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40" windowHeight="8955" activeTab="0"/>
  </bookViews>
  <sheets>
    <sheet name="Hoc ky 1" sheetId="1" r:id="rId1"/>
    <sheet name="Hoc ky 2" sheetId="2" r:id="rId2"/>
    <sheet name="TCXH" sheetId="3" r:id="rId3"/>
  </sheets>
  <definedNames>
    <definedName name="_xlnm.Print_Titles" localSheetId="0">'Hoc ky 1'!$6:$6</definedName>
    <definedName name="_xlnm.Print_Titles" localSheetId="1">'Hoc ky 2'!$6:$6</definedName>
  </definedNames>
  <calcPr fullCalcOnLoad="1"/>
</workbook>
</file>

<file path=xl/sharedStrings.xml><?xml version="1.0" encoding="utf-8"?>
<sst xmlns="http://schemas.openxmlformats.org/spreadsheetml/2006/main" count="487" uniqueCount="188">
  <si>
    <t>5721010092</t>
  </si>
  <si>
    <t>Bùi Quốc</t>
  </si>
  <si>
    <t>Chính</t>
  </si>
  <si>
    <t>06/08/91</t>
  </si>
  <si>
    <t>TC CKCT 2 - K57</t>
  </si>
  <si>
    <t>5721010095</t>
  </si>
  <si>
    <t>Đạt</t>
  </si>
  <si>
    <t>21/06/90</t>
  </si>
  <si>
    <t>5721040002</t>
  </si>
  <si>
    <t>Đào Quang</t>
  </si>
  <si>
    <t>Duy</t>
  </si>
  <si>
    <t>10/10/90</t>
  </si>
  <si>
    <t>TH DCN&amp;DD 1 - K57</t>
  </si>
  <si>
    <t>5721070004</t>
  </si>
  <si>
    <t>Trần Thị Huyền</t>
  </si>
  <si>
    <t>Chang</t>
  </si>
  <si>
    <t>02/07/89</t>
  </si>
  <si>
    <t>TH KT 1 - K57</t>
  </si>
  <si>
    <t>MC</t>
  </si>
  <si>
    <t>XS</t>
  </si>
  <si>
    <t>TH O 2</t>
  </si>
  <si>
    <t>Khá</t>
  </si>
  <si>
    <t>TH DCN&amp;DD 1</t>
  </si>
  <si>
    <t>TH DCN&amp;DD 3</t>
  </si>
  <si>
    <t>Tốt</t>
  </si>
  <si>
    <t>TH DT 2</t>
  </si>
  <si>
    <t>TH DT 3</t>
  </si>
  <si>
    <t>TH DT 4</t>
  </si>
  <si>
    <t>TH Tin 1</t>
  </si>
  <si>
    <t>TH Tin 2</t>
  </si>
  <si>
    <t>TH KT 2</t>
  </si>
  <si>
    <t>TH KT 3</t>
  </si>
  <si>
    <t>TH KT 4</t>
  </si>
  <si>
    <t>TH KT 5</t>
  </si>
  <si>
    <t>TH KT 6</t>
  </si>
  <si>
    <t>Nguyễn Thị Thu</t>
  </si>
  <si>
    <t>TH DCN&amp;DD 4</t>
  </si>
  <si>
    <t>TH DCN&amp;DD 5</t>
  </si>
  <si>
    <t>Giỏi</t>
  </si>
  <si>
    <t>Nguyễn Thanh</t>
  </si>
  <si>
    <t>Tùng</t>
  </si>
  <si>
    <t>Tạ Thế</t>
  </si>
  <si>
    <t>Việt</t>
  </si>
  <si>
    <t>Dương Ngọc</t>
  </si>
  <si>
    <t>Hưng</t>
  </si>
  <si>
    <t>Nguyễn Hữu</t>
  </si>
  <si>
    <t>Hoàn</t>
  </si>
  <si>
    <t>Vũ Văn</t>
  </si>
  <si>
    <t>Hiển</t>
  </si>
  <si>
    <t>Nguyễn Thành</t>
  </si>
  <si>
    <t>Trung</t>
  </si>
  <si>
    <t>Đoàn Văn</t>
  </si>
  <si>
    <t>Sỹ</t>
  </si>
  <si>
    <t>Trần Văn</t>
  </si>
  <si>
    <t>Thái</t>
  </si>
  <si>
    <t>Đinh Văn</t>
  </si>
  <si>
    <t>Chiến</t>
  </si>
  <si>
    <t>Nguyễn Văn</t>
  </si>
  <si>
    <t>Sáng</t>
  </si>
  <si>
    <t>Nguyễn Thị</t>
  </si>
  <si>
    <t>Phan Văn</t>
  </si>
  <si>
    <t>Toàn</t>
  </si>
  <si>
    <t>Đô</t>
  </si>
  <si>
    <t>Trịnh Văn</t>
  </si>
  <si>
    <t>Cường</t>
  </si>
  <si>
    <t>Đào Tiến</t>
  </si>
  <si>
    <t>Giáp Văn</t>
  </si>
  <si>
    <t>Hòa</t>
  </si>
  <si>
    <t>Phạm Văn</t>
  </si>
  <si>
    <t>Thư</t>
  </si>
  <si>
    <t>Đỗ Thị</t>
  </si>
  <si>
    <t>Tỉnh</t>
  </si>
  <si>
    <t>Hồng</t>
  </si>
  <si>
    <t>Đoàn Thị Thanh</t>
  </si>
  <si>
    <t>Kết</t>
  </si>
  <si>
    <t>Nguyễn Đình</t>
  </si>
  <si>
    <t>Được</t>
  </si>
  <si>
    <t>Thu</t>
  </si>
  <si>
    <t>Nguyễn Thị Vân</t>
  </si>
  <si>
    <t>Anh</t>
  </si>
  <si>
    <t>Hiền</t>
  </si>
  <si>
    <t>Phùng Thị Thúy</t>
  </si>
  <si>
    <t>Ngân</t>
  </si>
  <si>
    <t>Trịnh Thị Tuyết</t>
  </si>
  <si>
    <t>Mai</t>
  </si>
  <si>
    <t>Nhật</t>
  </si>
  <si>
    <t>Đào Thị</t>
  </si>
  <si>
    <t>Phượng</t>
  </si>
  <si>
    <t>Lê Thị</t>
  </si>
  <si>
    <t>Hướng</t>
  </si>
  <si>
    <t>Nguyễn Khắc</t>
  </si>
  <si>
    <t>Quyết</t>
  </si>
  <si>
    <t>Vũ Thu</t>
  </si>
  <si>
    <t>Thảo</t>
  </si>
  <si>
    <t>Tạ Thị</t>
  </si>
  <si>
    <t>Thuyết</t>
  </si>
  <si>
    <t>Trần Thị</t>
  </si>
  <si>
    <t>Xuân</t>
  </si>
  <si>
    <t>Trịnh Thị</t>
  </si>
  <si>
    <t>Loan</t>
  </si>
  <si>
    <t>Đoàn Thị</t>
  </si>
  <si>
    <t>Khuyên</t>
  </si>
  <si>
    <t>Ngô Thị</t>
  </si>
  <si>
    <t>Lan</t>
  </si>
  <si>
    <t>Duyên</t>
  </si>
  <si>
    <t>Chu Thị</t>
  </si>
  <si>
    <t>Nhàn</t>
  </si>
  <si>
    <t>Thanh</t>
  </si>
  <si>
    <t>Hạnh</t>
  </si>
  <si>
    <t>Nhung</t>
  </si>
  <si>
    <t>Dương</t>
  </si>
  <si>
    <t>Đông</t>
  </si>
  <si>
    <t>Đào Xuân</t>
  </si>
  <si>
    <t>Thế</t>
  </si>
  <si>
    <t>Nguyễn Minh</t>
  </si>
  <si>
    <t>Tiến</t>
  </si>
  <si>
    <t>Hoàng Văn</t>
  </si>
  <si>
    <t>Suốt</t>
  </si>
  <si>
    <t>Nguyễn Thế</t>
  </si>
  <si>
    <t>Hậu</t>
  </si>
  <si>
    <t>Lê Tiến</t>
  </si>
  <si>
    <t>Dũng</t>
  </si>
  <si>
    <t>Vũ Hồng</t>
  </si>
  <si>
    <t>Quân</t>
  </si>
  <si>
    <t>Lã Thị</t>
  </si>
  <si>
    <t>Lâm</t>
  </si>
  <si>
    <t>Đặng Văn</t>
  </si>
  <si>
    <t>Linh</t>
  </si>
  <si>
    <t>Ngô Văn</t>
  </si>
  <si>
    <t>Đức</t>
  </si>
  <si>
    <t>Dương Minh</t>
  </si>
  <si>
    <t>Công</t>
  </si>
  <si>
    <t>Phùng Thị Thanh</t>
  </si>
  <si>
    <t>Hiếu</t>
  </si>
  <si>
    <t>Đào Thủy</t>
  </si>
  <si>
    <t>Nguyên</t>
  </si>
  <si>
    <t>Trang</t>
  </si>
  <si>
    <t>Hương</t>
  </si>
  <si>
    <t>Thủy</t>
  </si>
  <si>
    <t>Huệ</t>
  </si>
  <si>
    <t>Lưu Trang</t>
  </si>
  <si>
    <t>Phùng Thị</t>
  </si>
  <si>
    <t>Hoa</t>
  </si>
  <si>
    <t>Trí Thị</t>
  </si>
  <si>
    <t>Yên</t>
  </si>
  <si>
    <t>Cao Thị</t>
  </si>
  <si>
    <t>Tâm</t>
  </si>
  <si>
    <t>Lý Thị Kim</t>
  </si>
  <si>
    <t>Tuyến</t>
  </si>
  <si>
    <t>Vũ Thị Quỳnh</t>
  </si>
  <si>
    <t>Phạm Thị</t>
  </si>
  <si>
    <t>HỌC KỲ 1 - HỆ TRUNG CẤP KHÓA 57</t>
  </si>
  <si>
    <t>TT</t>
  </si>
  <si>
    <t>Mã HS</t>
  </si>
  <si>
    <t>Họ đệm</t>
  </si>
  <si>
    <t>Tên</t>
  </si>
  <si>
    <t>ĐHT</t>
  </si>
  <si>
    <t>ĐRL</t>
  </si>
  <si>
    <t>Lớp</t>
  </si>
  <si>
    <t>Loại</t>
  </si>
  <si>
    <t>TT CƠ KHÍ</t>
  </si>
  <si>
    <t>KHOA CN Ô TÔ</t>
  </si>
  <si>
    <t>KHOA ĐIỆN</t>
  </si>
  <si>
    <t>KHOA ĐIỆN TỬ</t>
  </si>
  <si>
    <t>KHOA CN THÔNG TIN</t>
  </si>
  <si>
    <t>KHOA KT - KT</t>
  </si>
  <si>
    <t>Không có SV đủ điều kiện</t>
  </si>
  <si>
    <t>NGƯỜI LẬP DANH SÁCH</t>
  </si>
  <si>
    <t>TRƯỞNG PHÒNG CÔNG TÁC HSSV</t>
  </si>
  <si>
    <t xml:space="preserve">                     Hạ Bá Tiến</t>
  </si>
  <si>
    <t>HB/tháng</t>
  </si>
  <si>
    <t>Tiền HB</t>
  </si>
  <si>
    <t>Cấp trợ cấp xã hội</t>
  </si>
  <si>
    <t xml:space="preserve">TC CKCT 2 </t>
  </si>
  <si>
    <t xml:space="preserve">TH KT 1 </t>
  </si>
  <si>
    <t>VCDT</t>
  </si>
  <si>
    <t>Mồ côi</t>
  </si>
  <si>
    <t>Cấp HB khuyến khích học tập</t>
  </si>
  <si>
    <t>VÀ HỌC BỔNG KHUYẾN KHÍCH HỌC TẬP</t>
  </si>
  <si>
    <t xml:space="preserve">DANH SÁCH HỌC SINH ĐƯỢC CẤP TRỢ CẤP XÃ HỘI </t>
  </si>
  <si>
    <t>(Kèm theo Quyết định số:           /QĐ-ĐHCN, ngày 07/03/2012)</t>
  </si>
  <si>
    <t>Tổng cộng:</t>
  </si>
  <si>
    <t xml:space="preserve">                    Hạ Bá Tiến</t>
  </si>
  <si>
    <t xml:space="preserve"> TRƯỞNG PHÒNG CÔNG TÁC HSSV</t>
  </si>
  <si>
    <t>Ký nhận</t>
  </si>
  <si>
    <t>Ba chín triệu một trăm ba mươi ngàn đồng</t>
  </si>
  <si>
    <t>Bốn bốn triệu hai trăm tám mươi ngàn đồng</t>
  </si>
  <si>
    <t>HỌC KỲ 2 - HỆ TRUNG CẤP KHÓA 57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</si>
</sst>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8.5"/>
      <name val="VK Sans Serif"/>
      <family val="2"/>
    </font>
    <font>
      <sz val="9"/>
      <name val="VK Sans Serif"/>
      <family val="2"/>
    </font>
    <font>
      <b/>
      <sz val="9"/>
      <name val="VK Sans Serif"/>
      <family val="2"/>
    </font>
    <font>
      <b/>
      <sz val="8.5"/>
      <name val="VK Sans Serif"/>
      <family val="2"/>
    </font>
    <font>
      <b/>
      <sz val="10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i/>
      <sz val="14"/>
      <name val=".VnTime"/>
      <family val="2"/>
    </font>
    <font>
      <i/>
      <sz val="11"/>
      <name val=".VnTime"/>
      <family val="2"/>
    </font>
    <font>
      <i/>
      <sz val="13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5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3" fontId="9" fillId="0" borderId="1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3" fontId="5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K8" sqref="K8"/>
    </sheetView>
  </sheetViews>
  <sheetFormatPr defaultColWidth="9.00390625" defaultRowHeight="15.75"/>
  <cols>
    <col min="1" max="1" width="3.125" style="0" customWidth="1"/>
    <col min="2" max="2" width="8.375" style="0" customWidth="1"/>
    <col min="3" max="3" width="14.75390625" style="0" customWidth="1"/>
    <col min="4" max="4" width="7.375" style="0" customWidth="1"/>
    <col min="5" max="5" width="11.75390625" style="0" customWidth="1"/>
    <col min="6" max="6" width="5.00390625" style="0" customWidth="1"/>
    <col min="7" max="7" width="5.375" style="0" customWidth="1"/>
    <col min="8" max="8" width="5.875" style="0" customWidth="1"/>
    <col min="9" max="9" width="7.875" style="0" customWidth="1"/>
    <col min="10" max="10" width="9.25390625" style="0" customWidth="1"/>
    <col min="11" max="11" width="11.375" style="0" customWidth="1"/>
    <col min="27" max="27" width="14.125" style="0" customWidth="1"/>
  </cols>
  <sheetData>
    <row r="1" spans="1:11" ht="21" customHeight="1">
      <c r="A1" s="55" t="s">
        <v>179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 customHeight="1">
      <c r="A2" s="55" t="s">
        <v>178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1" customHeight="1">
      <c r="A3" s="55" t="s">
        <v>151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22.5" customHeight="1">
      <c r="A4" s="56" t="s">
        <v>180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6" spans="1:11" ht="21.75" customHeight="1">
      <c r="A6" s="15" t="s">
        <v>152</v>
      </c>
      <c r="B6" s="15" t="s">
        <v>153</v>
      </c>
      <c r="C6" s="26" t="s">
        <v>154</v>
      </c>
      <c r="D6" s="27" t="s">
        <v>155</v>
      </c>
      <c r="E6" s="15" t="s">
        <v>158</v>
      </c>
      <c r="F6" s="15" t="s">
        <v>156</v>
      </c>
      <c r="G6" s="15" t="s">
        <v>157</v>
      </c>
      <c r="H6" s="15" t="s">
        <v>159</v>
      </c>
      <c r="I6" s="15" t="s">
        <v>170</v>
      </c>
      <c r="J6" s="15" t="s">
        <v>171</v>
      </c>
      <c r="K6" s="15" t="s">
        <v>184</v>
      </c>
    </row>
    <row r="7" spans="1:11" ht="21.75" customHeight="1">
      <c r="A7" s="34" t="s">
        <v>172</v>
      </c>
      <c r="B7" s="35"/>
      <c r="C7" s="36"/>
      <c r="D7" s="37"/>
      <c r="E7" s="35"/>
      <c r="F7" s="35"/>
      <c r="G7" s="35"/>
      <c r="H7" s="35"/>
      <c r="I7" s="20"/>
      <c r="J7" s="25">
        <f>SUM(J8:J10)</f>
        <v>2280000</v>
      </c>
      <c r="K7" s="25"/>
    </row>
    <row r="8" spans="1:11" s="1" customFormat="1" ht="21.75" customHeight="1">
      <c r="A8" s="17">
        <v>1</v>
      </c>
      <c r="B8" s="17" t="s">
        <v>0</v>
      </c>
      <c r="C8" s="30" t="s">
        <v>1</v>
      </c>
      <c r="D8" s="29" t="s">
        <v>2</v>
      </c>
      <c r="E8" s="24" t="s">
        <v>173</v>
      </c>
      <c r="F8" s="16"/>
      <c r="G8" s="16"/>
      <c r="H8" s="19" t="s">
        <v>175</v>
      </c>
      <c r="I8" s="20">
        <v>140000</v>
      </c>
      <c r="J8" s="20">
        <f>I8*6</f>
        <v>840000</v>
      </c>
      <c r="K8" s="40"/>
    </row>
    <row r="9" spans="1:11" s="1" customFormat="1" ht="21.75" customHeight="1">
      <c r="A9" s="17">
        <v>2</v>
      </c>
      <c r="B9" s="17" t="s">
        <v>5</v>
      </c>
      <c r="C9" s="30" t="s">
        <v>1</v>
      </c>
      <c r="D9" s="29" t="s">
        <v>6</v>
      </c>
      <c r="E9" s="24" t="s">
        <v>173</v>
      </c>
      <c r="F9" s="16"/>
      <c r="G9" s="16"/>
      <c r="H9" s="19" t="s">
        <v>175</v>
      </c>
      <c r="I9" s="20">
        <v>140000</v>
      </c>
      <c r="J9" s="20">
        <f>I9*6</f>
        <v>840000</v>
      </c>
      <c r="K9" s="40"/>
    </row>
    <row r="10" spans="1:11" s="1" customFormat="1" ht="21.75" customHeight="1">
      <c r="A10" s="17">
        <v>3</v>
      </c>
      <c r="B10" s="17" t="s">
        <v>13</v>
      </c>
      <c r="C10" s="30" t="s">
        <v>14</v>
      </c>
      <c r="D10" s="29" t="s">
        <v>15</v>
      </c>
      <c r="E10" s="24" t="s">
        <v>174</v>
      </c>
      <c r="F10" s="16"/>
      <c r="G10" s="16"/>
      <c r="H10" s="19" t="s">
        <v>176</v>
      </c>
      <c r="I10" s="20">
        <v>100000</v>
      </c>
      <c r="J10" s="20">
        <f>I10*6</f>
        <v>600000</v>
      </c>
      <c r="K10" s="25"/>
    </row>
    <row r="11" spans="1:11" ht="23.25" customHeight="1">
      <c r="A11" s="34" t="s">
        <v>177</v>
      </c>
      <c r="B11" s="35"/>
      <c r="C11" s="36"/>
      <c r="D11" s="37"/>
      <c r="E11" s="35"/>
      <c r="F11" s="35"/>
      <c r="G11" s="35"/>
      <c r="H11" s="38"/>
      <c r="I11" s="20"/>
      <c r="J11" s="18"/>
      <c r="K11" s="25"/>
    </row>
    <row r="12" spans="1:11" ht="21.75" customHeight="1">
      <c r="A12" s="16"/>
      <c r="B12" s="16"/>
      <c r="C12" s="28" t="s">
        <v>160</v>
      </c>
      <c r="D12" s="29"/>
      <c r="E12" s="16"/>
      <c r="F12" s="16"/>
      <c r="G12" s="5" t="s">
        <v>166</v>
      </c>
      <c r="H12" s="16"/>
      <c r="I12" s="16"/>
      <c r="J12" s="16"/>
      <c r="K12" s="16"/>
    </row>
    <row r="13" spans="1:11" ht="21.75" customHeight="1">
      <c r="A13" s="16"/>
      <c r="B13" s="16"/>
      <c r="C13" s="28" t="s">
        <v>161</v>
      </c>
      <c r="D13" s="29"/>
      <c r="E13" s="16"/>
      <c r="F13" s="16"/>
      <c r="G13" s="16"/>
      <c r="H13" s="16"/>
      <c r="I13" s="16"/>
      <c r="J13" s="25">
        <f>SUM(J14:J15)</f>
        <v>2100000</v>
      </c>
      <c r="K13" s="16"/>
    </row>
    <row r="14" spans="1:11" ht="21.75" customHeight="1">
      <c r="A14" s="17">
        <v>1</v>
      </c>
      <c r="B14" s="17">
        <v>5721030094</v>
      </c>
      <c r="C14" s="30" t="s">
        <v>39</v>
      </c>
      <c r="D14" s="29" t="s">
        <v>40</v>
      </c>
      <c r="E14" s="19" t="s">
        <v>20</v>
      </c>
      <c r="F14" s="18">
        <v>7.23</v>
      </c>
      <c r="G14" s="16" t="s">
        <v>19</v>
      </c>
      <c r="H14" s="16" t="s">
        <v>21</v>
      </c>
      <c r="I14" s="20">
        <v>210000</v>
      </c>
      <c r="J14" s="20">
        <f>I14*5</f>
        <v>1050000</v>
      </c>
      <c r="K14" s="20"/>
    </row>
    <row r="15" spans="1:11" ht="21.75" customHeight="1">
      <c r="A15" s="17">
        <v>2</v>
      </c>
      <c r="B15" s="17">
        <v>5721030224</v>
      </c>
      <c r="C15" s="30" t="s">
        <v>41</v>
      </c>
      <c r="D15" s="29" t="s">
        <v>42</v>
      </c>
      <c r="E15" s="19" t="s">
        <v>20</v>
      </c>
      <c r="F15" s="18">
        <v>7.14</v>
      </c>
      <c r="G15" s="16" t="s">
        <v>19</v>
      </c>
      <c r="H15" s="16" t="s">
        <v>21</v>
      </c>
      <c r="I15" s="20">
        <v>210000</v>
      </c>
      <c r="J15" s="20">
        <f>I15*5</f>
        <v>1050000</v>
      </c>
      <c r="K15" s="25"/>
    </row>
    <row r="16" spans="1:11" ht="21.75" customHeight="1">
      <c r="A16" s="17"/>
      <c r="B16" s="17"/>
      <c r="C16" s="28" t="s">
        <v>162</v>
      </c>
      <c r="D16" s="29"/>
      <c r="E16" s="19"/>
      <c r="F16" s="18"/>
      <c r="G16" s="16"/>
      <c r="H16" s="16"/>
      <c r="I16" s="20"/>
      <c r="J16" s="25">
        <f>SUM(J17:J20)</f>
        <v>4200000</v>
      </c>
      <c r="K16" s="20"/>
    </row>
    <row r="17" spans="1:11" ht="21.75" customHeight="1">
      <c r="A17" s="21">
        <v>1</v>
      </c>
      <c r="B17" s="21">
        <v>5721040058</v>
      </c>
      <c r="C17" s="31" t="s">
        <v>43</v>
      </c>
      <c r="D17" s="32" t="s">
        <v>44</v>
      </c>
      <c r="E17" s="24" t="s">
        <v>22</v>
      </c>
      <c r="F17" s="23">
        <v>7.98</v>
      </c>
      <c r="G17" s="22" t="s">
        <v>24</v>
      </c>
      <c r="H17" s="22" t="s">
        <v>21</v>
      </c>
      <c r="I17" s="20">
        <v>210000</v>
      </c>
      <c r="J17" s="20">
        <f aca="true" t="shared" si="0" ref="J17:J57">I17*5</f>
        <v>1050000</v>
      </c>
      <c r="K17" s="20"/>
    </row>
    <row r="18" spans="1:11" ht="21.75" customHeight="1">
      <c r="A18" s="21">
        <v>2</v>
      </c>
      <c r="B18" s="21">
        <v>5721040013</v>
      </c>
      <c r="C18" s="31" t="s">
        <v>45</v>
      </c>
      <c r="D18" s="32" t="s">
        <v>46</v>
      </c>
      <c r="E18" s="24" t="s">
        <v>22</v>
      </c>
      <c r="F18" s="23">
        <v>7.5</v>
      </c>
      <c r="G18" s="22" t="s">
        <v>24</v>
      </c>
      <c r="H18" s="22" t="s">
        <v>21</v>
      </c>
      <c r="I18" s="20">
        <v>210000</v>
      </c>
      <c r="J18" s="20">
        <f t="shared" si="0"/>
        <v>1050000</v>
      </c>
      <c r="K18" s="20"/>
    </row>
    <row r="19" spans="1:11" ht="21.75" customHeight="1">
      <c r="A19" s="21">
        <v>3</v>
      </c>
      <c r="B19" s="21">
        <v>5721040232</v>
      </c>
      <c r="C19" s="31" t="s">
        <v>47</v>
      </c>
      <c r="D19" s="32" t="s">
        <v>48</v>
      </c>
      <c r="E19" s="24" t="s">
        <v>23</v>
      </c>
      <c r="F19" s="23">
        <v>7.19</v>
      </c>
      <c r="G19" s="22" t="s">
        <v>19</v>
      </c>
      <c r="H19" s="22" t="s">
        <v>21</v>
      </c>
      <c r="I19" s="20">
        <v>210000</v>
      </c>
      <c r="J19" s="20">
        <f t="shared" si="0"/>
        <v>1050000</v>
      </c>
      <c r="K19" s="20"/>
    </row>
    <row r="20" spans="1:11" ht="21.75" customHeight="1">
      <c r="A20" s="21">
        <v>4</v>
      </c>
      <c r="B20" s="21">
        <v>5721040186</v>
      </c>
      <c r="C20" s="31" t="s">
        <v>49</v>
      </c>
      <c r="D20" s="32" t="s">
        <v>50</v>
      </c>
      <c r="E20" s="24" t="s">
        <v>23</v>
      </c>
      <c r="F20" s="23">
        <v>7.02</v>
      </c>
      <c r="G20" s="22" t="s">
        <v>24</v>
      </c>
      <c r="H20" s="22" t="s">
        <v>21</v>
      </c>
      <c r="I20" s="20">
        <v>210000</v>
      </c>
      <c r="J20" s="20">
        <f t="shared" si="0"/>
        <v>1050000</v>
      </c>
      <c r="K20" s="25"/>
    </row>
    <row r="21" spans="1:11" ht="21.75" customHeight="1">
      <c r="A21" s="21"/>
      <c r="B21" s="17"/>
      <c r="C21" s="33" t="s">
        <v>163</v>
      </c>
      <c r="D21" s="29"/>
      <c r="E21" s="19"/>
      <c r="F21" s="18"/>
      <c r="G21" s="16"/>
      <c r="H21" s="16"/>
      <c r="I21" s="20"/>
      <c r="J21" s="25">
        <f>SUM(J22:J32)</f>
        <v>11550000</v>
      </c>
      <c r="K21" s="20"/>
    </row>
    <row r="22" spans="1:11" ht="21.75" customHeight="1">
      <c r="A22" s="17">
        <v>1</v>
      </c>
      <c r="B22" s="17">
        <v>5721050110</v>
      </c>
      <c r="C22" s="30" t="s">
        <v>51</v>
      </c>
      <c r="D22" s="29" t="s">
        <v>52</v>
      </c>
      <c r="E22" s="19" t="s">
        <v>25</v>
      </c>
      <c r="F22" s="18">
        <v>7.79</v>
      </c>
      <c r="G22" s="16" t="s">
        <v>24</v>
      </c>
      <c r="H22" s="16" t="s">
        <v>21</v>
      </c>
      <c r="I22" s="20">
        <v>210000</v>
      </c>
      <c r="J22" s="20">
        <f t="shared" si="0"/>
        <v>1050000</v>
      </c>
      <c r="K22" s="20"/>
    </row>
    <row r="23" spans="1:11" ht="21.75" customHeight="1">
      <c r="A23" s="17">
        <v>2</v>
      </c>
      <c r="B23" s="17">
        <v>5721050303</v>
      </c>
      <c r="C23" s="30" t="s">
        <v>53</v>
      </c>
      <c r="D23" s="29" t="s">
        <v>54</v>
      </c>
      <c r="E23" s="19" t="s">
        <v>26</v>
      </c>
      <c r="F23" s="18">
        <v>7.77</v>
      </c>
      <c r="G23" s="16" t="s">
        <v>19</v>
      </c>
      <c r="H23" s="16" t="s">
        <v>21</v>
      </c>
      <c r="I23" s="20">
        <v>210000</v>
      </c>
      <c r="J23" s="20">
        <f t="shared" si="0"/>
        <v>1050000</v>
      </c>
      <c r="K23" s="20"/>
    </row>
    <row r="24" spans="1:11" ht="21.75" customHeight="1">
      <c r="A24" s="17">
        <v>3</v>
      </c>
      <c r="B24" s="17">
        <v>5721050324</v>
      </c>
      <c r="C24" s="30" t="s">
        <v>55</v>
      </c>
      <c r="D24" s="29" t="s">
        <v>56</v>
      </c>
      <c r="E24" s="19" t="s">
        <v>27</v>
      </c>
      <c r="F24" s="18">
        <v>7.7</v>
      </c>
      <c r="G24" s="16" t="s">
        <v>24</v>
      </c>
      <c r="H24" s="16" t="s">
        <v>21</v>
      </c>
      <c r="I24" s="20">
        <v>210000</v>
      </c>
      <c r="J24" s="20">
        <f t="shared" si="0"/>
        <v>1050000</v>
      </c>
      <c r="K24" s="20"/>
    </row>
    <row r="25" spans="1:11" ht="21.75" customHeight="1">
      <c r="A25" s="17">
        <v>4</v>
      </c>
      <c r="B25" s="17">
        <v>5721050298</v>
      </c>
      <c r="C25" s="30" t="s">
        <v>57</v>
      </c>
      <c r="D25" s="29" t="s">
        <v>58</v>
      </c>
      <c r="E25" s="19" t="s">
        <v>26</v>
      </c>
      <c r="F25" s="18">
        <v>7.5</v>
      </c>
      <c r="G25" s="16" t="s">
        <v>24</v>
      </c>
      <c r="H25" s="16" t="s">
        <v>21</v>
      </c>
      <c r="I25" s="20">
        <v>210000</v>
      </c>
      <c r="J25" s="20">
        <f t="shared" si="0"/>
        <v>1050000</v>
      </c>
      <c r="K25" s="20"/>
    </row>
    <row r="26" spans="1:11" ht="21.75" customHeight="1">
      <c r="A26" s="17">
        <v>5</v>
      </c>
      <c r="B26" s="17">
        <v>5721050217</v>
      </c>
      <c r="C26" s="30" t="s">
        <v>59</v>
      </c>
      <c r="D26" s="29" t="s">
        <v>46</v>
      </c>
      <c r="E26" s="19" t="s">
        <v>27</v>
      </c>
      <c r="F26" s="18">
        <v>7.3</v>
      </c>
      <c r="G26" s="16" t="s">
        <v>24</v>
      </c>
      <c r="H26" s="16" t="s">
        <v>21</v>
      </c>
      <c r="I26" s="20">
        <v>210000</v>
      </c>
      <c r="J26" s="20">
        <f t="shared" si="0"/>
        <v>1050000</v>
      </c>
      <c r="K26" s="20"/>
    </row>
    <row r="27" spans="1:11" ht="21.75" customHeight="1">
      <c r="A27" s="17">
        <v>6</v>
      </c>
      <c r="B27" s="17">
        <v>5721050226</v>
      </c>
      <c r="C27" s="30" t="s">
        <v>60</v>
      </c>
      <c r="D27" s="29" t="s">
        <v>61</v>
      </c>
      <c r="E27" s="19" t="s">
        <v>26</v>
      </c>
      <c r="F27" s="18">
        <v>7.21</v>
      </c>
      <c r="G27" s="16" t="s">
        <v>24</v>
      </c>
      <c r="H27" s="16" t="s">
        <v>21</v>
      </c>
      <c r="I27" s="20">
        <v>210000</v>
      </c>
      <c r="J27" s="20">
        <f t="shared" si="0"/>
        <v>1050000</v>
      </c>
      <c r="K27" s="20"/>
    </row>
    <row r="28" spans="1:11" ht="21.75" customHeight="1">
      <c r="A28" s="17">
        <v>7</v>
      </c>
      <c r="B28" s="17">
        <v>5721050319</v>
      </c>
      <c r="C28" s="30" t="s">
        <v>57</v>
      </c>
      <c r="D28" s="29" t="s">
        <v>62</v>
      </c>
      <c r="E28" s="19" t="s">
        <v>27</v>
      </c>
      <c r="F28" s="18">
        <v>7.2</v>
      </c>
      <c r="G28" s="16" t="s">
        <v>24</v>
      </c>
      <c r="H28" s="16" t="s">
        <v>21</v>
      </c>
      <c r="I28" s="20">
        <v>210000</v>
      </c>
      <c r="J28" s="20">
        <f t="shared" si="0"/>
        <v>1050000</v>
      </c>
      <c r="K28" s="20"/>
    </row>
    <row r="29" spans="1:11" ht="21.75" customHeight="1">
      <c r="A29" s="17">
        <v>8</v>
      </c>
      <c r="B29" s="17">
        <v>5721050209</v>
      </c>
      <c r="C29" s="30" t="s">
        <v>63</v>
      </c>
      <c r="D29" s="29" t="s">
        <v>64</v>
      </c>
      <c r="E29" s="19" t="s">
        <v>27</v>
      </c>
      <c r="F29" s="18">
        <v>7.14</v>
      </c>
      <c r="G29" s="16" t="s">
        <v>24</v>
      </c>
      <c r="H29" s="16" t="s">
        <v>21</v>
      </c>
      <c r="I29" s="20">
        <v>210000</v>
      </c>
      <c r="J29" s="20">
        <f t="shared" si="0"/>
        <v>1050000</v>
      </c>
      <c r="K29" s="20"/>
    </row>
    <row r="30" spans="1:11" ht="21.75" customHeight="1">
      <c r="A30" s="17">
        <v>9</v>
      </c>
      <c r="B30" s="17">
        <v>5721050337</v>
      </c>
      <c r="C30" s="30" t="s">
        <v>65</v>
      </c>
      <c r="D30" s="29" t="s">
        <v>40</v>
      </c>
      <c r="E30" s="19" t="s">
        <v>27</v>
      </c>
      <c r="F30" s="18">
        <v>7.1</v>
      </c>
      <c r="G30" s="16" t="s">
        <v>24</v>
      </c>
      <c r="H30" s="16" t="s">
        <v>21</v>
      </c>
      <c r="I30" s="20">
        <v>210000</v>
      </c>
      <c r="J30" s="20">
        <f t="shared" si="0"/>
        <v>1050000</v>
      </c>
      <c r="K30" s="20"/>
    </row>
    <row r="31" spans="1:11" ht="21.75" customHeight="1">
      <c r="A31" s="17">
        <v>10</v>
      </c>
      <c r="B31" s="17">
        <v>5721050213</v>
      </c>
      <c r="C31" s="30" t="s">
        <v>66</v>
      </c>
      <c r="D31" s="29" t="s">
        <v>67</v>
      </c>
      <c r="E31" s="19" t="s">
        <v>27</v>
      </c>
      <c r="F31" s="18">
        <v>7.07</v>
      </c>
      <c r="G31" s="16" t="s">
        <v>24</v>
      </c>
      <c r="H31" s="16" t="s">
        <v>21</v>
      </c>
      <c r="I31" s="20">
        <v>210000</v>
      </c>
      <c r="J31" s="20">
        <f t="shared" si="0"/>
        <v>1050000</v>
      </c>
      <c r="K31" s="20"/>
    </row>
    <row r="32" spans="1:11" ht="21.75" customHeight="1">
      <c r="A32" s="17">
        <v>11</v>
      </c>
      <c r="B32" s="17">
        <v>5721050161</v>
      </c>
      <c r="C32" s="30" t="s">
        <v>68</v>
      </c>
      <c r="D32" s="29" t="s">
        <v>69</v>
      </c>
      <c r="E32" s="19" t="s">
        <v>27</v>
      </c>
      <c r="F32" s="18">
        <v>7.01</v>
      </c>
      <c r="G32" s="16" t="s">
        <v>24</v>
      </c>
      <c r="H32" s="16" t="s">
        <v>21</v>
      </c>
      <c r="I32" s="20">
        <v>210000</v>
      </c>
      <c r="J32" s="20">
        <f t="shared" si="0"/>
        <v>1050000</v>
      </c>
      <c r="K32" s="25"/>
    </row>
    <row r="33" spans="1:11" ht="21.75" customHeight="1">
      <c r="A33" s="17"/>
      <c r="B33" s="17"/>
      <c r="C33" s="28" t="s">
        <v>164</v>
      </c>
      <c r="D33" s="29"/>
      <c r="E33" s="19"/>
      <c r="F33" s="18"/>
      <c r="G33" s="16"/>
      <c r="H33" s="16"/>
      <c r="I33" s="20"/>
      <c r="J33" s="25">
        <f>SUM(J34:J37)</f>
        <v>4200000</v>
      </c>
      <c r="K33" s="20"/>
    </row>
    <row r="34" spans="1:11" ht="21.75" customHeight="1">
      <c r="A34" s="17">
        <v>1</v>
      </c>
      <c r="B34" s="17">
        <v>5721060085</v>
      </c>
      <c r="C34" s="30" t="s">
        <v>70</v>
      </c>
      <c r="D34" s="29" t="s">
        <v>71</v>
      </c>
      <c r="E34" s="19" t="s">
        <v>28</v>
      </c>
      <c r="F34" s="18">
        <v>7.41</v>
      </c>
      <c r="G34" s="16" t="s">
        <v>24</v>
      </c>
      <c r="H34" s="16" t="s">
        <v>21</v>
      </c>
      <c r="I34" s="20">
        <v>210000</v>
      </c>
      <c r="J34" s="20">
        <f t="shared" si="0"/>
        <v>1050000</v>
      </c>
      <c r="K34" s="20"/>
    </row>
    <row r="35" spans="1:11" ht="21.75" customHeight="1">
      <c r="A35" s="17">
        <v>2</v>
      </c>
      <c r="B35" s="17">
        <v>5721060055</v>
      </c>
      <c r="C35" s="30" t="s">
        <v>59</v>
      </c>
      <c r="D35" s="29" t="s">
        <v>72</v>
      </c>
      <c r="E35" s="19" t="s">
        <v>28</v>
      </c>
      <c r="F35" s="18">
        <v>7.38</v>
      </c>
      <c r="G35" s="16" t="s">
        <v>24</v>
      </c>
      <c r="H35" s="16" t="s">
        <v>21</v>
      </c>
      <c r="I35" s="20">
        <v>210000</v>
      </c>
      <c r="J35" s="20">
        <f t="shared" si="0"/>
        <v>1050000</v>
      </c>
      <c r="K35" s="20"/>
    </row>
    <row r="36" spans="1:11" ht="21.75" customHeight="1">
      <c r="A36" s="17">
        <v>3</v>
      </c>
      <c r="B36" s="17">
        <v>5721060021</v>
      </c>
      <c r="C36" s="30" t="s">
        <v>73</v>
      </c>
      <c r="D36" s="29" t="s">
        <v>74</v>
      </c>
      <c r="E36" s="19" t="s">
        <v>29</v>
      </c>
      <c r="F36" s="18">
        <v>7.21</v>
      </c>
      <c r="G36" s="16" t="s">
        <v>24</v>
      </c>
      <c r="H36" s="16" t="s">
        <v>21</v>
      </c>
      <c r="I36" s="20">
        <v>210000</v>
      </c>
      <c r="J36" s="20">
        <f t="shared" si="0"/>
        <v>1050000</v>
      </c>
      <c r="K36" s="20"/>
    </row>
    <row r="37" spans="1:11" ht="21.75" customHeight="1">
      <c r="A37" s="17">
        <v>4</v>
      </c>
      <c r="B37" s="17">
        <v>5721060006</v>
      </c>
      <c r="C37" s="30" t="s">
        <v>75</v>
      </c>
      <c r="D37" s="29" t="s">
        <v>76</v>
      </c>
      <c r="E37" s="19" t="s">
        <v>29</v>
      </c>
      <c r="F37" s="18">
        <v>7.09</v>
      </c>
      <c r="G37" s="16" t="s">
        <v>24</v>
      </c>
      <c r="H37" s="16" t="s">
        <v>21</v>
      </c>
      <c r="I37" s="20">
        <v>210000</v>
      </c>
      <c r="J37" s="20">
        <f t="shared" si="0"/>
        <v>1050000</v>
      </c>
      <c r="K37" s="25"/>
    </row>
    <row r="38" spans="1:11" ht="21.75" customHeight="1">
      <c r="A38" s="17"/>
      <c r="B38" s="17"/>
      <c r="C38" s="28" t="s">
        <v>165</v>
      </c>
      <c r="D38" s="29"/>
      <c r="E38" s="19"/>
      <c r="F38" s="18"/>
      <c r="G38" s="16"/>
      <c r="H38" s="16"/>
      <c r="I38" s="20"/>
      <c r="J38" s="25">
        <f>SUM(J39:J57)</f>
        <v>19950000</v>
      </c>
      <c r="K38" s="20"/>
    </row>
    <row r="39" spans="1:11" ht="21.75" customHeight="1">
      <c r="A39" s="17">
        <v>1</v>
      </c>
      <c r="B39" s="17">
        <v>5721070506</v>
      </c>
      <c r="C39" s="30" t="s">
        <v>59</v>
      </c>
      <c r="D39" s="29" t="s">
        <v>77</v>
      </c>
      <c r="E39" s="19" t="s">
        <v>34</v>
      </c>
      <c r="F39" s="18">
        <v>7.85</v>
      </c>
      <c r="G39" s="16" t="s">
        <v>19</v>
      </c>
      <c r="H39" s="16" t="s">
        <v>21</v>
      </c>
      <c r="I39" s="20">
        <v>210000</v>
      </c>
      <c r="J39" s="20">
        <f t="shared" si="0"/>
        <v>1050000</v>
      </c>
      <c r="K39" s="20"/>
    </row>
    <row r="40" spans="1:11" ht="21.75" customHeight="1">
      <c r="A40" s="17">
        <v>2</v>
      </c>
      <c r="B40" s="17">
        <v>5721070387</v>
      </c>
      <c r="C40" s="30" t="s">
        <v>78</v>
      </c>
      <c r="D40" s="29" t="s">
        <v>79</v>
      </c>
      <c r="E40" s="19" t="s">
        <v>33</v>
      </c>
      <c r="F40" s="18">
        <v>7.74</v>
      </c>
      <c r="G40" s="16" t="s">
        <v>19</v>
      </c>
      <c r="H40" s="16" t="s">
        <v>21</v>
      </c>
      <c r="I40" s="20">
        <v>210000</v>
      </c>
      <c r="J40" s="20">
        <f t="shared" si="0"/>
        <v>1050000</v>
      </c>
      <c r="K40" s="20"/>
    </row>
    <row r="41" spans="1:11" ht="21.75" customHeight="1">
      <c r="A41" s="17">
        <v>3</v>
      </c>
      <c r="B41" s="17">
        <v>5721070322</v>
      </c>
      <c r="C41" s="30" t="s">
        <v>59</v>
      </c>
      <c r="D41" s="29" t="s">
        <v>80</v>
      </c>
      <c r="E41" s="19" t="s">
        <v>32</v>
      </c>
      <c r="F41" s="18">
        <v>7.66</v>
      </c>
      <c r="G41" s="16" t="s">
        <v>24</v>
      </c>
      <c r="H41" s="16" t="s">
        <v>21</v>
      </c>
      <c r="I41" s="20">
        <v>210000</v>
      </c>
      <c r="J41" s="20">
        <f t="shared" si="0"/>
        <v>1050000</v>
      </c>
      <c r="K41" s="20"/>
    </row>
    <row r="42" spans="1:11" ht="21.75" customHeight="1">
      <c r="A42" s="17">
        <v>4</v>
      </c>
      <c r="B42" s="17">
        <v>5721070158</v>
      </c>
      <c r="C42" s="30" t="s">
        <v>81</v>
      </c>
      <c r="D42" s="29" t="s">
        <v>82</v>
      </c>
      <c r="E42" s="19" t="s">
        <v>30</v>
      </c>
      <c r="F42" s="18">
        <v>7.62</v>
      </c>
      <c r="G42" s="16" t="s">
        <v>19</v>
      </c>
      <c r="H42" s="16" t="s">
        <v>21</v>
      </c>
      <c r="I42" s="20">
        <v>210000</v>
      </c>
      <c r="J42" s="20">
        <f t="shared" si="0"/>
        <v>1050000</v>
      </c>
      <c r="K42" s="20"/>
    </row>
    <row r="43" spans="1:11" ht="21.75" customHeight="1">
      <c r="A43" s="17">
        <v>5</v>
      </c>
      <c r="B43" s="17">
        <v>5721070417</v>
      </c>
      <c r="C43" s="30" t="s">
        <v>83</v>
      </c>
      <c r="D43" s="29" t="s">
        <v>84</v>
      </c>
      <c r="E43" s="19" t="s">
        <v>33</v>
      </c>
      <c r="F43" s="18">
        <v>7.46</v>
      </c>
      <c r="G43" s="16" t="s">
        <v>19</v>
      </c>
      <c r="H43" s="16" t="s">
        <v>21</v>
      </c>
      <c r="I43" s="20">
        <v>210000</v>
      </c>
      <c r="J43" s="20">
        <f t="shared" si="0"/>
        <v>1050000</v>
      </c>
      <c r="K43" s="20"/>
    </row>
    <row r="44" spans="1:11" ht="21.75" customHeight="1">
      <c r="A44" s="17">
        <v>6</v>
      </c>
      <c r="B44" s="17">
        <v>5621070578</v>
      </c>
      <c r="C44" s="30" t="s">
        <v>59</v>
      </c>
      <c r="D44" s="29" t="s">
        <v>85</v>
      </c>
      <c r="E44" s="19" t="s">
        <v>31</v>
      </c>
      <c r="F44" s="18">
        <v>7.45</v>
      </c>
      <c r="G44" s="16" t="s">
        <v>24</v>
      </c>
      <c r="H44" s="16" t="s">
        <v>21</v>
      </c>
      <c r="I44" s="20">
        <v>210000</v>
      </c>
      <c r="J44" s="20">
        <f t="shared" si="0"/>
        <v>1050000</v>
      </c>
      <c r="K44" s="20"/>
    </row>
    <row r="45" spans="1:11" ht="21.75" customHeight="1">
      <c r="A45" s="17">
        <v>7</v>
      </c>
      <c r="B45" s="17">
        <v>5721070500</v>
      </c>
      <c r="C45" s="30" t="s">
        <v>86</v>
      </c>
      <c r="D45" s="29" t="s">
        <v>87</v>
      </c>
      <c r="E45" s="19" t="s">
        <v>34</v>
      </c>
      <c r="F45" s="18">
        <v>7.43</v>
      </c>
      <c r="G45" s="16" t="s">
        <v>19</v>
      </c>
      <c r="H45" s="16" t="s">
        <v>21</v>
      </c>
      <c r="I45" s="20">
        <v>210000</v>
      </c>
      <c r="J45" s="20">
        <f t="shared" si="0"/>
        <v>1050000</v>
      </c>
      <c r="K45" s="20"/>
    </row>
    <row r="46" spans="1:11" ht="21.75" customHeight="1">
      <c r="A46" s="17">
        <v>8</v>
      </c>
      <c r="B46" s="17">
        <v>5621070202</v>
      </c>
      <c r="C46" s="30" t="s">
        <v>88</v>
      </c>
      <c r="D46" s="29" t="s">
        <v>89</v>
      </c>
      <c r="E46" s="19" t="s">
        <v>31</v>
      </c>
      <c r="F46" s="18">
        <v>7.41</v>
      </c>
      <c r="G46" s="16" t="s">
        <v>24</v>
      </c>
      <c r="H46" s="16" t="s">
        <v>21</v>
      </c>
      <c r="I46" s="20">
        <v>210000</v>
      </c>
      <c r="J46" s="20">
        <f t="shared" si="0"/>
        <v>1050000</v>
      </c>
      <c r="K46" s="20"/>
    </row>
    <row r="47" spans="1:11" ht="21.75" customHeight="1">
      <c r="A47" s="17">
        <v>9</v>
      </c>
      <c r="B47" s="17">
        <v>5721070175</v>
      </c>
      <c r="C47" s="30" t="s">
        <v>90</v>
      </c>
      <c r="D47" s="29" t="s">
        <v>91</v>
      </c>
      <c r="E47" s="19" t="s">
        <v>30</v>
      </c>
      <c r="F47" s="18">
        <v>7.37</v>
      </c>
      <c r="G47" s="16" t="s">
        <v>19</v>
      </c>
      <c r="H47" s="16" t="s">
        <v>21</v>
      </c>
      <c r="I47" s="20">
        <v>210000</v>
      </c>
      <c r="J47" s="20">
        <f t="shared" si="0"/>
        <v>1050000</v>
      </c>
      <c r="K47" s="20"/>
    </row>
    <row r="48" spans="1:11" ht="21.75" customHeight="1">
      <c r="A48" s="17">
        <v>10</v>
      </c>
      <c r="B48" s="17">
        <v>5621070236</v>
      </c>
      <c r="C48" s="30" t="s">
        <v>92</v>
      </c>
      <c r="D48" s="29" t="s">
        <v>93</v>
      </c>
      <c r="E48" s="19" t="s">
        <v>31</v>
      </c>
      <c r="F48" s="18">
        <v>7.35</v>
      </c>
      <c r="G48" s="16" t="s">
        <v>24</v>
      </c>
      <c r="H48" s="16" t="s">
        <v>21</v>
      </c>
      <c r="I48" s="20">
        <v>210000</v>
      </c>
      <c r="J48" s="20">
        <f t="shared" si="0"/>
        <v>1050000</v>
      </c>
      <c r="K48" s="20"/>
    </row>
    <row r="49" spans="1:11" ht="21.75" customHeight="1">
      <c r="A49" s="17">
        <v>11</v>
      </c>
      <c r="B49" s="17">
        <v>5721070371</v>
      </c>
      <c r="C49" s="30" t="s">
        <v>94</v>
      </c>
      <c r="D49" s="29" t="s">
        <v>95</v>
      </c>
      <c r="E49" s="19" t="s">
        <v>32</v>
      </c>
      <c r="F49" s="18">
        <v>7.33</v>
      </c>
      <c r="G49" s="16" t="s">
        <v>21</v>
      </c>
      <c r="H49" s="16" t="s">
        <v>21</v>
      </c>
      <c r="I49" s="20">
        <v>210000</v>
      </c>
      <c r="J49" s="20">
        <f t="shared" si="0"/>
        <v>1050000</v>
      </c>
      <c r="K49" s="20"/>
    </row>
    <row r="50" spans="1:11" ht="21.75" customHeight="1">
      <c r="A50" s="17">
        <v>12</v>
      </c>
      <c r="B50" s="17">
        <v>5721070190</v>
      </c>
      <c r="C50" s="30" t="s">
        <v>96</v>
      </c>
      <c r="D50" s="29" t="s">
        <v>97</v>
      </c>
      <c r="E50" s="19" t="s">
        <v>30</v>
      </c>
      <c r="F50" s="18">
        <v>7.23</v>
      </c>
      <c r="G50" s="16" t="s">
        <v>19</v>
      </c>
      <c r="H50" s="16" t="s">
        <v>21</v>
      </c>
      <c r="I50" s="20">
        <v>210000</v>
      </c>
      <c r="J50" s="20">
        <f t="shared" si="0"/>
        <v>1050000</v>
      </c>
      <c r="K50" s="20"/>
    </row>
    <row r="51" spans="1:11" ht="21.75" customHeight="1">
      <c r="A51" s="17">
        <v>13</v>
      </c>
      <c r="B51" s="17">
        <v>5721070344</v>
      </c>
      <c r="C51" s="30" t="s">
        <v>98</v>
      </c>
      <c r="D51" s="29" t="s">
        <v>84</v>
      </c>
      <c r="E51" s="19" t="s">
        <v>32</v>
      </c>
      <c r="F51" s="18">
        <v>7.23</v>
      </c>
      <c r="G51" s="16" t="s">
        <v>24</v>
      </c>
      <c r="H51" s="16" t="s">
        <v>21</v>
      </c>
      <c r="I51" s="20">
        <v>210000</v>
      </c>
      <c r="J51" s="20">
        <f t="shared" si="0"/>
        <v>1050000</v>
      </c>
      <c r="K51" s="20"/>
    </row>
    <row r="52" spans="1:11" ht="21.75" customHeight="1">
      <c r="A52" s="17">
        <v>14</v>
      </c>
      <c r="B52" s="17">
        <v>5721070147</v>
      </c>
      <c r="C52" s="30" t="s">
        <v>59</v>
      </c>
      <c r="D52" s="29" t="s">
        <v>99</v>
      </c>
      <c r="E52" s="19" t="s">
        <v>30</v>
      </c>
      <c r="F52" s="18">
        <v>7.22</v>
      </c>
      <c r="G52" s="16" t="s">
        <v>24</v>
      </c>
      <c r="H52" s="16" t="s">
        <v>21</v>
      </c>
      <c r="I52" s="20">
        <v>210000</v>
      </c>
      <c r="J52" s="20">
        <f t="shared" si="0"/>
        <v>1050000</v>
      </c>
      <c r="K52" s="20"/>
    </row>
    <row r="53" spans="1:11" ht="21.75" customHeight="1">
      <c r="A53" s="17">
        <v>15</v>
      </c>
      <c r="B53" s="17">
        <v>5621070213</v>
      </c>
      <c r="C53" s="30" t="s">
        <v>96</v>
      </c>
      <c r="D53" s="29" t="s">
        <v>99</v>
      </c>
      <c r="E53" s="19" t="s">
        <v>31</v>
      </c>
      <c r="F53" s="18">
        <v>7.21</v>
      </c>
      <c r="G53" s="16" t="s">
        <v>24</v>
      </c>
      <c r="H53" s="16" t="s">
        <v>21</v>
      </c>
      <c r="I53" s="20">
        <v>210000</v>
      </c>
      <c r="J53" s="20">
        <f t="shared" si="0"/>
        <v>1050000</v>
      </c>
      <c r="K53" s="20"/>
    </row>
    <row r="54" spans="1:11" ht="21.75" customHeight="1">
      <c r="A54" s="17">
        <v>16</v>
      </c>
      <c r="B54" s="17">
        <v>5721070334</v>
      </c>
      <c r="C54" s="30" t="s">
        <v>100</v>
      </c>
      <c r="D54" s="29" t="s">
        <v>101</v>
      </c>
      <c r="E54" s="19" t="s">
        <v>32</v>
      </c>
      <c r="F54" s="18">
        <v>7.2</v>
      </c>
      <c r="G54" s="16" t="s">
        <v>24</v>
      </c>
      <c r="H54" s="16" t="s">
        <v>21</v>
      </c>
      <c r="I54" s="20">
        <v>210000</v>
      </c>
      <c r="J54" s="20">
        <f t="shared" si="0"/>
        <v>1050000</v>
      </c>
      <c r="K54" s="20"/>
    </row>
    <row r="55" spans="1:11" ht="21.75" customHeight="1">
      <c r="A55" s="17">
        <v>17</v>
      </c>
      <c r="B55" s="17">
        <v>5721070142</v>
      </c>
      <c r="C55" s="30" t="s">
        <v>102</v>
      </c>
      <c r="D55" s="29" t="s">
        <v>103</v>
      </c>
      <c r="E55" s="19" t="s">
        <v>30</v>
      </c>
      <c r="F55" s="18">
        <v>7.16</v>
      </c>
      <c r="G55" s="16" t="s">
        <v>19</v>
      </c>
      <c r="H55" s="16" t="s">
        <v>21</v>
      </c>
      <c r="I55" s="20">
        <v>210000</v>
      </c>
      <c r="J55" s="20">
        <f t="shared" si="0"/>
        <v>1050000</v>
      </c>
      <c r="K55" s="20"/>
    </row>
    <row r="56" spans="1:11" ht="21.75" customHeight="1">
      <c r="A56" s="17">
        <v>18</v>
      </c>
      <c r="B56" s="17">
        <v>5721070307</v>
      </c>
      <c r="C56" s="30" t="s">
        <v>59</v>
      </c>
      <c r="D56" s="29" t="s">
        <v>104</v>
      </c>
      <c r="E56" s="19" t="s">
        <v>32</v>
      </c>
      <c r="F56" s="18">
        <v>7.13</v>
      </c>
      <c r="G56" s="16" t="s">
        <v>21</v>
      </c>
      <c r="H56" s="16" t="s">
        <v>21</v>
      </c>
      <c r="I56" s="20">
        <v>210000</v>
      </c>
      <c r="J56" s="20">
        <f t="shared" si="0"/>
        <v>1050000</v>
      </c>
      <c r="K56" s="20"/>
    </row>
    <row r="57" spans="1:11" ht="21.75" customHeight="1">
      <c r="A57" s="17">
        <v>19</v>
      </c>
      <c r="B57" s="17">
        <v>5721070223</v>
      </c>
      <c r="C57" s="30" t="s">
        <v>105</v>
      </c>
      <c r="D57" s="29" t="s">
        <v>106</v>
      </c>
      <c r="E57" s="19" t="s">
        <v>30</v>
      </c>
      <c r="F57" s="18">
        <v>7.11</v>
      </c>
      <c r="G57" s="16" t="s">
        <v>19</v>
      </c>
      <c r="H57" s="16" t="s">
        <v>21</v>
      </c>
      <c r="I57" s="20">
        <v>210000</v>
      </c>
      <c r="J57" s="20">
        <f t="shared" si="0"/>
        <v>1050000</v>
      </c>
      <c r="K57" s="20"/>
    </row>
    <row r="58" spans="1:11" ht="21.75" customHeight="1">
      <c r="A58" s="41"/>
      <c r="B58" s="41"/>
      <c r="C58" s="42" t="s">
        <v>181</v>
      </c>
      <c r="D58" s="43"/>
      <c r="E58" s="44"/>
      <c r="F58" s="45"/>
      <c r="G58" s="46"/>
      <c r="H58" s="44"/>
      <c r="I58" s="47"/>
      <c r="J58" s="48">
        <f>J38+J33+J21+J16+J13+J7</f>
        <v>44280000</v>
      </c>
      <c r="K58" s="48"/>
    </row>
    <row r="59" spans="1:11" ht="24" customHeight="1">
      <c r="A59" s="54" t="s">
        <v>186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ht="24" customHeight="1">
      <c r="A60" s="49" t="s">
        <v>167</v>
      </c>
      <c r="B60" s="6"/>
      <c r="E60" s="12"/>
      <c r="G60" s="49" t="s">
        <v>183</v>
      </c>
      <c r="H60" s="50"/>
      <c r="I60" s="12"/>
      <c r="J60" s="12"/>
      <c r="K60" s="51"/>
    </row>
    <row r="61" spans="1:11" ht="15.75">
      <c r="A61" s="52"/>
      <c r="B61" s="12"/>
      <c r="E61" s="12"/>
      <c r="G61" s="50"/>
      <c r="H61" s="50"/>
      <c r="I61" s="12"/>
      <c r="J61" s="12"/>
      <c r="K61" s="51"/>
    </row>
    <row r="62" spans="1:11" ht="15.75">
      <c r="A62" s="52"/>
      <c r="B62" s="12"/>
      <c r="E62" s="12"/>
      <c r="G62" s="50"/>
      <c r="H62" s="50"/>
      <c r="I62" s="12"/>
      <c r="J62" s="12"/>
      <c r="K62" s="51"/>
    </row>
    <row r="63" spans="1:11" ht="15.75">
      <c r="A63" s="52"/>
      <c r="B63" s="12"/>
      <c r="E63" s="12"/>
      <c r="G63" s="50"/>
      <c r="H63" s="50"/>
      <c r="I63" s="12"/>
      <c r="J63" s="12"/>
      <c r="K63" s="51"/>
    </row>
    <row r="64" spans="1:11" ht="15.75">
      <c r="A64" s="52"/>
      <c r="B64" s="12"/>
      <c r="E64" s="12"/>
      <c r="G64" s="50"/>
      <c r="H64" s="50"/>
      <c r="I64" s="12"/>
      <c r="J64" s="12"/>
      <c r="K64" s="51"/>
    </row>
    <row r="65" spans="1:11" ht="18.75">
      <c r="A65" s="52"/>
      <c r="B65" s="53" t="s">
        <v>35</v>
      </c>
      <c r="E65" s="12"/>
      <c r="G65" s="14" t="s">
        <v>182</v>
      </c>
      <c r="H65" s="50"/>
      <c r="I65" s="12"/>
      <c r="J65" s="12"/>
      <c r="K65" s="51"/>
    </row>
  </sheetData>
  <mergeCells count="5">
    <mergeCell ref="A59:K59"/>
    <mergeCell ref="A1:K1"/>
    <mergeCell ref="A2:K2"/>
    <mergeCell ref="A3:K3"/>
    <mergeCell ref="A4:K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40">
      <selection activeCell="F47" sqref="F47"/>
    </sheetView>
  </sheetViews>
  <sheetFormatPr defaultColWidth="9.00390625" defaultRowHeight="15.75"/>
  <cols>
    <col min="1" max="1" width="3.875" style="0" customWidth="1"/>
    <col min="2" max="2" width="8.75390625" style="0" customWidth="1"/>
    <col min="3" max="3" width="15.375" style="0" customWidth="1"/>
    <col min="4" max="4" width="7.375" style="0" customWidth="1"/>
    <col min="5" max="5" width="11.625" style="0" customWidth="1"/>
    <col min="6" max="6" width="5.00390625" style="0" customWidth="1"/>
    <col min="7" max="7" width="5.125" style="0" customWidth="1"/>
    <col min="8" max="8" width="7.125" style="0" customWidth="1"/>
    <col min="9" max="9" width="7.25390625" style="0" customWidth="1"/>
    <col min="10" max="10" width="8.875" style="0" customWidth="1"/>
    <col min="11" max="11" width="11.00390625" style="0" customWidth="1"/>
  </cols>
  <sheetData>
    <row r="1" spans="1:11" ht="21" customHeight="1">
      <c r="A1" s="55" t="s">
        <v>179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 customHeight="1">
      <c r="A2" s="55" t="s">
        <v>178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1" customHeight="1">
      <c r="A3" s="55" t="s">
        <v>187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22.5" customHeight="1">
      <c r="A4" s="56" t="s">
        <v>180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6" spans="1:11" ht="22.5" customHeight="1">
      <c r="A6" s="15" t="s">
        <v>152</v>
      </c>
      <c r="B6" s="15" t="s">
        <v>153</v>
      </c>
      <c r="C6" s="26" t="s">
        <v>154</v>
      </c>
      <c r="D6" s="27" t="s">
        <v>155</v>
      </c>
      <c r="E6" s="15" t="s">
        <v>158</v>
      </c>
      <c r="F6" s="15" t="s">
        <v>156</v>
      </c>
      <c r="G6" s="15" t="s">
        <v>157</v>
      </c>
      <c r="H6" s="15" t="s">
        <v>159</v>
      </c>
      <c r="I6" s="15" t="s">
        <v>170</v>
      </c>
      <c r="J6" s="15" t="s">
        <v>171</v>
      </c>
      <c r="K6" s="15" t="s">
        <v>184</v>
      </c>
    </row>
    <row r="7" spans="1:11" ht="22.5" customHeight="1">
      <c r="A7" s="34" t="s">
        <v>172</v>
      </c>
      <c r="B7" s="35"/>
      <c r="C7" s="36"/>
      <c r="D7" s="37"/>
      <c r="E7" s="35"/>
      <c r="F7" s="35"/>
      <c r="G7" s="35"/>
      <c r="H7" s="35"/>
      <c r="I7" s="20"/>
      <c r="J7" s="25">
        <f>SUM(J8:J10)</f>
        <v>2280000</v>
      </c>
      <c r="K7" s="25"/>
    </row>
    <row r="8" spans="1:11" s="1" customFormat="1" ht="22.5" customHeight="1">
      <c r="A8" s="17">
        <v>1</v>
      </c>
      <c r="B8" s="17" t="s">
        <v>0</v>
      </c>
      <c r="C8" s="30" t="s">
        <v>1</v>
      </c>
      <c r="D8" s="29" t="s">
        <v>2</v>
      </c>
      <c r="E8" s="24" t="s">
        <v>173</v>
      </c>
      <c r="F8" s="16"/>
      <c r="G8" s="16"/>
      <c r="H8" s="19" t="s">
        <v>175</v>
      </c>
      <c r="I8" s="20">
        <v>140000</v>
      </c>
      <c r="J8" s="20">
        <f>I8*6</f>
        <v>840000</v>
      </c>
      <c r="K8" s="40"/>
    </row>
    <row r="9" spans="1:11" s="1" customFormat="1" ht="22.5" customHeight="1">
      <c r="A9" s="17">
        <v>2</v>
      </c>
      <c r="B9" s="17" t="s">
        <v>5</v>
      </c>
      <c r="C9" s="30" t="s">
        <v>1</v>
      </c>
      <c r="D9" s="29" t="s">
        <v>6</v>
      </c>
      <c r="E9" s="24" t="s">
        <v>173</v>
      </c>
      <c r="F9" s="16"/>
      <c r="G9" s="16"/>
      <c r="H9" s="19" t="s">
        <v>175</v>
      </c>
      <c r="I9" s="20">
        <v>140000</v>
      </c>
      <c r="J9" s="20">
        <f>I9*6</f>
        <v>840000</v>
      </c>
      <c r="K9" s="40"/>
    </row>
    <row r="10" spans="1:11" s="1" customFormat="1" ht="22.5" customHeight="1">
      <c r="A10" s="17">
        <v>3</v>
      </c>
      <c r="B10" s="17" t="s">
        <v>13</v>
      </c>
      <c r="C10" s="30" t="s">
        <v>14</v>
      </c>
      <c r="D10" s="29" t="s">
        <v>15</v>
      </c>
      <c r="E10" s="24" t="s">
        <v>174</v>
      </c>
      <c r="F10" s="16"/>
      <c r="G10" s="16"/>
      <c r="H10" s="19" t="s">
        <v>176</v>
      </c>
      <c r="I10" s="20">
        <v>100000</v>
      </c>
      <c r="J10" s="20">
        <f>I10*6</f>
        <v>600000</v>
      </c>
      <c r="K10" s="25"/>
    </row>
    <row r="11" spans="1:11" ht="22.5" customHeight="1">
      <c r="A11" s="34" t="s">
        <v>177</v>
      </c>
      <c r="B11" s="35"/>
      <c r="C11" s="36"/>
      <c r="D11" s="37"/>
      <c r="E11" s="35"/>
      <c r="F11" s="35"/>
      <c r="G11" s="35"/>
      <c r="H11" s="38"/>
      <c r="I11" s="20"/>
      <c r="J11" s="18"/>
      <c r="K11" s="25"/>
    </row>
    <row r="12" spans="1:11" ht="22.5" customHeight="1">
      <c r="A12" s="16"/>
      <c r="B12" s="16"/>
      <c r="C12" s="28" t="s">
        <v>160</v>
      </c>
      <c r="D12" s="29"/>
      <c r="E12" s="5" t="s">
        <v>166</v>
      </c>
      <c r="F12" s="16"/>
      <c r="G12" s="16"/>
      <c r="H12" s="16"/>
      <c r="I12" s="16"/>
      <c r="J12" s="16"/>
      <c r="K12" s="16"/>
    </row>
    <row r="13" spans="1:11" ht="22.5" customHeight="1">
      <c r="A13" s="16"/>
      <c r="B13" s="16"/>
      <c r="C13" s="28" t="s">
        <v>161</v>
      </c>
      <c r="D13" s="29"/>
      <c r="E13" s="5"/>
      <c r="F13" s="16"/>
      <c r="G13" s="16"/>
      <c r="H13" s="16"/>
      <c r="I13" s="16"/>
      <c r="J13" s="25">
        <f>SUM(J14)</f>
        <v>1050000</v>
      </c>
      <c r="K13" s="16"/>
    </row>
    <row r="14" spans="1:11" ht="22.5" customHeight="1">
      <c r="A14" s="17">
        <v>1</v>
      </c>
      <c r="B14" s="17">
        <v>5721030184</v>
      </c>
      <c r="C14" s="30" t="s">
        <v>68</v>
      </c>
      <c r="D14" s="29" t="s">
        <v>110</v>
      </c>
      <c r="E14" s="19" t="s">
        <v>20</v>
      </c>
      <c r="F14" s="18">
        <v>7.02</v>
      </c>
      <c r="G14" s="16" t="s">
        <v>19</v>
      </c>
      <c r="H14" s="16" t="s">
        <v>21</v>
      </c>
      <c r="I14" s="20">
        <v>210000</v>
      </c>
      <c r="J14" s="20">
        <f>I14*5</f>
        <v>1050000</v>
      </c>
      <c r="K14" s="25"/>
    </row>
    <row r="15" spans="1:11" ht="22.5" customHeight="1">
      <c r="A15" s="17"/>
      <c r="B15" s="17"/>
      <c r="C15" s="28" t="s">
        <v>162</v>
      </c>
      <c r="D15" s="29"/>
      <c r="E15" s="19"/>
      <c r="F15" s="18"/>
      <c r="G15" s="16"/>
      <c r="H15" s="16"/>
      <c r="I15" s="20"/>
      <c r="J15" s="25">
        <f>SUM(J16:J24)</f>
        <v>9450000</v>
      </c>
      <c r="K15" s="20"/>
    </row>
    <row r="16" spans="1:11" ht="22.5" customHeight="1">
      <c r="A16" s="17">
        <v>3</v>
      </c>
      <c r="B16" s="17">
        <v>5721040357</v>
      </c>
      <c r="C16" s="30" t="s">
        <v>53</v>
      </c>
      <c r="D16" s="29" t="s">
        <v>111</v>
      </c>
      <c r="E16" s="19" t="s">
        <v>36</v>
      </c>
      <c r="F16" s="18">
        <v>7.66</v>
      </c>
      <c r="G16" s="16" t="s">
        <v>19</v>
      </c>
      <c r="H16" s="16" t="s">
        <v>21</v>
      </c>
      <c r="I16" s="20">
        <v>210000</v>
      </c>
      <c r="J16" s="20">
        <f aca="true" t="shared" si="0" ref="J16:J52">I16*5</f>
        <v>1050000</v>
      </c>
      <c r="K16" s="20"/>
    </row>
    <row r="17" spans="1:11" ht="22.5" customHeight="1">
      <c r="A17" s="17">
        <v>7</v>
      </c>
      <c r="B17" s="17">
        <v>5721040299</v>
      </c>
      <c r="C17" s="30" t="s">
        <v>112</v>
      </c>
      <c r="D17" s="29" t="s">
        <v>113</v>
      </c>
      <c r="E17" s="19" t="s">
        <v>36</v>
      </c>
      <c r="F17" s="18">
        <v>7.66</v>
      </c>
      <c r="G17" s="16" t="s">
        <v>24</v>
      </c>
      <c r="H17" s="16" t="s">
        <v>21</v>
      </c>
      <c r="I17" s="20">
        <v>210000</v>
      </c>
      <c r="J17" s="20">
        <f t="shared" si="0"/>
        <v>1050000</v>
      </c>
      <c r="K17" s="20"/>
    </row>
    <row r="18" spans="1:11" ht="22.5" customHeight="1">
      <c r="A18" s="17">
        <v>8</v>
      </c>
      <c r="B18" s="17">
        <v>5721040345</v>
      </c>
      <c r="C18" s="30" t="s">
        <v>114</v>
      </c>
      <c r="D18" s="29" t="s">
        <v>115</v>
      </c>
      <c r="E18" s="19" t="s">
        <v>36</v>
      </c>
      <c r="F18" s="18">
        <v>7.31</v>
      </c>
      <c r="G18" s="16" t="s">
        <v>24</v>
      </c>
      <c r="H18" s="16" t="s">
        <v>21</v>
      </c>
      <c r="I18" s="20">
        <v>210000</v>
      </c>
      <c r="J18" s="20">
        <f t="shared" si="0"/>
        <v>1050000</v>
      </c>
      <c r="K18" s="20"/>
    </row>
    <row r="19" spans="1:11" ht="22.5" customHeight="1">
      <c r="A19" s="17">
        <v>6</v>
      </c>
      <c r="B19" s="17">
        <v>5721040338</v>
      </c>
      <c r="C19" s="30" t="s">
        <v>116</v>
      </c>
      <c r="D19" s="29" t="s">
        <v>117</v>
      </c>
      <c r="E19" s="19" t="s">
        <v>36</v>
      </c>
      <c r="F19" s="18">
        <v>7.24</v>
      </c>
      <c r="G19" s="16" t="s">
        <v>24</v>
      </c>
      <c r="H19" s="16" t="s">
        <v>21</v>
      </c>
      <c r="I19" s="20">
        <v>210000</v>
      </c>
      <c r="J19" s="20">
        <f t="shared" si="0"/>
        <v>1050000</v>
      </c>
      <c r="K19" s="20"/>
    </row>
    <row r="20" spans="1:11" ht="22.5" customHeight="1">
      <c r="A20" s="17">
        <v>9</v>
      </c>
      <c r="B20" s="17">
        <v>5721040272</v>
      </c>
      <c r="C20" s="30" t="s">
        <v>118</v>
      </c>
      <c r="D20" s="29" t="s">
        <v>119</v>
      </c>
      <c r="E20" s="19" t="s">
        <v>37</v>
      </c>
      <c r="F20" s="18">
        <v>7.24</v>
      </c>
      <c r="G20" s="16" t="s">
        <v>19</v>
      </c>
      <c r="H20" s="16" t="s">
        <v>21</v>
      </c>
      <c r="I20" s="20">
        <v>210000</v>
      </c>
      <c r="J20" s="20">
        <f t="shared" si="0"/>
        <v>1050000</v>
      </c>
      <c r="K20" s="20"/>
    </row>
    <row r="21" spans="1:11" ht="22.5" customHeight="1">
      <c r="A21" s="17">
        <v>2</v>
      </c>
      <c r="B21" s="17">
        <v>5721040232</v>
      </c>
      <c r="C21" s="30" t="s">
        <v>47</v>
      </c>
      <c r="D21" s="29" t="s">
        <v>48</v>
      </c>
      <c r="E21" s="19" t="s">
        <v>23</v>
      </c>
      <c r="F21" s="18">
        <v>7.2</v>
      </c>
      <c r="G21" s="16" t="s">
        <v>19</v>
      </c>
      <c r="H21" s="16" t="s">
        <v>21</v>
      </c>
      <c r="I21" s="20">
        <v>210000</v>
      </c>
      <c r="J21" s="20">
        <f t="shared" si="0"/>
        <v>1050000</v>
      </c>
      <c r="K21" s="20"/>
    </row>
    <row r="22" spans="1:11" ht="22.5" customHeight="1">
      <c r="A22" s="17">
        <v>1</v>
      </c>
      <c r="B22" s="17">
        <v>5721040258</v>
      </c>
      <c r="C22" s="30" t="s">
        <v>57</v>
      </c>
      <c r="D22" s="29" t="s">
        <v>56</v>
      </c>
      <c r="E22" s="19" t="s">
        <v>23</v>
      </c>
      <c r="F22" s="18">
        <v>7.17</v>
      </c>
      <c r="G22" s="16" t="s">
        <v>19</v>
      </c>
      <c r="H22" s="16" t="s">
        <v>21</v>
      </c>
      <c r="I22" s="20">
        <v>210000</v>
      </c>
      <c r="J22" s="20">
        <f t="shared" si="0"/>
        <v>1050000</v>
      </c>
      <c r="K22" s="20"/>
    </row>
    <row r="23" spans="1:11" ht="22.5" customHeight="1">
      <c r="A23" s="17">
        <v>4</v>
      </c>
      <c r="B23" s="17">
        <v>5721040281</v>
      </c>
      <c r="C23" s="30" t="s">
        <v>120</v>
      </c>
      <c r="D23" s="29" t="s">
        <v>121</v>
      </c>
      <c r="E23" s="19" t="s">
        <v>36</v>
      </c>
      <c r="F23" s="18">
        <v>7.15</v>
      </c>
      <c r="G23" s="16" t="s">
        <v>24</v>
      </c>
      <c r="H23" s="16" t="s">
        <v>21</v>
      </c>
      <c r="I23" s="20">
        <v>210000</v>
      </c>
      <c r="J23" s="20">
        <f t="shared" si="0"/>
        <v>1050000</v>
      </c>
      <c r="K23" s="20"/>
    </row>
    <row r="24" spans="1:11" ht="22.5" customHeight="1">
      <c r="A24" s="17">
        <v>5</v>
      </c>
      <c r="B24" s="17">
        <v>5721040313</v>
      </c>
      <c r="C24" s="30" t="s">
        <v>122</v>
      </c>
      <c r="D24" s="29" t="s">
        <v>123</v>
      </c>
      <c r="E24" s="19" t="s">
        <v>36</v>
      </c>
      <c r="F24" s="18">
        <v>7.06</v>
      </c>
      <c r="G24" s="16" t="s">
        <v>24</v>
      </c>
      <c r="H24" s="16" t="s">
        <v>21</v>
      </c>
      <c r="I24" s="20">
        <v>210000</v>
      </c>
      <c r="J24" s="20">
        <f t="shared" si="0"/>
        <v>1050000</v>
      </c>
      <c r="K24" s="25"/>
    </row>
    <row r="25" spans="1:11" ht="22.5" customHeight="1">
      <c r="A25" s="17"/>
      <c r="B25" s="17"/>
      <c r="C25" s="33" t="s">
        <v>163</v>
      </c>
      <c r="D25" s="29"/>
      <c r="E25" s="5" t="s">
        <v>166</v>
      </c>
      <c r="F25" s="18"/>
      <c r="G25" s="16"/>
      <c r="H25" s="16"/>
      <c r="I25" s="20"/>
      <c r="J25" s="20"/>
      <c r="K25" s="20"/>
    </row>
    <row r="26" spans="1:11" ht="22.5" customHeight="1">
      <c r="A26" s="17"/>
      <c r="B26" s="17"/>
      <c r="C26" s="28" t="s">
        <v>164</v>
      </c>
      <c r="D26" s="29"/>
      <c r="E26" s="19"/>
      <c r="F26" s="18"/>
      <c r="G26" s="16"/>
      <c r="H26" s="16"/>
      <c r="I26" s="20"/>
      <c r="J26" s="25">
        <f>SUM(J27:J32)</f>
        <v>6300000</v>
      </c>
      <c r="K26" s="20"/>
    </row>
    <row r="27" spans="1:11" ht="22.5" customHeight="1">
      <c r="A27" s="17">
        <v>5</v>
      </c>
      <c r="B27" s="17">
        <v>5721060070</v>
      </c>
      <c r="C27" s="30" t="s">
        <v>124</v>
      </c>
      <c r="D27" s="29" t="s">
        <v>69</v>
      </c>
      <c r="E27" s="19" t="s">
        <v>28</v>
      </c>
      <c r="F27" s="18">
        <v>7.35</v>
      </c>
      <c r="G27" s="16" t="s">
        <v>24</v>
      </c>
      <c r="H27" s="16" t="s">
        <v>21</v>
      </c>
      <c r="I27" s="20">
        <v>210000</v>
      </c>
      <c r="J27" s="20">
        <f t="shared" si="0"/>
        <v>1050000</v>
      </c>
      <c r="K27" s="20"/>
    </row>
    <row r="28" spans="1:11" ht="22.5" customHeight="1">
      <c r="A28" s="17">
        <v>6</v>
      </c>
      <c r="B28" s="17">
        <v>5721060060</v>
      </c>
      <c r="C28" s="30" t="s">
        <v>57</v>
      </c>
      <c r="D28" s="29" t="s">
        <v>125</v>
      </c>
      <c r="E28" s="19" t="s">
        <v>28</v>
      </c>
      <c r="F28" s="18">
        <v>7.25</v>
      </c>
      <c r="G28" s="16" t="s">
        <v>24</v>
      </c>
      <c r="H28" s="16" t="s">
        <v>21</v>
      </c>
      <c r="I28" s="20">
        <v>210000</v>
      </c>
      <c r="J28" s="20">
        <f t="shared" si="0"/>
        <v>1050000</v>
      </c>
      <c r="K28" s="20"/>
    </row>
    <row r="29" spans="1:11" ht="22.5" customHeight="1">
      <c r="A29" s="17">
        <v>4</v>
      </c>
      <c r="B29" s="17">
        <v>5721060061</v>
      </c>
      <c r="C29" s="30" t="s">
        <v>126</v>
      </c>
      <c r="D29" s="29" t="s">
        <v>127</v>
      </c>
      <c r="E29" s="19" t="s">
        <v>28</v>
      </c>
      <c r="F29" s="18">
        <v>7.21</v>
      </c>
      <c r="G29" s="16" t="s">
        <v>24</v>
      </c>
      <c r="H29" s="16" t="s">
        <v>21</v>
      </c>
      <c r="I29" s="20">
        <v>210000</v>
      </c>
      <c r="J29" s="20">
        <f t="shared" si="0"/>
        <v>1050000</v>
      </c>
      <c r="K29" s="20"/>
    </row>
    <row r="30" spans="1:11" ht="22.5" customHeight="1">
      <c r="A30" s="17">
        <v>2</v>
      </c>
      <c r="B30" s="17">
        <v>5721060046</v>
      </c>
      <c r="C30" s="30" t="s">
        <v>128</v>
      </c>
      <c r="D30" s="29" t="s">
        <v>129</v>
      </c>
      <c r="E30" s="19" t="s">
        <v>28</v>
      </c>
      <c r="F30" s="18">
        <v>7.16</v>
      </c>
      <c r="G30" s="16" t="s">
        <v>24</v>
      </c>
      <c r="H30" s="16" t="s">
        <v>21</v>
      </c>
      <c r="I30" s="20">
        <v>210000</v>
      </c>
      <c r="J30" s="20">
        <f t="shared" si="0"/>
        <v>1050000</v>
      </c>
      <c r="K30" s="20"/>
    </row>
    <row r="31" spans="1:11" ht="22.5" customHeight="1">
      <c r="A31" s="17">
        <v>3</v>
      </c>
      <c r="B31" s="17">
        <v>5721060055</v>
      </c>
      <c r="C31" s="30" t="s">
        <v>59</v>
      </c>
      <c r="D31" s="29" t="s">
        <v>72</v>
      </c>
      <c r="E31" s="19" t="s">
        <v>28</v>
      </c>
      <c r="F31" s="18">
        <v>7.15</v>
      </c>
      <c r="G31" s="16" t="s">
        <v>24</v>
      </c>
      <c r="H31" s="16" t="s">
        <v>21</v>
      </c>
      <c r="I31" s="20">
        <v>210000</v>
      </c>
      <c r="J31" s="20">
        <f t="shared" si="0"/>
        <v>1050000</v>
      </c>
      <c r="K31" s="20"/>
    </row>
    <row r="32" spans="1:11" ht="22.5" customHeight="1">
      <c r="A32" s="17">
        <v>1</v>
      </c>
      <c r="B32" s="17">
        <v>5721060007</v>
      </c>
      <c r="C32" s="30" t="s">
        <v>130</v>
      </c>
      <c r="D32" s="29" t="s">
        <v>131</v>
      </c>
      <c r="E32" s="19" t="s">
        <v>29</v>
      </c>
      <c r="F32" s="18">
        <v>7.12</v>
      </c>
      <c r="G32" s="16" t="s">
        <v>24</v>
      </c>
      <c r="H32" s="16" t="s">
        <v>21</v>
      </c>
      <c r="I32" s="20">
        <v>210000</v>
      </c>
      <c r="J32" s="20">
        <f t="shared" si="0"/>
        <v>1050000</v>
      </c>
      <c r="K32" s="25"/>
    </row>
    <row r="33" spans="1:11" ht="22.5" customHeight="1">
      <c r="A33" s="17"/>
      <c r="B33" s="17"/>
      <c r="C33" s="28" t="s">
        <v>165</v>
      </c>
      <c r="D33" s="29"/>
      <c r="E33" s="19"/>
      <c r="F33" s="18"/>
      <c r="G33" s="16"/>
      <c r="H33" s="16"/>
      <c r="I33" s="20"/>
      <c r="J33" s="25">
        <f>SUM(J34:J52)</f>
        <v>20050000</v>
      </c>
      <c r="K33" s="20"/>
    </row>
    <row r="34" spans="1:11" ht="22.5" customHeight="1">
      <c r="A34" s="17">
        <v>1</v>
      </c>
      <c r="B34" s="17">
        <v>5721070404</v>
      </c>
      <c r="C34" s="30" t="s">
        <v>132</v>
      </c>
      <c r="D34" s="29" t="s">
        <v>133</v>
      </c>
      <c r="E34" s="19" t="s">
        <v>33</v>
      </c>
      <c r="F34" s="18">
        <v>8.12</v>
      </c>
      <c r="G34" s="16" t="s">
        <v>19</v>
      </c>
      <c r="H34" s="16" t="s">
        <v>38</v>
      </c>
      <c r="I34" s="20">
        <v>230000</v>
      </c>
      <c r="J34" s="20">
        <f t="shared" si="0"/>
        <v>1150000</v>
      </c>
      <c r="K34" s="20"/>
    </row>
    <row r="35" spans="1:11" ht="22.5" customHeight="1">
      <c r="A35" s="17">
        <v>2</v>
      </c>
      <c r="B35" s="17">
        <v>5721070422</v>
      </c>
      <c r="C35" s="30" t="s">
        <v>59</v>
      </c>
      <c r="D35" s="29" t="s">
        <v>109</v>
      </c>
      <c r="E35" s="19" t="s">
        <v>33</v>
      </c>
      <c r="F35" s="18">
        <v>7.97</v>
      </c>
      <c r="G35" s="16" t="s">
        <v>19</v>
      </c>
      <c r="H35" s="16" t="s">
        <v>21</v>
      </c>
      <c r="I35" s="20">
        <v>210000</v>
      </c>
      <c r="J35" s="20">
        <f t="shared" si="0"/>
        <v>1050000</v>
      </c>
      <c r="K35" s="20"/>
    </row>
    <row r="36" spans="1:11" ht="22.5" customHeight="1">
      <c r="A36" s="17">
        <v>3</v>
      </c>
      <c r="B36" s="17">
        <v>5721070348</v>
      </c>
      <c r="C36" s="30" t="s">
        <v>134</v>
      </c>
      <c r="D36" s="29" t="s">
        <v>135</v>
      </c>
      <c r="E36" s="19" t="s">
        <v>32</v>
      </c>
      <c r="F36" s="18">
        <v>7.8</v>
      </c>
      <c r="G36" s="16" t="s">
        <v>21</v>
      </c>
      <c r="H36" s="16" t="s">
        <v>21</v>
      </c>
      <c r="I36" s="20">
        <v>210000</v>
      </c>
      <c r="J36" s="20">
        <f t="shared" si="0"/>
        <v>1050000</v>
      </c>
      <c r="K36" s="20"/>
    </row>
    <row r="37" spans="1:11" ht="22.5" customHeight="1">
      <c r="A37" s="17">
        <v>4</v>
      </c>
      <c r="B37" s="17">
        <v>5721070291</v>
      </c>
      <c r="C37" s="30" t="s">
        <v>105</v>
      </c>
      <c r="D37" s="29" t="s">
        <v>136</v>
      </c>
      <c r="E37" s="19" t="s">
        <v>31</v>
      </c>
      <c r="F37" s="18">
        <v>7.7</v>
      </c>
      <c r="G37" s="16" t="s">
        <v>19</v>
      </c>
      <c r="H37" s="16" t="s">
        <v>21</v>
      </c>
      <c r="I37" s="20">
        <v>210000</v>
      </c>
      <c r="J37" s="20">
        <f t="shared" si="0"/>
        <v>1050000</v>
      </c>
      <c r="K37" s="20"/>
    </row>
    <row r="38" spans="1:11" ht="22.5" customHeight="1">
      <c r="A38" s="17">
        <v>5</v>
      </c>
      <c r="B38" s="17">
        <v>5721070500</v>
      </c>
      <c r="C38" s="30" t="s">
        <v>86</v>
      </c>
      <c r="D38" s="29" t="s">
        <v>87</v>
      </c>
      <c r="E38" s="19" t="s">
        <v>34</v>
      </c>
      <c r="F38" s="18">
        <v>7.54</v>
      </c>
      <c r="G38" s="16" t="s">
        <v>19</v>
      </c>
      <c r="H38" s="16" t="s">
        <v>21</v>
      </c>
      <c r="I38" s="20">
        <v>210000</v>
      </c>
      <c r="J38" s="20">
        <f t="shared" si="0"/>
        <v>1050000</v>
      </c>
      <c r="K38" s="20"/>
    </row>
    <row r="39" spans="1:11" ht="22.5" customHeight="1">
      <c r="A39" s="17">
        <v>6</v>
      </c>
      <c r="B39" s="17">
        <v>5721070518</v>
      </c>
      <c r="C39" s="30" t="s">
        <v>98</v>
      </c>
      <c r="D39" s="29" t="s">
        <v>137</v>
      </c>
      <c r="E39" s="19" t="s">
        <v>34</v>
      </c>
      <c r="F39" s="18">
        <v>7.4</v>
      </c>
      <c r="G39" s="16" t="s">
        <v>19</v>
      </c>
      <c r="H39" s="16" t="s">
        <v>21</v>
      </c>
      <c r="I39" s="20">
        <v>210000</v>
      </c>
      <c r="J39" s="20">
        <f t="shared" si="0"/>
        <v>1050000</v>
      </c>
      <c r="K39" s="20"/>
    </row>
    <row r="40" spans="1:11" ht="22.5" customHeight="1">
      <c r="A40" s="17">
        <v>7</v>
      </c>
      <c r="B40" s="17">
        <v>5721070162</v>
      </c>
      <c r="C40" s="30" t="s">
        <v>59</v>
      </c>
      <c r="D40" s="29" t="s">
        <v>108</v>
      </c>
      <c r="E40" s="19" t="s">
        <v>31</v>
      </c>
      <c r="F40" s="18">
        <v>7.36</v>
      </c>
      <c r="G40" s="16" t="s">
        <v>19</v>
      </c>
      <c r="H40" s="16" t="s">
        <v>21</v>
      </c>
      <c r="I40" s="20">
        <v>210000</v>
      </c>
      <c r="J40" s="20">
        <f t="shared" si="0"/>
        <v>1050000</v>
      </c>
      <c r="K40" s="20"/>
    </row>
    <row r="41" spans="1:11" ht="22.5" customHeight="1">
      <c r="A41" s="17">
        <v>8</v>
      </c>
      <c r="B41" s="17">
        <v>5721070441</v>
      </c>
      <c r="C41" s="30" t="s">
        <v>70</v>
      </c>
      <c r="D41" s="29" t="s">
        <v>138</v>
      </c>
      <c r="E41" s="19" t="s">
        <v>33</v>
      </c>
      <c r="F41" s="18">
        <v>7.31</v>
      </c>
      <c r="G41" s="16" t="s">
        <v>24</v>
      </c>
      <c r="H41" s="16" t="s">
        <v>21</v>
      </c>
      <c r="I41" s="20">
        <v>210000</v>
      </c>
      <c r="J41" s="20">
        <f t="shared" si="0"/>
        <v>1050000</v>
      </c>
      <c r="K41" s="20"/>
    </row>
    <row r="42" spans="1:11" ht="22.5" customHeight="1">
      <c r="A42" s="17">
        <v>9</v>
      </c>
      <c r="B42" s="17">
        <v>5721070360</v>
      </c>
      <c r="C42" s="30" t="s">
        <v>59</v>
      </c>
      <c r="D42" s="29" t="s">
        <v>107</v>
      </c>
      <c r="E42" s="19" t="s">
        <v>32</v>
      </c>
      <c r="F42" s="18">
        <v>7.3</v>
      </c>
      <c r="G42" s="16" t="s">
        <v>24</v>
      </c>
      <c r="H42" s="16" t="s">
        <v>21</v>
      </c>
      <c r="I42" s="20">
        <v>210000</v>
      </c>
      <c r="J42" s="20">
        <f t="shared" si="0"/>
        <v>1050000</v>
      </c>
      <c r="K42" s="20"/>
    </row>
    <row r="43" spans="1:11" ht="22.5" customHeight="1">
      <c r="A43" s="17">
        <v>10</v>
      </c>
      <c r="B43" s="17">
        <v>5721070307</v>
      </c>
      <c r="C43" s="30" t="s">
        <v>59</v>
      </c>
      <c r="D43" s="29" t="s">
        <v>104</v>
      </c>
      <c r="E43" s="19" t="s">
        <v>32</v>
      </c>
      <c r="F43" s="18">
        <v>7.27</v>
      </c>
      <c r="G43" s="16" t="s">
        <v>24</v>
      </c>
      <c r="H43" s="16" t="s">
        <v>21</v>
      </c>
      <c r="I43" s="20">
        <v>210000</v>
      </c>
      <c r="J43" s="20">
        <f t="shared" si="0"/>
        <v>1050000</v>
      </c>
      <c r="K43" s="20"/>
    </row>
    <row r="44" spans="1:11" ht="22.5" customHeight="1">
      <c r="A44" s="17">
        <v>11</v>
      </c>
      <c r="B44" s="17">
        <v>5721070240</v>
      </c>
      <c r="C44" s="30" t="s">
        <v>59</v>
      </c>
      <c r="D44" s="29" t="s">
        <v>139</v>
      </c>
      <c r="E44" s="19" t="s">
        <v>31</v>
      </c>
      <c r="F44" s="18">
        <v>7.26</v>
      </c>
      <c r="G44" s="16" t="s">
        <v>19</v>
      </c>
      <c r="H44" s="16" t="s">
        <v>21</v>
      </c>
      <c r="I44" s="20">
        <v>210000</v>
      </c>
      <c r="J44" s="20">
        <f t="shared" si="0"/>
        <v>1050000</v>
      </c>
      <c r="K44" s="20"/>
    </row>
    <row r="45" spans="1:11" ht="22.5" customHeight="1">
      <c r="A45" s="17">
        <v>12</v>
      </c>
      <c r="B45" s="17">
        <v>5721070322</v>
      </c>
      <c r="C45" s="30" t="s">
        <v>59</v>
      </c>
      <c r="D45" s="29" t="s">
        <v>80</v>
      </c>
      <c r="E45" s="19" t="s">
        <v>32</v>
      </c>
      <c r="F45" s="18">
        <v>7.26</v>
      </c>
      <c r="G45" s="16" t="s">
        <v>24</v>
      </c>
      <c r="H45" s="16" t="s">
        <v>21</v>
      </c>
      <c r="I45" s="20">
        <v>210000</v>
      </c>
      <c r="J45" s="20">
        <f t="shared" si="0"/>
        <v>1050000</v>
      </c>
      <c r="K45" s="20"/>
    </row>
    <row r="46" spans="1:11" ht="22.5" customHeight="1">
      <c r="A46" s="17">
        <v>13</v>
      </c>
      <c r="B46" s="17">
        <v>5721070490</v>
      </c>
      <c r="C46" s="30" t="s">
        <v>140</v>
      </c>
      <c r="D46" s="29" t="s">
        <v>127</v>
      </c>
      <c r="E46" s="19" t="s">
        <v>34</v>
      </c>
      <c r="F46" s="18">
        <v>7.22</v>
      </c>
      <c r="G46" s="16" t="s">
        <v>19</v>
      </c>
      <c r="H46" s="16" t="s">
        <v>21</v>
      </c>
      <c r="I46" s="20">
        <v>210000</v>
      </c>
      <c r="J46" s="20">
        <f t="shared" si="0"/>
        <v>1050000</v>
      </c>
      <c r="K46" s="20"/>
    </row>
    <row r="47" spans="1:11" ht="22.5" customHeight="1">
      <c r="A47" s="17">
        <v>14</v>
      </c>
      <c r="B47" s="17">
        <v>5721070405</v>
      </c>
      <c r="C47" s="30" t="s">
        <v>141</v>
      </c>
      <c r="D47" s="29" t="s">
        <v>142</v>
      </c>
      <c r="E47" s="19" t="s">
        <v>33</v>
      </c>
      <c r="F47" s="18">
        <v>7.21</v>
      </c>
      <c r="G47" s="16" t="s">
        <v>24</v>
      </c>
      <c r="H47" s="16" t="s">
        <v>21</v>
      </c>
      <c r="I47" s="20">
        <v>210000</v>
      </c>
      <c r="J47" s="20">
        <f t="shared" si="0"/>
        <v>1050000</v>
      </c>
      <c r="K47" s="20"/>
    </row>
    <row r="48" spans="1:11" ht="22.5" customHeight="1">
      <c r="A48" s="17">
        <v>15</v>
      </c>
      <c r="B48" s="17">
        <v>5721070458</v>
      </c>
      <c r="C48" s="30" t="s">
        <v>143</v>
      </c>
      <c r="D48" s="29" t="s">
        <v>144</v>
      </c>
      <c r="E48" s="19" t="s">
        <v>33</v>
      </c>
      <c r="F48" s="18">
        <v>7.2</v>
      </c>
      <c r="G48" s="16" t="s">
        <v>24</v>
      </c>
      <c r="H48" s="16" t="s">
        <v>21</v>
      </c>
      <c r="I48" s="20">
        <v>210000</v>
      </c>
      <c r="J48" s="20">
        <f t="shared" si="0"/>
        <v>1050000</v>
      </c>
      <c r="K48" s="20"/>
    </row>
    <row r="49" spans="1:11" ht="22.5" customHeight="1">
      <c r="A49" s="17">
        <v>16</v>
      </c>
      <c r="B49" s="17">
        <v>5721070279</v>
      </c>
      <c r="C49" s="30" t="s">
        <v>145</v>
      </c>
      <c r="D49" s="29" t="s">
        <v>146</v>
      </c>
      <c r="E49" s="19" t="s">
        <v>31</v>
      </c>
      <c r="F49" s="18">
        <v>7.17</v>
      </c>
      <c r="G49" s="16" t="s">
        <v>24</v>
      </c>
      <c r="H49" s="16" t="s">
        <v>21</v>
      </c>
      <c r="I49" s="20">
        <v>210000</v>
      </c>
      <c r="J49" s="20">
        <f t="shared" si="0"/>
        <v>1050000</v>
      </c>
      <c r="K49" s="20"/>
    </row>
    <row r="50" spans="1:11" ht="22.5" customHeight="1">
      <c r="A50" s="17">
        <v>17</v>
      </c>
      <c r="B50" s="17">
        <v>5721070295</v>
      </c>
      <c r="C50" s="30" t="s">
        <v>147</v>
      </c>
      <c r="D50" s="29" t="s">
        <v>148</v>
      </c>
      <c r="E50" s="19" t="s">
        <v>31</v>
      </c>
      <c r="F50" s="18">
        <v>7.17</v>
      </c>
      <c r="G50" s="16" t="s">
        <v>24</v>
      </c>
      <c r="H50" s="16" t="s">
        <v>21</v>
      </c>
      <c r="I50" s="20">
        <v>210000</v>
      </c>
      <c r="J50" s="20">
        <f t="shared" si="0"/>
        <v>1050000</v>
      </c>
      <c r="K50" s="20"/>
    </row>
    <row r="51" spans="1:11" ht="22.5" customHeight="1">
      <c r="A51" s="17">
        <v>18</v>
      </c>
      <c r="B51" s="17">
        <v>5721070446</v>
      </c>
      <c r="C51" s="30" t="s">
        <v>149</v>
      </c>
      <c r="D51" s="29" t="s">
        <v>136</v>
      </c>
      <c r="E51" s="19" t="s">
        <v>33</v>
      </c>
      <c r="F51" s="18">
        <v>7.15</v>
      </c>
      <c r="G51" s="16" t="s">
        <v>24</v>
      </c>
      <c r="H51" s="16" t="s">
        <v>21</v>
      </c>
      <c r="I51" s="20">
        <v>210000</v>
      </c>
      <c r="J51" s="20">
        <f t="shared" si="0"/>
        <v>1050000</v>
      </c>
      <c r="K51" s="20"/>
    </row>
    <row r="52" spans="1:12" ht="22.5" customHeight="1">
      <c r="A52" s="17">
        <v>19</v>
      </c>
      <c r="B52" s="17">
        <v>5721070453</v>
      </c>
      <c r="C52" s="30" t="s">
        <v>150</v>
      </c>
      <c r="D52" s="29" t="s">
        <v>97</v>
      </c>
      <c r="E52" s="19" t="s">
        <v>33</v>
      </c>
      <c r="F52" s="18">
        <v>7.13</v>
      </c>
      <c r="G52" s="16" t="s">
        <v>24</v>
      </c>
      <c r="H52" s="16" t="s">
        <v>21</v>
      </c>
      <c r="I52" s="20">
        <v>210000</v>
      </c>
      <c r="J52" s="20">
        <f t="shared" si="0"/>
        <v>1050000</v>
      </c>
      <c r="K52" s="25"/>
      <c r="L52" s="39"/>
    </row>
    <row r="53" spans="1:11" ht="22.5" customHeight="1">
      <c r="A53" s="41"/>
      <c r="B53" s="41"/>
      <c r="C53" s="42" t="s">
        <v>181</v>
      </c>
      <c r="D53" s="43"/>
      <c r="E53" s="44"/>
      <c r="F53" s="45"/>
      <c r="G53" s="46"/>
      <c r="H53" s="44"/>
      <c r="I53" s="47"/>
      <c r="J53" s="48">
        <f>J33+J26+J15+J13+J7</f>
        <v>39130000</v>
      </c>
      <c r="K53" s="48"/>
    </row>
    <row r="54" spans="1:11" ht="24" customHeight="1">
      <c r="A54" s="54" t="s">
        <v>185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0" ht="21" customHeight="1">
      <c r="A55" s="7" t="s">
        <v>167</v>
      </c>
      <c r="B55" s="8"/>
      <c r="C55" s="7"/>
      <c r="D55" s="7"/>
      <c r="F55" s="7" t="s">
        <v>168</v>
      </c>
      <c r="G55" s="9"/>
      <c r="H55" s="10"/>
      <c r="I55" s="11"/>
      <c r="J55" s="11"/>
    </row>
    <row r="56" spans="1:10" ht="15.75">
      <c r="A56" s="6"/>
      <c r="B56" s="6"/>
      <c r="G56" s="12"/>
      <c r="H56" s="13"/>
      <c r="I56" s="11"/>
      <c r="J56" s="11"/>
    </row>
    <row r="57" spans="1:10" ht="15.75">
      <c r="A57" s="6"/>
      <c r="B57" s="6"/>
      <c r="G57" s="12"/>
      <c r="H57" s="13"/>
      <c r="I57" s="11"/>
      <c r="J57" s="11"/>
    </row>
    <row r="58" spans="1:10" ht="15.75">
      <c r="A58" s="6"/>
      <c r="B58" s="6"/>
      <c r="G58" s="12"/>
      <c r="H58" s="13"/>
      <c r="I58" s="11"/>
      <c r="J58" s="11"/>
    </row>
    <row r="59" spans="1:10" ht="15.75">
      <c r="A59" s="6"/>
      <c r="B59" s="6"/>
      <c r="G59" s="12"/>
      <c r="H59" s="13"/>
      <c r="I59" s="11"/>
      <c r="J59" s="11"/>
    </row>
    <row r="60" spans="1:10" ht="18.75">
      <c r="A60" s="6"/>
      <c r="B60" t="s">
        <v>35</v>
      </c>
      <c r="F60" s="14" t="s">
        <v>169</v>
      </c>
      <c r="G60" s="12"/>
      <c r="H60" s="13"/>
      <c r="I60" s="11"/>
      <c r="J60" s="11"/>
    </row>
  </sheetData>
  <mergeCells count="5">
    <mergeCell ref="A54:K54"/>
    <mergeCell ref="A1:K1"/>
    <mergeCell ref="A2:K2"/>
    <mergeCell ref="A3:K3"/>
    <mergeCell ref="A4:K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IV4"/>
    </sheetView>
  </sheetViews>
  <sheetFormatPr defaultColWidth="9.00390625" defaultRowHeight="15.75"/>
  <sheetData>
    <row r="1" spans="1:6" s="1" customFormat="1" ht="15.75">
      <c r="A1" s="1">
        <v>640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s="1" customFormat="1" ht="15.75">
      <c r="A2" s="1">
        <v>639</v>
      </c>
      <c r="B2" s="2" t="s">
        <v>5</v>
      </c>
      <c r="C2" s="3" t="s">
        <v>1</v>
      </c>
      <c r="D2" s="3" t="s">
        <v>6</v>
      </c>
      <c r="E2" s="3" t="s">
        <v>7</v>
      </c>
      <c r="F2" s="3" t="s">
        <v>4</v>
      </c>
    </row>
    <row r="3" spans="1:6" s="1" customFormat="1" ht="15.75">
      <c r="A3" s="1">
        <v>449</v>
      </c>
      <c r="B3" s="3" t="s">
        <v>8</v>
      </c>
      <c r="C3" s="4" t="s">
        <v>9</v>
      </c>
      <c r="D3" s="4" t="s">
        <v>10</v>
      </c>
      <c r="E3" s="3" t="s">
        <v>11</v>
      </c>
      <c r="F3" s="3" t="s">
        <v>12</v>
      </c>
    </row>
    <row r="4" spans="1:7" s="1" customFormat="1" ht="15.75">
      <c r="A4" s="1">
        <v>14</v>
      </c>
      <c r="B4" s="3" t="s">
        <v>13</v>
      </c>
      <c r="C4" s="4" t="s">
        <v>14</v>
      </c>
      <c r="D4" s="4" t="s">
        <v>15</v>
      </c>
      <c r="E4" s="3" t="s">
        <v>16</v>
      </c>
      <c r="F4" s="3" t="s">
        <v>17</v>
      </c>
      <c r="G4" s="1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cp:lastPrinted>2012-03-19T03:56:53Z</cp:lastPrinted>
  <dcterms:created xsi:type="dcterms:W3CDTF">2012-01-03T08:02:06Z</dcterms:created>
  <dcterms:modified xsi:type="dcterms:W3CDTF">2012-03-19T04:20:12Z</dcterms:modified>
  <cp:category/>
  <cp:version/>
  <cp:contentType/>
  <cp:contentStatus/>
</cp:coreProperties>
</file>