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<sst xmlns="http://schemas.openxmlformats.org/spreadsheetml/2006/main" count="90" uniqueCount="56">
  <si>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BẢNG TỔNG HỢP KẾT QUẢ THI TUYỂN GIÁO VIÊN HỢP ĐỒNG GIẢNG DẠY</t>
  </si>
  <si>
    <t>KHOA KẾ TOÁN KIỂM TOÁN</t>
  </si>
  <si>
    <t>TT</t>
  </si>
  <si>
    <t>Họ</t>
  </si>
  <si>
    <t>Tên</t>
  </si>
  <si>
    <t xml:space="preserve">Điểm TB/3 </t>
  </si>
  <si>
    <t>Kết quả</t>
  </si>
  <si>
    <t xml:space="preserve">Đạt </t>
  </si>
  <si>
    <t>Không đạt</t>
  </si>
  <si>
    <t xml:space="preserve">Trịnh Hồng </t>
  </si>
  <si>
    <t>Thúy</t>
  </si>
  <si>
    <t>x</t>
  </si>
  <si>
    <t>Trần Thị</t>
  </si>
  <si>
    <t>Nga</t>
  </si>
  <si>
    <t>Nguyễn Văn</t>
  </si>
  <si>
    <t>Linh</t>
  </si>
  <si>
    <t>Nguyễn Thị</t>
  </si>
  <si>
    <t>Oanh</t>
  </si>
  <si>
    <t>Phạm Thị Phương</t>
  </si>
  <si>
    <t>Ngọc</t>
  </si>
  <si>
    <t>Nguyễn Thị Trang</t>
  </si>
  <si>
    <t>Nhung</t>
  </si>
  <si>
    <t>Nguyễn Kim</t>
  </si>
  <si>
    <t>Đào Thị Lan</t>
  </si>
  <si>
    <t>Hương</t>
  </si>
  <si>
    <t>Nguyễn Thị Thanh</t>
  </si>
  <si>
    <t>Tâm</t>
  </si>
  <si>
    <t xml:space="preserve">Nguyễn Thị </t>
  </si>
  <si>
    <t>Thư</t>
  </si>
  <si>
    <t>Phú</t>
  </si>
  <si>
    <t>Trần Thị Kim</t>
  </si>
  <si>
    <t>Quế</t>
  </si>
  <si>
    <t>Lê Thị ngọc</t>
  </si>
  <si>
    <t>Mai</t>
  </si>
  <si>
    <t xml:space="preserve">Phạm Thị </t>
  </si>
  <si>
    <t>Thủy</t>
  </si>
  <si>
    <t>Phạm Thu</t>
  </si>
  <si>
    <t>Trần Thùy</t>
  </si>
  <si>
    <t xml:space="preserve">Vũ Việt </t>
  </si>
  <si>
    <t>Anh</t>
  </si>
  <si>
    <t>Vân</t>
  </si>
  <si>
    <t xml:space="preserve">Lưu Thị </t>
  </si>
  <si>
    <t>Hoài</t>
  </si>
  <si>
    <t>Hằng</t>
  </si>
  <si>
    <t>Tạ Thanh</t>
  </si>
  <si>
    <t>Bình</t>
  </si>
  <si>
    <t>Lương Thị</t>
  </si>
  <si>
    <t xml:space="preserve">Nguyễn Thị Hồng </t>
  </si>
  <si>
    <t>Hồ Thị Mai</t>
  </si>
  <si>
    <t>Giang</t>
  </si>
  <si>
    <t xml:space="preserve">Nguyễn Thanh </t>
  </si>
  <si>
    <t>Hải</t>
  </si>
  <si>
    <t xml:space="preserve">Giáp Đăng </t>
  </si>
  <si>
    <t>Kha</t>
  </si>
  <si>
    <t xml:space="preserve">Trần Hồng </t>
  </si>
  <si>
    <t>Thắng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</si>
</sst>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2" fontId="1" fillId="0" borderId="9" xfId="0" applyNumberFormat="1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workbookViewId="0" topLeftCell="A1">
      <selection activeCell="J10" sqref="J10"/>
    </sheetView>
  </sheetViews>
  <sheetFormatPr defaultColWidth="9.140625" defaultRowHeight="12.75"/>
  <cols>
    <col min="1" max="1" width="4.00390625" style="1" customWidth="1"/>
    <col min="2" max="2" width="5.140625" style="2" customWidth="1"/>
    <col min="3" max="3" width="19.57421875" style="1" customWidth="1"/>
    <col min="4" max="4" width="10.8515625" style="1" customWidth="1"/>
    <col min="5" max="5" width="12.421875" style="3" customWidth="1"/>
    <col min="6" max="6" width="14.7109375" style="2" customWidth="1"/>
    <col min="7" max="7" width="15.7109375" style="2" customWidth="1"/>
    <col min="8" max="16384" width="9.140625" style="1" customWidth="1"/>
  </cols>
  <sheetData>
    <row r="1" ht="9.75" customHeight="1"/>
    <row r="2" spans="1:7" s="5" customFormat="1" ht="15.75">
      <c r="A2" s="4" t="s">
        <v>0</v>
      </c>
      <c r="B2" s="4"/>
      <c r="C2" s="4"/>
      <c r="D2" s="4"/>
      <c r="E2" s="4"/>
      <c r="F2" s="4"/>
      <c r="G2" s="4"/>
    </row>
    <row r="3" spans="1:7" s="5" customFormat="1" ht="15.75">
      <c r="A3" s="4" t="s">
        <v>1</v>
      </c>
      <c r="B3" s="4"/>
      <c r="C3" s="4"/>
      <c r="D3" s="4"/>
      <c r="E3" s="4"/>
      <c r="F3" s="4"/>
      <c r="G3" s="4"/>
    </row>
    <row r="4" spans="1:5" ht="15.75">
      <c r="A4" s="2"/>
      <c r="C4" s="2"/>
      <c r="D4" s="2"/>
      <c r="E4" s="2"/>
    </row>
    <row r="5" spans="2:7" s="6" customFormat="1" ht="15" customHeight="1">
      <c r="B5" s="7" t="s">
        <v>2</v>
      </c>
      <c r="C5" s="8" t="s">
        <v>3</v>
      </c>
      <c r="D5" s="9" t="s">
        <v>4</v>
      </c>
      <c r="E5" s="10" t="s">
        <v>5</v>
      </c>
      <c r="F5" s="11" t="s">
        <v>6</v>
      </c>
      <c r="G5" s="12"/>
    </row>
    <row r="6" spans="2:7" s="6" customFormat="1" ht="15.75">
      <c r="B6" s="13"/>
      <c r="C6" s="14"/>
      <c r="D6" s="15"/>
      <c r="E6" s="16"/>
      <c r="F6" s="17" t="s">
        <v>7</v>
      </c>
      <c r="G6" s="18" t="s">
        <v>8</v>
      </c>
    </row>
    <row r="7" spans="2:7" ht="18" customHeight="1">
      <c r="B7" s="19">
        <v>1</v>
      </c>
      <c r="C7" s="20" t="s">
        <v>9</v>
      </c>
      <c r="D7" s="21" t="s">
        <v>10</v>
      </c>
      <c r="E7" s="22">
        <f>(16.5+16.5+16.5)/3</f>
        <v>16.5</v>
      </c>
      <c r="F7" s="19" t="s">
        <v>11</v>
      </c>
      <c r="G7" s="19"/>
    </row>
    <row r="8" spans="2:7" ht="18" customHeight="1">
      <c r="B8" s="19">
        <v>2</v>
      </c>
      <c r="C8" s="20" t="s">
        <v>12</v>
      </c>
      <c r="D8" s="21" t="s">
        <v>13</v>
      </c>
      <c r="E8" s="22">
        <f>(16.5+16.5+16.5)/3</f>
        <v>16.5</v>
      </c>
      <c r="F8" s="19" t="s">
        <v>11</v>
      </c>
      <c r="G8" s="19"/>
    </row>
    <row r="9" spans="2:7" ht="18" customHeight="1">
      <c r="B9" s="19">
        <v>3</v>
      </c>
      <c r="C9" s="20" t="s">
        <v>14</v>
      </c>
      <c r="D9" s="21" t="s">
        <v>15</v>
      </c>
      <c r="E9" s="22">
        <f>(16+16+16.5)/3</f>
        <v>16.166666666666668</v>
      </c>
      <c r="F9" s="19" t="s">
        <v>11</v>
      </c>
      <c r="G9" s="19"/>
    </row>
    <row r="10" spans="2:7" ht="18" customHeight="1">
      <c r="B10" s="19">
        <v>4</v>
      </c>
      <c r="C10" s="20" t="s">
        <v>16</v>
      </c>
      <c r="D10" s="21" t="s">
        <v>17</v>
      </c>
      <c r="E10" s="22">
        <f>(16+15.5+16.5)/3</f>
        <v>16</v>
      </c>
      <c r="F10" s="19" t="s">
        <v>11</v>
      </c>
      <c r="G10" s="19"/>
    </row>
    <row r="11" spans="2:7" ht="18" customHeight="1">
      <c r="B11" s="19">
        <v>5</v>
      </c>
      <c r="C11" s="20" t="s">
        <v>18</v>
      </c>
      <c r="D11" s="21" t="s">
        <v>19</v>
      </c>
      <c r="E11" s="22">
        <f>(15+16.5+16)/3</f>
        <v>15.833333333333334</v>
      </c>
      <c r="F11" s="19" t="s">
        <v>11</v>
      </c>
      <c r="G11" s="19"/>
    </row>
    <row r="12" spans="2:7" ht="18" customHeight="1">
      <c r="B12" s="19">
        <v>6</v>
      </c>
      <c r="C12" s="20" t="s">
        <v>20</v>
      </c>
      <c r="D12" s="21" t="s">
        <v>21</v>
      </c>
      <c r="E12" s="22">
        <f>(15+16.5+15.5)/3</f>
        <v>15.666666666666666</v>
      </c>
      <c r="F12" s="19" t="s">
        <v>11</v>
      </c>
      <c r="G12" s="19"/>
    </row>
    <row r="13" spans="2:7" ht="18" customHeight="1">
      <c r="B13" s="19">
        <v>7</v>
      </c>
      <c r="C13" s="20" t="s">
        <v>22</v>
      </c>
      <c r="D13" s="21" t="s">
        <v>17</v>
      </c>
      <c r="E13" s="22">
        <f>(16+15.5+15.5)/3</f>
        <v>15.666666666666666</v>
      </c>
      <c r="F13" s="19" t="s">
        <v>11</v>
      </c>
      <c r="G13" s="19"/>
    </row>
    <row r="14" spans="2:7" ht="18" customHeight="1">
      <c r="B14" s="19">
        <v>8</v>
      </c>
      <c r="C14" s="20" t="s">
        <v>23</v>
      </c>
      <c r="D14" s="21" t="s">
        <v>24</v>
      </c>
      <c r="E14" s="22">
        <f>(16.5+15+15.5)/3</f>
        <v>15.666666666666666</v>
      </c>
      <c r="F14" s="19" t="s">
        <v>11</v>
      </c>
      <c r="G14" s="19"/>
    </row>
    <row r="15" spans="2:7" ht="18" customHeight="1">
      <c r="B15" s="19">
        <v>9</v>
      </c>
      <c r="C15" s="20" t="s">
        <v>25</v>
      </c>
      <c r="D15" s="21" t="s">
        <v>26</v>
      </c>
      <c r="E15" s="22">
        <f>(15.5+16.5+15)/3</f>
        <v>15.666666666666666</v>
      </c>
      <c r="F15" s="19" t="s">
        <v>11</v>
      </c>
      <c r="G15" s="19"/>
    </row>
    <row r="16" spans="2:7" ht="18" customHeight="1">
      <c r="B16" s="19">
        <v>10</v>
      </c>
      <c r="C16" s="20" t="s">
        <v>27</v>
      </c>
      <c r="D16" s="21" t="s">
        <v>28</v>
      </c>
      <c r="E16" s="22">
        <f>(15+15+16.5)/3</f>
        <v>15.5</v>
      </c>
      <c r="F16" s="19" t="s">
        <v>11</v>
      </c>
      <c r="G16" s="19"/>
    </row>
    <row r="17" spans="2:7" ht="18" customHeight="1">
      <c r="B17" s="19">
        <v>11</v>
      </c>
      <c r="C17" s="20" t="s">
        <v>12</v>
      </c>
      <c r="D17" s="21" t="s">
        <v>29</v>
      </c>
      <c r="E17" s="22">
        <f>(16+14.5+15.5)/3</f>
        <v>15.333333333333334</v>
      </c>
      <c r="F17" s="19" t="s">
        <v>11</v>
      </c>
      <c r="G17" s="19"/>
    </row>
    <row r="18" spans="2:7" ht="18" customHeight="1">
      <c r="B18" s="19">
        <v>12</v>
      </c>
      <c r="C18" s="20" t="s">
        <v>30</v>
      </c>
      <c r="D18" s="21" t="s">
        <v>31</v>
      </c>
      <c r="E18" s="22">
        <f>(14.5+16+15.5)/3</f>
        <v>15.333333333333334</v>
      </c>
      <c r="F18" s="19" t="s">
        <v>11</v>
      </c>
      <c r="G18" s="19"/>
    </row>
    <row r="19" spans="2:7" ht="18" customHeight="1">
      <c r="B19" s="19">
        <v>13</v>
      </c>
      <c r="C19" s="20" t="s">
        <v>32</v>
      </c>
      <c r="D19" s="21" t="s">
        <v>33</v>
      </c>
      <c r="E19" s="22">
        <f>(15.5+15+15.5)/3</f>
        <v>15.333333333333334</v>
      </c>
      <c r="F19" s="19" t="s">
        <v>11</v>
      </c>
      <c r="G19" s="19"/>
    </row>
    <row r="20" spans="2:7" ht="18" customHeight="1">
      <c r="B20" s="19">
        <v>14</v>
      </c>
      <c r="C20" s="20" t="s">
        <v>34</v>
      </c>
      <c r="D20" s="21" t="s">
        <v>35</v>
      </c>
      <c r="E20" s="22">
        <f>(14.5+15+16)/3</f>
        <v>15.166666666666666</v>
      </c>
      <c r="F20" s="19" t="s">
        <v>11</v>
      </c>
      <c r="G20" s="19"/>
    </row>
    <row r="21" spans="2:7" ht="18" customHeight="1">
      <c r="B21" s="19">
        <v>15</v>
      </c>
      <c r="C21" s="20" t="s">
        <v>36</v>
      </c>
      <c r="D21" s="21" t="s">
        <v>17</v>
      </c>
      <c r="E21" s="22">
        <f>(16+15+14.5)/3</f>
        <v>15.166666666666666</v>
      </c>
      <c r="F21" s="19" t="s">
        <v>11</v>
      </c>
      <c r="G21" s="19"/>
    </row>
    <row r="22" spans="2:7" ht="18" customHeight="1">
      <c r="B22" s="19">
        <v>16</v>
      </c>
      <c r="C22" s="20" t="s">
        <v>37</v>
      </c>
      <c r="D22" s="21" t="s">
        <v>15</v>
      </c>
      <c r="E22" s="22">
        <f>(15.5+16+14)/3</f>
        <v>15.166666666666666</v>
      </c>
      <c r="F22" s="19" t="s">
        <v>11</v>
      </c>
      <c r="G22" s="19"/>
    </row>
    <row r="23" spans="2:7" ht="18" customHeight="1">
      <c r="B23" s="19">
        <v>17</v>
      </c>
      <c r="C23" s="20" t="s">
        <v>38</v>
      </c>
      <c r="D23" s="21" t="s">
        <v>39</v>
      </c>
      <c r="E23" s="22">
        <f>(15+14.5+16)/3</f>
        <v>15.166666666666666</v>
      </c>
      <c r="F23" s="19" t="s">
        <v>11</v>
      </c>
      <c r="G23" s="19"/>
    </row>
    <row r="24" spans="2:7" ht="18" customHeight="1">
      <c r="B24" s="19">
        <v>18</v>
      </c>
      <c r="C24" s="20" t="s">
        <v>16</v>
      </c>
      <c r="D24" s="21" t="s">
        <v>40</v>
      </c>
      <c r="E24" s="22">
        <f>(16.5+15+14)/3</f>
        <v>15.166666666666666</v>
      </c>
      <c r="F24" s="19" t="s">
        <v>11</v>
      </c>
      <c r="G24" s="19"/>
    </row>
    <row r="25" spans="2:7" ht="18" customHeight="1">
      <c r="B25" s="19">
        <v>19</v>
      </c>
      <c r="C25" s="20" t="s">
        <v>41</v>
      </c>
      <c r="D25" s="21" t="s">
        <v>42</v>
      </c>
      <c r="E25" s="22">
        <f>(14.5+14+16.5)/3</f>
        <v>15</v>
      </c>
      <c r="F25" s="19" t="s">
        <v>11</v>
      </c>
      <c r="G25" s="19"/>
    </row>
    <row r="26" spans="2:7" ht="18" customHeight="1">
      <c r="B26" s="19">
        <v>20</v>
      </c>
      <c r="C26" s="20" t="s">
        <v>12</v>
      </c>
      <c r="D26" s="21" t="s">
        <v>43</v>
      </c>
      <c r="E26" s="22">
        <f>(14.5+14.5+15.5)/3</f>
        <v>14.833333333333334</v>
      </c>
      <c r="F26" s="19" t="s">
        <v>11</v>
      </c>
      <c r="G26" s="19"/>
    </row>
    <row r="27" spans="2:7" ht="18" customHeight="1">
      <c r="B27" s="19">
        <v>21</v>
      </c>
      <c r="C27" s="20" t="s">
        <v>44</v>
      </c>
      <c r="D27" s="21" t="s">
        <v>45</v>
      </c>
      <c r="E27" s="22">
        <f>(14.5+15.5+14)/3</f>
        <v>14.666666666666666</v>
      </c>
      <c r="F27" s="19" t="s">
        <v>11</v>
      </c>
      <c r="G27" s="19"/>
    </row>
    <row r="28" spans="2:7" ht="18" customHeight="1">
      <c r="B28" s="19">
        <v>22</v>
      </c>
      <c r="C28" s="20" t="s">
        <v>46</v>
      </c>
      <c r="D28" s="21" t="s">
        <v>10</v>
      </c>
      <c r="E28" s="22">
        <f>(14.5+14+15.5)/3</f>
        <v>14.666666666666666</v>
      </c>
      <c r="F28" s="19" t="s">
        <v>11</v>
      </c>
      <c r="G28" s="19"/>
    </row>
    <row r="29" spans="2:7" ht="18" customHeight="1">
      <c r="B29" s="19">
        <v>23</v>
      </c>
      <c r="C29" s="20" t="s">
        <v>47</v>
      </c>
      <c r="D29" s="21" t="s">
        <v>40</v>
      </c>
      <c r="E29" s="22">
        <f>(16+14+13.5)/3</f>
        <v>14.5</v>
      </c>
      <c r="F29" s="19" t="s">
        <v>11</v>
      </c>
      <c r="G29" s="19"/>
    </row>
    <row r="30" spans="2:7" ht="18" customHeight="1">
      <c r="B30" s="19">
        <v>24</v>
      </c>
      <c r="C30" s="20" t="s">
        <v>48</v>
      </c>
      <c r="D30" s="21" t="s">
        <v>49</v>
      </c>
      <c r="E30" s="22">
        <f>(14.5+13.5+15.5)/3</f>
        <v>14.5</v>
      </c>
      <c r="F30" s="19" t="s">
        <v>11</v>
      </c>
      <c r="G30" s="19"/>
    </row>
    <row r="31" spans="2:7" ht="18" customHeight="1">
      <c r="B31" s="19">
        <v>25</v>
      </c>
      <c r="C31" s="20" t="s">
        <v>50</v>
      </c>
      <c r="D31" s="21" t="s">
        <v>51</v>
      </c>
      <c r="E31" s="22">
        <f>(14.5+16+13)/3</f>
        <v>14.5</v>
      </c>
      <c r="F31" s="19" t="s">
        <v>11</v>
      </c>
      <c r="G31" s="19"/>
    </row>
    <row r="32" spans="2:7" ht="18" customHeight="1">
      <c r="B32" s="19">
        <v>26</v>
      </c>
      <c r="C32" s="20" t="s">
        <v>52</v>
      </c>
      <c r="D32" s="21" t="s">
        <v>53</v>
      </c>
      <c r="E32" s="22">
        <f>(15.5+14.5+13)/3</f>
        <v>14.333333333333334</v>
      </c>
      <c r="F32" s="19" t="s">
        <v>11</v>
      </c>
      <c r="G32" s="19"/>
    </row>
    <row r="33" spans="2:7" ht="18" customHeight="1">
      <c r="B33" s="19">
        <v>27</v>
      </c>
      <c r="C33" s="20" t="s">
        <v>54</v>
      </c>
      <c r="D33" s="21" t="s">
        <v>55</v>
      </c>
      <c r="E33" s="22">
        <v>0</v>
      </c>
      <c r="F33" s="19"/>
      <c r="G33" s="19" t="s">
        <v>11</v>
      </c>
    </row>
    <row r="35" spans="1:7" s="5" customFormat="1" ht="15.75">
      <c r="A35" s="23"/>
      <c r="B35" s="4"/>
      <c r="C35" s="4"/>
      <c r="D35" s="4"/>
      <c r="E35" s="4"/>
      <c r="F35" s="4"/>
      <c r="G35" s="4"/>
    </row>
    <row r="36" spans="2:7" s="5" customFormat="1" ht="15.75">
      <c r="B36" s="6"/>
      <c r="E36" s="24"/>
      <c r="F36" s="4"/>
      <c r="G36" s="4"/>
    </row>
    <row r="37" spans="2:7" s="5" customFormat="1" ht="15.75">
      <c r="B37" s="6"/>
      <c r="E37" s="24"/>
      <c r="F37" s="4"/>
      <c r="G37" s="4"/>
    </row>
    <row r="38" spans="2:7" s="5" customFormat="1" ht="15.75">
      <c r="B38" s="6"/>
      <c r="E38" s="24"/>
      <c r="F38" s="4"/>
      <c r="G38" s="4"/>
    </row>
    <row r="39" spans="2:7" s="5" customFormat="1" ht="9" customHeight="1">
      <c r="B39" s="6"/>
      <c r="E39" s="24"/>
      <c r="F39" s="6"/>
      <c r="G39" s="6"/>
    </row>
    <row r="40" spans="2:7" s="5" customFormat="1" ht="15.75">
      <c r="B40" s="6"/>
      <c r="E40" s="24"/>
      <c r="F40" s="4"/>
      <c r="G40" s="4"/>
    </row>
    <row r="41" spans="2:7" s="5" customFormat="1" ht="15.75">
      <c r="B41" s="4"/>
      <c r="C41" s="4"/>
      <c r="D41" s="4"/>
      <c r="E41" s="4"/>
      <c r="F41" s="4"/>
      <c r="G41" s="4"/>
    </row>
  </sheetData>
  <mergeCells count="17">
    <mergeCell ref="F37:G37"/>
    <mergeCell ref="F38:G38"/>
    <mergeCell ref="F40:G40"/>
    <mergeCell ref="B41:C41"/>
    <mergeCell ref="D41:E41"/>
    <mergeCell ref="F41:G41"/>
    <mergeCell ref="B35:C35"/>
    <mergeCell ref="D35:E35"/>
    <mergeCell ref="F35:G35"/>
    <mergeCell ref="F36:G36"/>
    <mergeCell ref="A2:G2"/>
    <mergeCell ref="A3:G3"/>
    <mergeCell ref="B5:B6"/>
    <mergeCell ref="C5:C6"/>
    <mergeCell ref="D5:D6"/>
    <mergeCell ref="E5:E6"/>
    <mergeCell ref="F5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Dai hoc Cong nghiep Ha Noi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Giao_vu</dc:creator>
  <cp:keywords/>
  <dc:description/>
  <cp:lastModifiedBy>Giao_vu</cp:lastModifiedBy>
  <dcterms:created xsi:type="dcterms:W3CDTF">2012-06-21T09:14:22Z</dcterms:created>
  <dcterms:modified xsi:type="dcterms:W3CDTF">2012-06-21T09:14:40Z</dcterms:modified>
  <cp:category/>
  <cp:version/>
  <cp:contentType/>
  <cp:contentStatus/>
</cp:coreProperties>
</file>