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615" windowWidth="10875" windowHeight="5640" tabRatio="860" activeTab="0"/>
  </bookViews>
  <sheets>
    <sheet name="TKB(Doclap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0" hidden="1">'TKB(Doclap)'!$A$6:$N$474</definedName>
    <definedName name="_xlnm.Print_Titles" localSheetId="0">'TKB(Doclap)'!$1:$6</definedName>
  </definedNames>
  <calcPr fullCalcOnLoad="1"/>
</workbook>
</file>

<file path=xl/sharedStrings.xml><?xml version="1.0" encoding="utf-8"?>
<sst xmlns="http://schemas.openxmlformats.org/spreadsheetml/2006/main" count="3320" uniqueCount="229">
  <si>
    <t>STT</t>
  </si>
  <si>
    <t>MÃ LỚP ĐỘC LẬP</t>
  </si>
  <si>
    <t>MÃ HỌC PHẦN</t>
  </si>
  <si>
    <t>TÊN HỌC PHẦN</t>
  </si>
  <si>
    <t>TIẾT HỌC</t>
  </si>
  <si>
    <t>NGÀY HỌC</t>
  </si>
  <si>
    <t>ĐỊA ĐIỂM</t>
  </si>
  <si>
    <t>GIÁO VIÊN</t>
  </si>
  <si>
    <t>LỚP ƯU TIÊN</t>
  </si>
  <si>
    <t>GHI CHÚ</t>
  </si>
  <si>
    <t>Trang thái</t>
  </si>
  <si>
    <t>THỜI KHÓA BIỀU (LỚP ĐỘC LẬP)</t>
  </si>
  <si>
    <r>
      <t>Đơn vị nhận:</t>
    </r>
    <r>
      <rPr>
        <b/>
        <sz val="11"/>
        <color indexed="8"/>
        <rFont val="Times New Roman"/>
        <family val="1"/>
      </rPr>
      <t xml:space="preserve"> CK, Ô, Đ, ĐT, Tin, NN, KHCB, KT, Hoá,ML,SC,VH</t>
    </r>
  </si>
  <si>
    <t>Số lượng</t>
  </si>
  <si>
    <t>Ghi chú:</t>
  </si>
  <si>
    <t>Yêu cầu:</t>
  </si>
  <si>
    <t>ĐT: 04.7655121 số lẻ 206.</t>
  </si>
  <si>
    <t>HỆ: CAO ĐẲNG CHÍNH QUY (Học kỳ phụ thứ 2 năm học 2012-2013)</t>
  </si>
  <si>
    <t>Ngày lập: 27/05/2013</t>
  </si>
  <si>
    <t>Thời gian học: từ 22/07/2013 đến 24/08/2013</t>
  </si>
  <si>
    <t>CADD</t>
  </si>
  <si>
    <t>Công nghệ CAD/CAM</t>
  </si>
  <si>
    <t>Đồ án công nghệ CTM</t>
  </si>
  <si>
    <t>Vi xử lý</t>
  </si>
  <si>
    <t>Vi điều khiển</t>
  </si>
  <si>
    <t>Tiếng Anh chuyên ngành (KT)</t>
  </si>
  <si>
    <t>Tiếng Anh chuyên ngành (QTKD)</t>
  </si>
  <si>
    <t>Tiếng Anh 1</t>
  </si>
  <si>
    <t>Tiếng Anh 2</t>
  </si>
  <si>
    <t>Tiếng Anh 3</t>
  </si>
  <si>
    <t>Các nguyên lý cơ bản của chủ nghĩa Mác - Lê Nin</t>
  </si>
  <si>
    <t>Tư tưởng Hồ Chí Minh</t>
  </si>
  <si>
    <t>Đường lối cách mạng Việt Nam</t>
  </si>
  <si>
    <t>Toán Ứng dụng 1</t>
  </si>
  <si>
    <t>Toán ứng dụng 2</t>
  </si>
  <si>
    <t>Vật lý 1</t>
  </si>
  <si>
    <t>Hoá học 1</t>
  </si>
  <si>
    <t>Nhập môn tin học</t>
  </si>
  <si>
    <t>Cơ kỹ thuật</t>
  </si>
  <si>
    <t>Cấu tạo ôtô 1</t>
  </si>
  <si>
    <t>Cấu trúc dữ liệu và giải thuật</t>
  </si>
  <si>
    <t>Chi tiết máy</t>
  </si>
  <si>
    <t>Dung sai và kỹ thuật đo</t>
  </si>
  <si>
    <t>Điện tử cơ bản</t>
  </si>
  <si>
    <t>Điện tử công suất</t>
  </si>
  <si>
    <t>Đo lường- cảm biến</t>
  </si>
  <si>
    <t xml:space="preserve">Điện tử số </t>
  </si>
  <si>
    <t>Đo lường điện và thiết bị đo</t>
  </si>
  <si>
    <t>Giao tiếp kinh doanh</t>
  </si>
  <si>
    <t>Hoá hữu cơ 1</t>
  </si>
  <si>
    <t>Kế toán tài chính</t>
  </si>
  <si>
    <t>Kế toán tài chính 1</t>
  </si>
  <si>
    <t xml:space="preserve">Kinh tế vĩ mô </t>
  </si>
  <si>
    <t>KT điện tử</t>
  </si>
  <si>
    <t>Kỹ thuật điện</t>
  </si>
  <si>
    <t>Kỹ thuật điện-điện tử</t>
  </si>
  <si>
    <t>Kỹ thuật lập trình</t>
  </si>
  <si>
    <t xml:space="preserve">Kỹ thuật xung </t>
  </si>
  <si>
    <t>Kỹ thuật lập trình (ĐT)</t>
  </si>
  <si>
    <t>Luật kinh tế</t>
  </si>
  <si>
    <t>Lý thuyết điều khiển tự động</t>
  </si>
  <si>
    <t>Lý thuyết thống kê</t>
  </si>
  <si>
    <t>Mạch điện tử 1</t>
  </si>
  <si>
    <t xml:space="preserve">Marketing căn bản </t>
  </si>
  <si>
    <t>Máy điện – Khí cụ điện</t>
  </si>
  <si>
    <t>Nguyên lý cắt</t>
  </si>
  <si>
    <t>Nguyên lý kế toán</t>
  </si>
  <si>
    <t>Nguyên lý máy</t>
  </si>
  <si>
    <t>Phân tích thiết kế hệ thống</t>
  </si>
  <si>
    <t>Phương pháp tính</t>
  </si>
  <si>
    <t>Quy hoạch tuyến tính</t>
  </si>
  <si>
    <t>Sức bền vật liệu</t>
  </si>
  <si>
    <t>Tâm lý học đại cương</t>
  </si>
  <si>
    <t xml:space="preserve">Tin văn phòng </t>
  </si>
  <si>
    <t>Toán cao cấp 1</t>
  </si>
  <si>
    <t>Toán cao cấp 2</t>
  </si>
  <si>
    <t>Toán cao cấp C1</t>
  </si>
  <si>
    <t>Toán rời rạc ( Logic, tổ hợp, đồ thị,...)</t>
  </si>
  <si>
    <t>Thuế</t>
  </si>
  <si>
    <t>Thực hành công nghệ may 1</t>
  </si>
  <si>
    <t xml:space="preserve">Thực hành Điện tử cơ bản 1 </t>
  </si>
  <si>
    <t xml:space="preserve">Thực tập cắt gọt </t>
  </si>
  <si>
    <t>Thực tập cắt gọt (CK)</t>
  </si>
  <si>
    <t>Thực tập Hàn CB</t>
  </si>
  <si>
    <t>Vật liệu điện và an toàn điện</t>
  </si>
  <si>
    <t>Vẽ kỹ thuật</t>
  </si>
  <si>
    <t>Vẽ kỹ thuật (Cơ khí)</t>
  </si>
  <si>
    <t>Xác suất thống kê toán</t>
  </si>
  <si>
    <t>Xử lý số tín hiệu</t>
  </si>
  <si>
    <t>Cơ lý thuyết</t>
  </si>
  <si>
    <t>Hình họa (Cơ khí)</t>
  </si>
  <si>
    <t>Hình hoạ-Vẽ kỹ thuật</t>
  </si>
  <si>
    <t>Kinh tế vi mô</t>
  </si>
  <si>
    <t>Lý thuyết mạch 1 (ĐT)</t>
  </si>
  <si>
    <t>Mạch điện 1</t>
  </si>
  <si>
    <t>Quy hoạch tuyến tính (KT)</t>
  </si>
  <si>
    <t>Vật liệu học</t>
  </si>
  <si>
    <t>CTM 1-K12</t>
  </si>
  <si>
    <t>01</t>
  </si>
  <si>
    <t>02</t>
  </si>
  <si>
    <t>1,2,3,4,5,6</t>
  </si>
  <si>
    <t>7,8,9,10,11,12</t>
  </si>
  <si>
    <t>Điện 1-K12</t>
  </si>
  <si>
    <t>Điện tử 1-K12</t>
  </si>
  <si>
    <t>Thứ 2</t>
  </si>
  <si>
    <t>Thứ 3</t>
  </si>
  <si>
    <t>Thứ 4</t>
  </si>
  <si>
    <t>Thứ 5</t>
  </si>
  <si>
    <t>Thứ 6</t>
  </si>
  <si>
    <t>Thứ 7</t>
  </si>
  <si>
    <t>1,2,3,4,5</t>
  </si>
  <si>
    <t>1,2,3,4</t>
  </si>
  <si>
    <t>7,8,9,10,11</t>
  </si>
  <si>
    <t>7,8,9,10</t>
  </si>
  <si>
    <t>KT 1-K12</t>
  </si>
  <si>
    <t>QTKD 1-K12</t>
  </si>
  <si>
    <t>A7-311</t>
  </si>
  <si>
    <t>A7-312</t>
  </si>
  <si>
    <t>B3-303</t>
  </si>
  <si>
    <t>CTM 1-K13</t>
  </si>
  <si>
    <t>03</t>
  </si>
  <si>
    <t>04</t>
  </si>
  <si>
    <t>A10-803</t>
  </si>
  <si>
    <t>05</t>
  </si>
  <si>
    <t>06</t>
  </si>
  <si>
    <t>B3-405</t>
  </si>
  <si>
    <t>KT 1-K13</t>
  </si>
  <si>
    <t>A10-808</t>
  </si>
  <si>
    <t>A7-313</t>
  </si>
  <si>
    <t>A7-315</t>
  </si>
  <si>
    <t>07</t>
  </si>
  <si>
    <t>08</t>
  </si>
  <si>
    <t>09</t>
  </si>
  <si>
    <t>10</t>
  </si>
  <si>
    <t>11</t>
  </si>
  <si>
    <t>12</t>
  </si>
  <si>
    <t>B3-304</t>
  </si>
  <si>
    <t>A9-405</t>
  </si>
  <si>
    <t>A9-501</t>
  </si>
  <si>
    <t>A9-502</t>
  </si>
  <si>
    <t>A9-503</t>
  </si>
  <si>
    <t>A9-601</t>
  </si>
  <si>
    <t>A9-602</t>
  </si>
  <si>
    <t>B3-401</t>
  </si>
  <si>
    <t>A9-603</t>
  </si>
  <si>
    <t>A9-604</t>
  </si>
  <si>
    <t>A9-605</t>
  </si>
  <si>
    <t>CĐT 1-K13</t>
  </si>
  <si>
    <t>Điện 1-K13</t>
  </si>
  <si>
    <t>Tin 1-K13</t>
  </si>
  <si>
    <t>Điện tử 1-K13</t>
  </si>
  <si>
    <t>A9-606</t>
  </si>
  <si>
    <t>A9-608</t>
  </si>
  <si>
    <t>A8-604</t>
  </si>
  <si>
    <t>A8-603</t>
  </si>
  <si>
    <t>B3-406</t>
  </si>
  <si>
    <t>B3-407</t>
  </si>
  <si>
    <t>QTKD 1-K13</t>
  </si>
  <si>
    <t>B4-602</t>
  </si>
  <si>
    <t>B4-601</t>
  </si>
  <si>
    <t>Hóa VC 1-K13</t>
  </si>
  <si>
    <t>Ôtô 1-K13</t>
  </si>
  <si>
    <t>A8-601</t>
  </si>
  <si>
    <t>Xưởng trường</t>
  </si>
  <si>
    <t>CĐ 1-K13</t>
  </si>
  <si>
    <t>May 1-K13</t>
  </si>
  <si>
    <t>CTM 1-K14</t>
  </si>
  <si>
    <t>CĐT 1-K14</t>
  </si>
  <si>
    <t>Điện 1-K14</t>
  </si>
  <si>
    <t>Điện tử 1-K14</t>
  </si>
  <si>
    <t>KT 1-K14</t>
  </si>
  <si>
    <t>A8-402</t>
  </si>
  <si>
    <t>A7-317</t>
  </si>
  <si>
    <t>B4-501</t>
  </si>
  <si>
    <t>Các học phần chỉ có thực hành, sinh viên sẽ học tập tại các xưởng thực hành của nhà trường.</t>
  </si>
  <si>
    <t>Danh sách các nhóm sinh viên thực hành xem tại bảng tin của các xưởng thực hành của nhà trường.</t>
  </si>
  <si>
    <t xml:space="preserve">Các đơn vị phân công giáo viên giảng dạy trực tiếp trên TKB và lập TKBCN cho từng giáo viên theo tổ môn. </t>
  </si>
  <si>
    <r>
      <t xml:space="preserve">Tên giáo viên được viết tắt: </t>
    </r>
    <r>
      <rPr>
        <b/>
        <sz val="13"/>
        <rFont val="Arial"/>
        <family val="2"/>
      </rPr>
      <t>họ.tênđệm.tên</t>
    </r>
    <r>
      <rPr>
        <sz val="13"/>
        <rFont val="Arial"/>
        <family val="2"/>
      </rPr>
      <t xml:space="preserve">. Ví dụ: </t>
    </r>
    <r>
      <rPr>
        <b/>
        <sz val="13"/>
        <rFont val="Arial"/>
        <family val="2"/>
      </rPr>
      <t>Nguyễn Văn Tuấn</t>
    </r>
    <r>
      <rPr>
        <sz val="13"/>
        <rFont val="Arial"/>
        <family val="2"/>
      </rPr>
      <t>, khi điền vào TKB sẽ là:</t>
    </r>
    <r>
      <rPr>
        <b/>
        <sz val="13"/>
        <rFont val="Arial"/>
        <family val="2"/>
      </rPr>
      <t xml:space="preserve"> N.V.Tuấn</t>
    </r>
  </si>
  <si>
    <r>
      <t xml:space="preserve">File thời khóa biểu lấy tại địa chỉ: </t>
    </r>
    <r>
      <rPr>
        <b/>
        <sz val="13"/>
        <rFont val="Arial"/>
        <family val="2"/>
      </rPr>
      <t>ftp://www.haui.edu.vn\Thoi khoa bieu\4. He Cao dang/Hoc ky phu</t>
    </r>
  </si>
  <si>
    <t>Những lớp không phân công được giáo viên giảng dạy, đề nghị các đơn vị tổng hợp và làm việc trực tiếp</t>
  </si>
  <si>
    <r>
      <t xml:space="preserve">Mỗi đơn vị chuyển 01 bản mềm TKB đã phân công giáo viên và TKBCN về Phòng Đào tạo trước ngày: </t>
    </r>
    <r>
      <rPr>
        <b/>
        <sz val="13"/>
        <rFont val="Arial"/>
        <family val="2"/>
      </rPr>
      <t>15/06/2013</t>
    </r>
  </si>
  <si>
    <r>
      <t xml:space="preserve">với đ/c </t>
    </r>
    <r>
      <rPr>
        <b/>
        <i/>
        <sz val="13"/>
        <rFont val="Arial"/>
        <family val="2"/>
      </rPr>
      <t>Vũ Ngọc Ánh</t>
    </r>
    <r>
      <rPr>
        <sz val="13"/>
        <rFont val="Arial"/>
        <family val="2"/>
      </rPr>
      <t xml:space="preserve"> trước ngày:</t>
    </r>
    <r>
      <rPr>
        <b/>
        <sz val="13"/>
        <rFont val="Arial"/>
        <family val="2"/>
      </rPr>
      <t xml:space="preserve"> 12/06/2013</t>
    </r>
  </si>
  <si>
    <t>SV Đăng ký học</t>
  </si>
  <si>
    <t>Kỹ thuật Audio – Video</t>
  </si>
  <si>
    <t>A9-305</t>
  </si>
  <si>
    <t>BS cho SV Đăng ký học ngày 20-6</t>
  </si>
  <si>
    <t>Thực hành thiết bị Audio+Video+TV</t>
  </si>
  <si>
    <t>A9-306</t>
  </si>
  <si>
    <t>13</t>
  </si>
  <si>
    <t>OTO-K13</t>
  </si>
  <si>
    <t>QTKD-K13</t>
  </si>
  <si>
    <t>ĐT-K13</t>
  </si>
  <si>
    <t>14</t>
  </si>
  <si>
    <t>Tin-K13</t>
  </si>
  <si>
    <t>B4-604</t>
  </si>
  <si>
    <t>Tiếng Anh 4</t>
  </si>
  <si>
    <t>A7-402</t>
  </si>
  <si>
    <t>BS cho SV Đăng ký học ngày 24-6</t>
  </si>
  <si>
    <t>Tiếng Anh chuyên ngành (CK)</t>
  </si>
  <si>
    <t>A7-401</t>
  </si>
  <si>
    <t>Đồ án chi tiết máy</t>
  </si>
  <si>
    <t>Công nghệ chế tạo máy 2</t>
  </si>
  <si>
    <t>Đồ gá</t>
  </si>
  <si>
    <t>Kỹ thuật nhiệt (CĐT)</t>
  </si>
  <si>
    <t>CĐT 1-K12</t>
  </si>
  <si>
    <t>Rô bốt công nghiệp</t>
  </si>
  <si>
    <t>Thiết kế mạch điện tử</t>
  </si>
  <si>
    <t>Đồ án môn học Cơ điện tử</t>
  </si>
  <si>
    <t xml:space="preserve">Chủ nhật </t>
  </si>
  <si>
    <t>Tiếng Anh chuyên ngành (Điện)</t>
  </si>
  <si>
    <t>Hệ thống điện</t>
  </si>
  <si>
    <t>Thực tập điện cơ bản</t>
  </si>
  <si>
    <t>Thực tập PLC</t>
  </si>
  <si>
    <t>Thực tập đo lường điện</t>
  </si>
  <si>
    <t>210411</t>
  </si>
  <si>
    <t>Hệ quản trị cơ sở dữ liệu (SQL server - CTTT)</t>
  </si>
  <si>
    <t>Tin học ứng dụng tiên tiến 1-K14</t>
  </si>
  <si>
    <t>SV Tin tiên tiến học vượt</t>
  </si>
  <si>
    <t>01TT</t>
  </si>
  <si>
    <t>2,3,4,5</t>
  </si>
  <si>
    <t>BS cho SV Đăng ký học ngày 26-6</t>
  </si>
  <si>
    <t>Tổ chức và quản lý sản xuất (Ôtô)</t>
  </si>
  <si>
    <t>Ôtô 1-K12</t>
  </si>
  <si>
    <t>An toàn và Môi trường Công nghiệp (Ôtô)</t>
  </si>
  <si>
    <t>Kỹ thuật nhiệt (Ôtô)</t>
  </si>
  <si>
    <t>010464</t>
  </si>
  <si>
    <t>Nguyên lý-chi tiết máy (Ôtô)</t>
  </si>
  <si>
    <t>Ôtô 1-K11</t>
  </si>
  <si>
    <t>BS cho SV Đăng ký ôn tập ngày 26-6</t>
  </si>
</sst>
</file>

<file path=xl/styles.xml><?xml version="1.0" encoding="utf-8"?>
<styleSheet xmlns="http://schemas.openxmlformats.org/spreadsheetml/2006/main">
  <numFmts count="3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#,##0\ &quot;€&quot;;\-#,##0\ &quot;€&quot;"/>
    <numFmt numFmtId="174" formatCode="#,##0\ &quot;€&quot;;[Red]\-#,##0\ &quot;€&quot;"/>
    <numFmt numFmtId="175" formatCode="#,##0.00\ &quot;€&quot;;\-#,##0.00\ &quot;€&quot;"/>
    <numFmt numFmtId="176" formatCode="#,##0.00\ &quot;€&quot;;[Red]\-#,##0.00\ &quot;€&quot;"/>
    <numFmt numFmtId="177" formatCode="_-* #,##0\ &quot;€&quot;_-;\-* #,##0\ &quot;€&quot;_-;_-* &quot;-&quot;\ &quot;€&quot;_-;_-@_-"/>
    <numFmt numFmtId="178" formatCode="_-* #,##0\ _€_-;\-* #,##0\ _€_-;_-* &quot;-&quot;\ _€_-;_-@_-"/>
    <numFmt numFmtId="179" formatCode="_-* #,##0.00\ &quot;€&quot;_-;\-* #,##0.00\ &quot;€&quot;_-;_-* &quot;-&quot;??\ &quot;€&quot;_-;_-@_-"/>
    <numFmt numFmtId="180" formatCode="_-* #,##0.00\ _€_-;\-* #,##0.00\ _€_-;_-* &quot;-&quot;??\ _€_-;_-@_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0&quot;#"/>
    <numFmt numFmtId="186" formatCode="mmm\-yyyy"/>
    <numFmt numFmtId="187" formatCode="B1mmm\-yy"/>
  </numFmts>
  <fonts count="6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0"/>
      <name val="Times New Roman"/>
      <family val="1"/>
    </font>
    <font>
      <sz val="9"/>
      <color indexed="57"/>
      <name val="Arial"/>
      <family val="2"/>
    </font>
    <font>
      <b/>
      <sz val="10"/>
      <color indexed="57"/>
      <name val="Arial"/>
      <family val="2"/>
    </font>
    <font>
      <b/>
      <sz val="9"/>
      <color indexed="8"/>
      <name val="Times New Roman"/>
      <family val="1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i/>
      <sz val="13"/>
      <name val="Arial"/>
      <family val="2"/>
    </font>
    <font>
      <b/>
      <u val="single"/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b/>
      <i/>
      <sz val="13"/>
      <name val="Arial"/>
      <family val="2"/>
    </font>
    <font>
      <sz val="13"/>
      <name val=".VnTime"/>
      <family val="2"/>
    </font>
    <font>
      <sz val="13"/>
      <name val=".VnTimeH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28" borderId="2" applyNumberFormat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 quotePrefix="1">
      <alignment horizontal="center" vertical="top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top"/>
    </xf>
    <xf numFmtId="0" fontId="16" fillId="0" borderId="0" xfId="0" applyFont="1" applyAlignment="1">
      <alignment vertical="top"/>
    </xf>
    <xf numFmtId="0" fontId="17" fillId="0" borderId="0" xfId="0" applyFont="1" applyAlignment="1">
      <alignment vertical="center"/>
    </xf>
    <xf numFmtId="0" fontId="18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18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19" fillId="0" borderId="0" xfId="0" applyFont="1" applyAlignment="1">
      <alignment vertical="top"/>
    </xf>
    <xf numFmtId="0" fontId="1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 quotePrefix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20" fillId="0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horizontal="center" vertical="top" wrapText="1"/>
    </xf>
    <xf numFmtId="0" fontId="21" fillId="35" borderId="10" xfId="0" applyFont="1" applyFill="1" applyBorder="1" applyAlignment="1">
      <alignment vertical="center" wrapText="1"/>
    </xf>
    <xf numFmtId="0" fontId="21" fillId="35" borderId="10" xfId="0" applyFont="1" applyFill="1" applyBorder="1" applyAlignment="1">
      <alignment horizontal="left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left" vertical="center" wrapText="1"/>
    </xf>
    <xf numFmtId="0" fontId="22" fillId="35" borderId="10" xfId="0" applyFont="1" applyFill="1" applyBorder="1" applyAlignment="1">
      <alignment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10" fillId="36" borderId="1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2"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goc%20Anh\HAUI\Tai%20lieu%20chung\3.%20Ke%20hoach%20dao%20tao\4.%20He%20Cao%20dang\Khoa%2012\CTDT%20Caodang%20K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Ngoc%20Anh\HAUI\Tai%20lieu%20chung\3.%20Ke%20hoach%20dao%20tao\4.%20He%20Cao%20dang\Khoa%2013\CTDT%20Caodang%20K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Ngoc%20Anh\HAUI\Tai%20lieu%20chung\3.%20Ke%20hoach%20dao%20tao\4.%20He%20Cao%20dang\Khoa%2014\CTDT%20Caodang%20K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&#272;%20HK%20ph&#7909;%202\C&#272;%20HK%20ph&#7909;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M"/>
      <sheetName val="CoDT"/>
      <sheetName val="Codien"/>
      <sheetName val="Dongluc"/>
      <sheetName val="Dien"/>
      <sheetName val="Nhietlanh"/>
      <sheetName val="Dientu"/>
      <sheetName val="CNTT"/>
      <sheetName val="Ketoan"/>
      <sheetName val="QTKD"/>
      <sheetName val="HoaVC"/>
      <sheetName val="HoaHC"/>
      <sheetName val="HoaPT"/>
      <sheetName val="May"/>
      <sheetName val="TKTT"/>
      <sheetName val="TiengAnh"/>
      <sheetName val="KHChung"/>
      <sheetName val="Mamon"/>
      <sheetName val="DanhsachMonhoc"/>
      <sheetName val="Dongluc (Cu)"/>
      <sheetName val="QTKD (Cu)"/>
    </sheetNames>
    <sheetDataSet>
      <sheetData sheetId="16">
        <row r="5">
          <cell r="C5" t="str">
            <v>KIẾN THỨC GIÁO DỤC ĐẠI CƯƠNG</v>
          </cell>
          <cell r="D5">
            <v>58</v>
          </cell>
          <cell r="E5">
            <v>49</v>
          </cell>
          <cell r="F5">
            <v>9</v>
          </cell>
          <cell r="I5" t="str">
            <v>CTM</v>
          </cell>
          <cell r="J5">
            <v>0</v>
          </cell>
        </row>
        <row r="6">
          <cell r="C6" t="str">
            <v>Các môn lý luận chính trị</v>
          </cell>
          <cell r="D6">
            <v>7</v>
          </cell>
          <cell r="E6">
            <v>7</v>
          </cell>
          <cell r="F6">
            <v>0</v>
          </cell>
          <cell r="I6" t="str">
            <v>CTM</v>
          </cell>
          <cell r="J6">
            <v>0</v>
          </cell>
        </row>
        <row r="7">
          <cell r="C7" t="str">
            <v>Các nguyên lý cơ bản của chủ nghĩa Mác - Lê Nin</v>
          </cell>
          <cell r="D7">
            <v>5</v>
          </cell>
          <cell r="E7">
            <v>5</v>
          </cell>
          <cell r="F7">
            <v>0</v>
          </cell>
          <cell r="G7">
            <v>2</v>
          </cell>
          <cell r="I7" t="str">
            <v>CTM</v>
          </cell>
          <cell r="J7" t="str">
            <v>120401</v>
          </cell>
        </row>
        <row r="8">
          <cell r="C8" t="str">
            <v>Tư tưởng Hồ Chí Minh</v>
          </cell>
          <cell r="D8">
            <v>2</v>
          </cell>
          <cell r="E8">
            <v>2</v>
          </cell>
          <cell r="F8">
            <v>0</v>
          </cell>
          <cell r="G8">
            <v>3</v>
          </cell>
          <cell r="I8" t="str">
            <v>CTM</v>
          </cell>
          <cell r="J8" t="str">
            <v>120406</v>
          </cell>
        </row>
        <row r="9">
          <cell r="C9" t="str">
            <v>Khoa học xã hội-Nhân văn</v>
          </cell>
          <cell r="D9">
            <v>6</v>
          </cell>
          <cell r="E9">
            <v>5</v>
          </cell>
          <cell r="F9">
            <v>1</v>
          </cell>
          <cell r="I9" t="str">
            <v>CTM</v>
          </cell>
          <cell r="J9">
            <v>0</v>
          </cell>
        </row>
        <row r="10">
          <cell r="C10" t="str">
            <v>PHẦN BẮT BUỘC</v>
          </cell>
          <cell r="D10">
            <v>6</v>
          </cell>
          <cell r="E10">
            <v>5</v>
          </cell>
          <cell r="F10">
            <v>1</v>
          </cell>
          <cell r="I10" t="str">
            <v>CTM</v>
          </cell>
          <cell r="J10">
            <v>0</v>
          </cell>
        </row>
        <row r="11">
          <cell r="C11" t="str">
            <v>Đường lối cách mạng Việt Nam</v>
          </cell>
          <cell r="D11">
            <v>3</v>
          </cell>
          <cell r="E11">
            <v>3</v>
          </cell>
          <cell r="F11">
            <v>0</v>
          </cell>
          <cell r="G11">
            <v>4</v>
          </cell>
          <cell r="I11" t="str">
            <v>CTM</v>
          </cell>
          <cell r="J11" t="str">
            <v>120402</v>
          </cell>
        </row>
        <row r="12">
          <cell r="C12" t="str">
            <v>Kỹ năng giao tiếp và soạn thảo văn bản</v>
          </cell>
          <cell r="D12">
            <v>3</v>
          </cell>
          <cell r="E12">
            <v>2</v>
          </cell>
          <cell r="F12">
            <v>1</v>
          </cell>
          <cell r="G12">
            <v>2</v>
          </cell>
          <cell r="I12" t="str">
            <v>CTM</v>
          </cell>
          <cell r="J12" t="str">
            <v>140419</v>
          </cell>
        </row>
        <row r="13">
          <cell r="C13" t="str">
            <v>Ngoại ngữ</v>
          </cell>
          <cell r="D13">
            <v>27</v>
          </cell>
          <cell r="E13">
            <v>27</v>
          </cell>
          <cell r="F13">
            <v>0</v>
          </cell>
          <cell r="I13" t="str">
            <v>CTM</v>
          </cell>
          <cell r="J13">
            <v>0</v>
          </cell>
        </row>
        <row r="14">
          <cell r="C14" t="str">
            <v>Tiếng Anh 1</v>
          </cell>
          <cell r="D14">
            <v>6</v>
          </cell>
          <cell r="E14">
            <v>6</v>
          </cell>
          <cell r="F14">
            <v>0</v>
          </cell>
          <cell r="G14">
            <v>1</v>
          </cell>
          <cell r="I14" t="str">
            <v>CTM</v>
          </cell>
          <cell r="J14" t="str">
            <v>130451</v>
          </cell>
        </row>
        <row r="15">
          <cell r="C15" t="str">
            <v>Tiếng Anh 2</v>
          </cell>
          <cell r="D15">
            <v>6</v>
          </cell>
          <cell r="E15">
            <v>6</v>
          </cell>
          <cell r="F15">
            <v>0</v>
          </cell>
          <cell r="G15">
            <v>2</v>
          </cell>
          <cell r="I15" t="str">
            <v>CTM</v>
          </cell>
          <cell r="J15" t="str">
            <v>130452</v>
          </cell>
        </row>
        <row r="16">
          <cell r="C16" t="str">
            <v>Tiếng Anh 3</v>
          </cell>
          <cell r="D16">
            <v>6</v>
          </cell>
          <cell r="E16">
            <v>6</v>
          </cell>
          <cell r="F16">
            <v>0</v>
          </cell>
          <cell r="G16">
            <v>3</v>
          </cell>
          <cell r="I16" t="str">
            <v>CTM</v>
          </cell>
          <cell r="J16" t="str">
            <v>130453</v>
          </cell>
        </row>
        <row r="17">
          <cell r="C17" t="str">
            <v>Tiếng Anh 4</v>
          </cell>
          <cell r="D17">
            <v>6</v>
          </cell>
          <cell r="E17">
            <v>6</v>
          </cell>
          <cell r="F17">
            <v>0</v>
          </cell>
          <cell r="G17">
            <v>4</v>
          </cell>
          <cell r="I17" t="str">
            <v>CTM</v>
          </cell>
          <cell r="J17" t="str">
            <v>130444</v>
          </cell>
        </row>
        <row r="18">
          <cell r="C18" t="str">
            <v>Tiếng Anh chuyên ngành (CK)</v>
          </cell>
          <cell r="D18">
            <v>3</v>
          </cell>
          <cell r="E18">
            <v>3</v>
          </cell>
          <cell r="F18">
            <v>0</v>
          </cell>
          <cell r="G18">
            <v>5</v>
          </cell>
          <cell r="I18" t="str">
            <v>CTM</v>
          </cell>
          <cell r="J18" t="str">
            <v>130428</v>
          </cell>
        </row>
        <row r="19">
          <cell r="C19" t="str">
            <v>Toán-Tin học-khoa học tự nhiên-công nghệ-Môi trường</v>
          </cell>
          <cell r="D19">
            <v>11</v>
          </cell>
          <cell r="E19">
            <v>10</v>
          </cell>
          <cell r="F19">
            <v>1</v>
          </cell>
          <cell r="I19" t="str">
            <v>CTM</v>
          </cell>
          <cell r="J19">
            <v>0</v>
          </cell>
        </row>
        <row r="20">
          <cell r="C20" t="str">
            <v>Toán Ứng dụng 1</v>
          </cell>
          <cell r="D20">
            <v>2</v>
          </cell>
          <cell r="E20">
            <v>2</v>
          </cell>
          <cell r="F20">
            <v>0</v>
          </cell>
          <cell r="G20">
            <v>1</v>
          </cell>
          <cell r="I20" t="str">
            <v>CTM</v>
          </cell>
          <cell r="J20" t="str">
            <v>100410</v>
          </cell>
        </row>
        <row r="21">
          <cell r="C21" t="str">
            <v>Toán ứng dụng 2</v>
          </cell>
          <cell r="D21">
            <v>2</v>
          </cell>
          <cell r="E21">
            <v>2</v>
          </cell>
          <cell r="F21">
            <v>0</v>
          </cell>
          <cell r="G21">
            <v>2</v>
          </cell>
          <cell r="I21" t="str">
            <v>CTM</v>
          </cell>
          <cell r="J21" t="str">
            <v>100411</v>
          </cell>
        </row>
        <row r="22">
          <cell r="C22" t="str">
            <v>Vật lý 1</v>
          </cell>
          <cell r="D22">
            <v>2</v>
          </cell>
          <cell r="E22">
            <v>2</v>
          </cell>
          <cell r="F22">
            <v>0</v>
          </cell>
          <cell r="G22">
            <v>1</v>
          </cell>
          <cell r="I22" t="str">
            <v>CTM</v>
          </cell>
          <cell r="J22" t="str">
            <v>100412</v>
          </cell>
        </row>
        <row r="23">
          <cell r="C23" t="str">
            <v>Hoá học 1</v>
          </cell>
          <cell r="D23">
            <v>2</v>
          </cell>
          <cell r="E23">
            <v>2</v>
          </cell>
          <cell r="F23">
            <v>0</v>
          </cell>
          <cell r="G23">
            <v>2</v>
          </cell>
          <cell r="I23" t="str">
            <v>CTM</v>
          </cell>
          <cell r="J23" t="str">
            <v>030413</v>
          </cell>
        </row>
        <row r="24">
          <cell r="C24" t="str">
            <v>Nhập môn tin học</v>
          </cell>
          <cell r="D24">
            <v>3</v>
          </cell>
          <cell r="E24">
            <v>2</v>
          </cell>
          <cell r="F24">
            <v>1</v>
          </cell>
          <cell r="G24">
            <v>1</v>
          </cell>
          <cell r="I24" t="str">
            <v>CTM</v>
          </cell>
          <cell r="J24" t="str">
            <v>050425</v>
          </cell>
        </row>
        <row r="25">
          <cell r="C25" t="str">
            <v>Giáo dục thể chất</v>
          </cell>
          <cell r="D25">
            <v>3</v>
          </cell>
          <cell r="E25">
            <v>0</v>
          </cell>
          <cell r="F25">
            <v>3</v>
          </cell>
          <cell r="I25" t="str">
            <v>CTM</v>
          </cell>
          <cell r="J25">
            <v>0</v>
          </cell>
        </row>
        <row r="26">
          <cell r="C26" t="str">
            <v>Giáo dục thể chất 1</v>
          </cell>
          <cell r="D26">
            <v>1</v>
          </cell>
          <cell r="E26">
            <v>0</v>
          </cell>
          <cell r="F26">
            <v>1</v>
          </cell>
          <cell r="G26">
            <v>1</v>
          </cell>
          <cell r="I26" t="str">
            <v>CTM</v>
          </cell>
          <cell r="J26" t="str">
            <v>090403</v>
          </cell>
        </row>
        <row r="27">
          <cell r="C27" t="str">
            <v>Giáo dục thể chất 2</v>
          </cell>
          <cell r="D27">
            <v>1</v>
          </cell>
          <cell r="E27">
            <v>0</v>
          </cell>
          <cell r="F27">
            <v>1</v>
          </cell>
          <cell r="G27">
            <v>2</v>
          </cell>
          <cell r="I27" t="str">
            <v>CTM</v>
          </cell>
          <cell r="J27" t="str">
            <v>090404</v>
          </cell>
        </row>
        <row r="28">
          <cell r="C28" t="str">
            <v>Giáo dục thể chất 3</v>
          </cell>
          <cell r="D28">
            <v>1</v>
          </cell>
          <cell r="E28">
            <v>0</v>
          </cell>
          <cell r="F28">
            <v>1</v>
          </cell>
          <cell r="G28">
            <v>3</v>
          </cell>
          <cell r="I28" t="str">
            <v>CTM</v>
          </cell>
          <cell r="J28" t="str">
            <v>090405</v>
          </cell>
        </row>
        <row r="29">
          <cell r="C29" t="str">
            <v>Giáo dục quốc phòng</v>
          </cell>
          <cell r="D29">
            <v>4</v>
          </cell>
          <cell r="E29">
            <v>0</v>
          </cell>
          <cell r="F29">
            <v>4</v>
          </cell>
          <cell r="G29">
            <v>1</v>
          </cell>
          <cell r="I29" t="str">
            <v>CTM</v>
          </cell>
          <cell r="J29" t="str">
            <v>090401</v>
          </cell>
        </row>
        <row r="30">
          <cell r="C30" t="str">
            <v>KIẾN THỨC GIÁO DỤC CHUYÊN NGHIỆP</v>
          </cell>
          <cell r="D30">
            <v>80</v>
          </cell>
          <cell r="E30">
            <v>43</v>
          </cell>
          <cell r="F30">
            <v>37</v>
          </cell>
          <cell r="I30" t="str">
            <v>CTM</v>
          </cell>
          <cell r="J30">
            <v>0</v>
          </cell>
        </row>
        <row r="31">
          <cell r="C31" t="str">
            <v>Kiến thức cơ sở </v>
          </cell>
          <cell r="D31">
            <v>30</v>
          </cell>
          <cell r="E31">
            <v>23</v>
          </cell>
          <cell r="F31">
            <v>7</v>
          </cell>
          <cell r="I31" t="str">
            <v>CTM</v>
          </cell>
          <cell r="J31">
            <v>0</v>
          </cell>
        </row>
        <row r="32">
          <cell r="C32" t="str">
            <v>Hình họa (Cơ khí)</v>
          </cell>
          <cell r="D32">
            <v>2</v>
          </cell>
          <cell r="E32">
            <v>2</v>
          </cell>
          <cell r="F32">
            <v>0</v>
          </cell>
          <cell r="G32">
            <v>1</v>
          </cell>
          <cell r="I32" t="str">
            <v>CTM</v>
          </cell>
          <cell r="J32" t="str">
            <v>010459</v>
          </cell>
        </row>
        <row r="33">
          <cell r="C33" t="str">
            <v>Vẽ kỹ thuật (Cơ khí)</v>
          </cell>
          <cell r="D33">
            <v>3</v>
          </cell>
          <cell r="E33">
            <v>2</v>
          </cell>
          <cell r="F33">
            <v>1</v>
          </cell>
          <cell r="G33">
            <v>2</v>
          </cell>
          <cell r="I33" t="str">
            <v>CTM</v>
          </cell>
          <cell r="J33" t="str">
            <v>010460</v>
          </cell>
        </row>
        <row r="34">
          <cell r="C34" t="str">
            <v>Cơ lý thuyết</v>
          </cell>
          <cell r="D34">
            <v>3</v>
          </cell>
          <cell r="E34">
            <v>3</v>
          </cell>
          <cell r="F34">
            <v>0</v>
          </cell>
          <cell r="G34">
            <v>1</v>
          </cell>
          <cell r="H34" t="str">
            <v>11,12</v>
          </cell>
          <cell r="I34" t="str">
            <v>CTM</v>
          </cell>
          <cell r="J34" t="str">
            <v>010458</v>
          </cell>
        </row>
        <row r="35">
          <cell r="C35" t="str">
            <v>Sức bền vật liệu</v>
          </cell>
          <cell r="D35">
            <v>3</v>
          </cell>
          <cell r="E35">
            <v>2</v>
          </cell>
          <cell r="F35">
            <v>1</v>
          </cell>
          <cell r="G35">
            <v>2</v>
          </cell>
          <cell r="H35" t="str">
            <v>12,16</v>
          </cell>
          <cell r="I35" t="str">
            <v>CTM</v>
          </cell>
          <cell r="J35" t="str">
            <v>010438</v>
          </cell>
        </row>
        <row r="36">
          <cell r="C36" t="str">
            <v>Nguyên lý máy</v>
          </cell>
          <cell r="D36">
            <v>3</v>
          </cell>
          <cell r="E36">
            <v>2</v>
          </cell>
          <cell r="F36">
            <v>1</v>
          </cell>
          <cell r="G36">
            <v>2</v>
          </cell>
          <cell r="H36">
            <v>16</v>
          </cell>
          <cell r="I36" t="str">
            <v>CTM</v>
          </cell>
          <cell r="J36" t="str">
            <v>010436</v>
          </cell>
        </row>
        <row r="37">
          <cell r="C37" t="str">
            <v>Chi tiết máy</v>
          </cell>
          <cell r="D37">
            <v>3</v>
          </cell>
          <cell r="E37">
            <v>3</v>
          </cell>
          <cell r="F37">
            <v>0</v>
          </cell>
          <cell r="G37">
            <v>3</v>
          </cell>
          <cell r="H37" t="str">
            <v>16,18</v>
          </cell>
          <cell r="I37" t="str">
            <v>CTM</v>
          </cell>
          <cell r="J37" t="str">
            <v>010406</v>
          </cell>
        </row>
        <row r="38">
          <cell r="C38" t="str">
            <v>Đồ án chi tiết máy</v>
          </cell>
          <cell r="D38">
            <v>2</v>
          </cell>
          <cell r="E38">
            <v>0</v>
          </cell>
          <cell r="F38">
            <v>2</v>
          </cell>
          <cell r="G38">
            <v>4</v>
          </cell>
          <cell r="H38">
            <v>19</v>
          </cell>
          <cell r="I38" t="str">
            <v>CTM</v>
          </cell>
          <cell r="J38" t="str">
            <v>010421</v>
          </cell>
        </row>
        <row r="39">
          <cell r="C39" t="str">
            <v>Kỹ thuật điện-điện tử</v>
          </cell>
          <cell r="D39">
            <v>3</v>
          </cell>
          <cell r="E39">
            <v>3</v>
          </cell>
          <cell r="F39">
            <v>0</v>
          </cell>
          <cell r="G39">
            <v>3</v>
          </cell>
          <cell r="H39" t="str">
            <v>11,12</v>
          </cell>
          <cell r="I39" t="str">
            <v>CTM</v>
          </cell>
          <cell r="J39" t="str">
            <v>070467</v>
          </cell>
        </row>
        <row r="40">
          <cell r="C40" t="str">
            <v>Dung sai và kỹ thuật đo</v>
          </cell>
          <cell r="D40">
            <v>3</v>
          </cell>
          <cell r="E40">
            <v>2</v>
          </cell>
          <cell r="F40">
            <v>1</v>
          </cell>
          <cell r="G40">
            <v>3</v>
          </cell>
          <cell r="H40">
            <v>15</v>
          </cell>
          <cell r="I40" t="str">
            <v>CTM</v>
          </cell>
          <cell r="J40" t="str">
            <v>010428</v>
          </cell>
        </row>
        <row r="41">
          <cell r="C41" t="str">
            <v>Vật liệu học</v>
          </cell>
          <cell r="D41">
            <v>3</v>
          </cell>
          <cell r="E41">
            <v>2</v>
          </cell>
          <cell r="F41">
            <v>1</v>
          </cell>
          <cell r="G41">
            <v>1</v>
          </cell>
          <cell r="H41">
            <v>13</v>
          </cell>
          <cell r="I41" t="str">
            <v>CTM</v>
          </cell>
          <cell r="J41" t="str">
            <v>010453</v>
          </cell>
        </row>
        <row r="42">
          <cell r="C42" t="str">
            <v>Thuỷ lực đại cương</v>
          </cell>
          <cell r="D42">
            <v>2</v>
          </cell>
          <cell r="E42">
            <v>2</v>
          </cell>
          <cell r="F42">
            <v>0</v>
          </cell>
          <cell r="G42">
            <v>4</v>
          </cell>
          <cell r="H42" t="str">
            <v>16,17</v>
          </cell>
          <cell r="I42" t="str">
            <v>CTM</v>
          </cell>
          <cell r="J42" t="str">
            <v>020424</v>
          </cell>
        </row>
        <row r="43">
          <cell r="C43" t="str">
            <v>Kiến thức ngành</v>
          </cell>
          <cell r="D43">
            <v>37</v>
          </cell>
          <cell r="E43">
            <v>20</v>
          </cell>
          <cell r="F43">
            <v>17</v>
          </cell>
          <cell r="I43" t="str">
            <v>CTM</v>
          </cell>
          <cell r="J43">
            <v>0</v>
          </cell>
        </row>
        <row r="44">
          <cell r="C44" t="str">
            <v>PHẦN BẮT BUỘC</v>
          </cell>
          <cell r="D44">
            <v>28</v>
          </cell>
          <cell r="E44">
            <v>14</v>
          </cell>
          <cell r="F44">
            <v>14</v>
          </cell>
          <cell r="I44" t="str">
            <v>CTM</v>
          </cell>
          <cell r="J44">
            <v>0</v>
          </cell>
        </row>
        <row r="45">
          <cell r="C45" t="str">
            <v>Nguyên lý cắt</v>
          </cell>
          <cell r="D45">
            <v>3</v>
          </cell>
          <cell r="E45">
            <v>2</v>
          </cell>
          <cell r="F45">
            <v>1</v>
          </cell>
          <cell r="G45">
            <v>3</v>
          </cell>
          <cell r="I45" t="str">
            <v>CTM</v>
          </cell>
          <cell r="J45" t="str">
            <v>010435</v>
          </cell>
        </row>
        <row r="46">
          <cell r="C46" t="str">
            <v>Máy cắt</v>
          </cell>
          <cell r="D46">
            <v>3</v>
          </cell>
          <cell r="E46">
            <v>2</v>
          </cell>
          <cell r="F46">
            <v>1</v>
          </cell>
          <cell r="G46">
            <v>4</v>
          </cell>
          <cell r="I46" t="str">
            <v>CTM</v>
          </cell>
          <cell r="J46" t="str">
            <v>010432</v>
          </cell>
        </row>
        <row r="47">
          <cell r="C47" t="str">
            <v>Công nghệ chế tạo máy 1</v>
          </cell>
          <cell r="D47">
            <v>3</v>
          </cell>
          <cell r="E47">
            <v>2</v>
          </cell>
          <cell r="F47">
            <v>1</v>
          </cell>
          <cell r="G47">
            <v>4</v>
          </cell>
          <cell r="I47" t="str">
            <v>CTM</v>
          </cell>
          <cell r="J47" t="str">
            <v>010416</v>
          </cell>
        </row>
        <row r="48">
          <cell r="C48" t="str">
            <v>Công nghệ chế tạo máy 2</v>
          </cell>
          <cell r="D48">
            <v>3</v>
          </cell>
          <cell r="E48">
            <v>2</v>
          </cell>
          <cell r="F48">
            <v>1</v>
          </cell>
          <cell r="G48">
            <v>5</v>
          </cell>
          <cell r="I48" t="str">
            <v>CTM</v>
          </cell>
          <cell r="J48" t="str">
            <v>010417</v>
          </cell>
        </row>
        <row r="49">
          <cell r="C49" t="str">
            <v>Công nghệ CNC</v>
          </cell>
          <cell r="D49">
            <v>3</v>
          </cell>
          <cell r="E49">
            <v>2</v>
          </cell>
          <cell r="F49">
            <v>1</v>
          </cell>
          <cell r="G49">
            <v>5</v>
          </cell>
          <cell r="I49" t="str">
            <v>CTM</v>
          </cell>
          <cell r="J49" t="str">
            <v>010418</v>
          </cell>
        </row>
        <row r="50">
          <cell r="C50" t="str">
            <v>Công nghệ CAD/CAM</v>
          </cell>
          <cell r="D50">
            <v>3</v>
          </cell>
          <cell r="E50">
            <v>2</v>
          </cell>
          <cell r="F50">
            <v>1</v>
          </cell>
          <cell r="G50">
            <v>5</v>
          </cell>
          <cell r="I50" t="str">
            <v>CTM</v>
          </cell>
          <cell r="J50" t="str">
            <v>010414</v>
          </cell>
        </row>
        <row r="51">
          <cell r="C51" t="str">
            <v>Thực tập cắt gọt (CK)</v>
          </cell>
          <cell r="D51">
            <v>6</v>
          </cell>
          <cell r="E51">
            <v>0</v>
          </cell>
          <cell r="F51">
            <v>6</v>
          </cell>
          <cell r="G51">
            <v>3</v>
          </cell>
          <cell r="I51" t="str">
            <v>CTM</v>
          </cell>
          <cell r="J51" t="str">
            <v>010442</v>
          </cell>
        </row>
        <row r="52">
          <cell r="C52" t="str">
            <v>Đồ gá</v>
          </cell>
          <cell r="D52">
            <v>2</v>
          </cell>
          <cell r="E52">
            <v>2</v>
          </cell>
          <cell r="F52">
            <v>0</v>
          </cell>
          <cell r="G52">
            <v>4</v>
          </cell>
          <cell r="I52" t="str">
            <v>CTM</v>
          </cell>
          <cell r="J52" t="str">
            <v>010427</v>
          </cell>
        </row>
        <row r="53">
          <cell r="C53" t="str">
            <v>Đồ án công nghệ CTM</v>
          </cell>
          <cell r="D53">
            <v>2</v>
          </cell>
          <cell r="E53">
            <v>0</v>
          </cell>
          <cell r="F53">
            <v>2</v>
          </cell>
          <cell r="G53">
            <v>5</v>
          </cell>
          <cell r="I53" t="str">
            <v>CTM</v>
          </cell>
          <cell r="J53" t="str">
            <v>010422</v>
          </cell>
        </row>
        <row r="54">
          <cell r="C54" t="str">
            <v>PHẦN TỰ CHỌN</v>
          </cell>
          <cell r="D54">
            <v>9</v>
          </cell>
          <cell r="E54">
            <v>6</v>
          </cell>
          <cell r="F54">
            <v>3</v>
          </cell>
          <cell r="I54" t="str">
            <v>CTM</v>
          </cell>
          <cell r="J54">
            <v>0</v>
          </cell>
        </row>
        <row r="55">
          <cell r="C55" t="str">
            <v>Nhóm A (Chọn 1 trong 3 học phần)</v>
          </cell>
          <cell r="D55">
            <v>3</v>
          </cell>
          <cell r="E55">
            <v>2</v>
          </cell>
          <cell r="F55">
            <v>1</v>
          </cell>
          <cell r="I55" t="str">
            <v>CTM</v>
          </cell>
          <cell r="J55" t="str">
            <v>tcctm1</v>
          </cell>
        </row>
        <row r="56">
          <cell r="C56" t="str">
            <v>Thiết kế xưởng</v>
          </cell>
          <cell r="D56">
            <v>3</v>
          </cell>
          <cell r="E56">
            <v>2</v>
          </cell>
          <cell r="F56">
            <v>1</v>
          </cell>
          <cell r="G56">
            <v>4</v>
          </cell>
          <cell r="I56" t="str">
            <v>CTM</v>
          </cell>
          <cell r="J56" t="str">
            <v>010440</v>
          </cell>
        </row>
        <row r="57">
          <cell r="C57" t="str">
            <v>Tổ chức và quản lý sản xuất</v>
          </cell>
          <cell r="D57">
            <v>3</v>
          </cell>
          <cell r="E57">
            <v>2</v>
          </cell>
          <cell r="F57">
            <v>1</v>
          </cell>
          <cell r="G57">
            <v>4</v>
          </cell>
          <cell r="I57" t="str">
            <v>CTM</v>
          </cell>
          <cell r="J57" t="str">
            <v>110456</v>
          </cell>
        </row>
        <row r="58">
          <cell r="C58" t="str">
            <v>Công nghệ gia công áp lực</v>
          </cell>
          <cell r="D58">
            <v>3</v>
          </cell>
          <cell r="E58">
            <v>2</v>
          </cell>
          <cell r="F58">
            <v>1</v>
          </cell>
          <cell r="G58">
            <v>4</v>
          </cell>
          <cell r="I58" t="str">
            <v>CTM</v>
          </cell>
          <cell r="J58" t="str">
            <v>010419</v>
          </cell>
        </row>
        <row r="59">
          <cell r="C59" t="str">
            <v>Nhóm B (Chọn 1 trong 4 học phần)</v>
          </cell>
          <cell r="D59">
            <v>3</v>
          </cell>
          <cell r="E59">
            <v>2</v>
          </cell>
          <cell r="F59">
            <v>1</v>
          </cell>
          <cell r="I59" t="str">
            <v>CTM</v>
          </cell>
          <cell r="J59" t="str">
            <v>tcctm2</v>
          </cell>
        </row>
        <row r="60">
          <cell r="C60" t="str">
            <v>Hệ thống tự động thuỷ khí</v>
          </cell>
          <cell r="D60">
            <v>3</v>
          </cell>
          <cell r="E60">
            <v>2</v>
          </cell>
          <cell r="F60">
            <v>1</v>
          </cell>
          <cell r="G60">
            <v>5</v>
          </cell>
          <cell r="I60" t="str">
            <v>CTM</v>
          </cell>
          <cell r="J60" t="str">
            <v>010429</v>
          </cell>
        </row>
        <row r="61">
          <cell r="C61" t="str">
            <v>CADD</v>
          </cell>
          <cell r="D61">
            <v>3</v>
          </cell>
          <cell r="E61">
            <v>2</v>
          </cell>
          <cell r="F61">
            <v>1</v>
          </cell>
          <cell r="G61">
            <v>5</v>
          </cell>
          <cell r="I61" t="str">
            <v>CTM</v>
          </cell>
          <cell r="J61" t="str">
            <v>010403</v>
          </cell>
        </row>
        <row r="62">
          <cell r="C62" t="str">
            <v>Kỹ thuật Rô bốt</v>
          </cell>
          <cell r="D62">
            <v>3</v>
          </cell>
          <cell r="E62">
            <v>2</v>
          </cell>
          <cell r="F62">
            <v>1</v>
          </cell>
          <cell r="G62">
            <v>5</v>
          </cell>
          <cell r="I62" t="str">
            <v>CTM</v>
          </cell>
          <cell r="J62" t="str">
            <v>010431</v>
          </cell>
        </row>
        <row r="63">
          <cell r="C63" t="str">
            <v>PLC</v>
          </cell>
          <cell r="D63">
            <v>3</v>
          </cell>
          <cell r="E63">
            <v>2</v>
          </cell>
          <cell r="F63">
            <v>1</v>
          </cell>
          <cell r="G63">
            <v>5</v>
          </cell>
          <cell r="I63" t="str">
            <v>CTM</v>
          </cell>
          <cell r="J63" t="str">
            <v>080423</v>
          </cell>
        </row>
        <row r="64">
          <cell r="C64" t="str">
            <v>Nhóm C (Chọn 1 trong 3 học phần)</v>
          </cell>
          <cell r="D64">
            <v>3</v>
          </cell>
          <cell r="E64">
            <v>0</v>
          </cell>
          <cell r="F64">
            <v>3</v>
          </cell>
          <cell r="I64" t="str">
            <v>CTM</v>
          </cell>
          <cell r="J64" t="str">
            <v>tcctm3</v>
          </cell>
        </row>
        <row r="65">
          <cell r="C65" t="str">
            <v>Thực tập Hàn</v>
          </cell>
          <cell r="D65">
            <v>3</v>
          </cell>
          <cell r="E65">
            <v>0</v>
          </cell>
          <cell r="F65">
            <v>3</v>
          </cell>
          <cell r="G65">
            <v>5</v>
          </cell>
          <cell r="I65" t="str">
            <v>CTM</v>
          </cell>
          <cell r="J65" t="str">
            <v>250401</v>
          </cell>
        </row>
        <row r="66">
          <cell r="C66" t="str">
            <v>Thực tập CNC</v>
          </cell>
          <cell r="D66">
            <v>3</v>
          </cell>
          <cell r="E66">
            <v>0</v>
          </cell>
          <cell r="F66">
            <v>3</v>
          </cell>
          <cell r="G66">
            <v>5</v>
          </cell>
          <cell r="I66" t="str">
            <v>CTM</v>
          </cell>
          <cell r="J66" t="str">
            <v>010443</v>
          </cell>
        </row>
        <row r="67">
          <cell r="C67" t="str">
            <v>Thực tập nguội</v>
          </cell>
          <cell r="D67">
            <v>3</v>
          </cell>
          <cell r="E67">
            <v>0</v>
          </cell>
          <cell r="F67">
            <v>3</v>
          </cell>
          <cell r="G67">
            <v>5</v>
          </cell>
          <cell r="I67" t="str">
            <v>CTM</v>
          </cell>
          <cell r="J67" t="str">
            <v>230403</v>
          </cell>
        </row>
        <row r="68">
          <cell r="C68" t="str">
            <v>Thực tập tốt nghiệp và làm đồ án tốt nghiệp</v>
          </cell>
          <cell r="D68">
            <v>13</v>
          </cell>
          <cell r="E68">
            <v>0</v>
          </cell>
          <cell r="F68">
            <v>13</v>
          </cell>
          <cell r="I68" t="str">
            <v>CTM</v>
          </cell>
          <cell r="J68">
            <v>0</v>
          </cell>
        </row>
        <row r="69">
          <cell r="C69" t="str">
            <v>Thực tập tốt nghiệp (Practice at Factory-CK)</v>
          </cell>
          <cell r="D69">
            <v>8</v>
          </cell>
          <cell r="E69">
            <v>0</v>
          </cell>
          <cell r="F69">
            <v>8</v>
          </cell>
          <cell r="G69">
            <v>6</v>
          </cell>
          <cell r="I69" t="str">
            <v>CTM</v>
          </cell>
          <cell r="J69" t="str">
            <v>010448</v>
          </cell>
        </row>
        <row r="70">
          <cell r="C70" t="str">
            <v>Đồ án tốt nghiệp (hoặc học thêm 2 học phần chuyên môn-CK)</v>
          </cell>
          <cell r="D70">
            <v>5</v>
          </cell>
          <cell r="E70">
            <v>0</v>
          </cell>
          <cell r="F70">
            <v>5</v>
          </cell>
          <cell r="G70">
            <v>6</v>
          </cell>
          <cell r="I70" t="str">
            <v>CTM</v>
          </cell>
          <cell r="J70" t="str">
            <v>010426</v>
          </cell>
        </row>
        <row r="71">
          <cell r="C71" t="str">
            <v>KIẾN THỨC GIÁO DỤC ĐẠI CƯƠNG</v>
          </cell>
          <cell r="D71">
            <v>58</v>
          </cell>
          <cell r="E71">
            <v>48</v>
          </cell>
          <cell r="F71">
            <v>14</v>
          </cell>
          <cell r="I71" t="str">
            <v>Cơ ĐT</v>
          </cell>
          <cell r="J71">
            <v>0</v>
          </cell>
        </row>
        <row r="72">
          <cell r="C72" t="str">
            <v>Các môn lý luận chính trị</v>
          </cell>
          <cell r="D72">
            <v>7</v>
          </cell>
          <cell r="E72">
            <v>7</v>
          </cell>
          <cell r="F72">
            <v>0</v>
          </cell>
          <cell r="I72" t="str">
            <v>Cơ ĐT</v>
          </cell>
          <cell r="J72">
            <v>0</v>
          </cell>
        </row>
        <row r="73">
          <cell r="C73" t="str">
            <v>Các nguyên lý cơ bản của chủ nghĩa Mác - Lê Nin</v>
          </cell>
          <cell r="D73">
            <v>5</v>
          </cell>
          <cell r="E73">
            <v>5</v>
          </cell>
          <cell r="F73">
            <v>0</v>
          </cell>
          <cell r="G73">
            <v>2</v>
          </cell>
          <cell r="I73" t="str">
            <v>Cơ ĐT</v>
          </cell>
          <cell r="J73" t="str">
            <v>120401</v>
          </cell>
        </row>
        <row r="74">
          <cell r="C74" t="str">
            <v>Tư tưởng Hồ Chí Minh</v>
          </cell>
          <cell r="D74">
            <v>2</v>
          </cell>
          <cell r="E74">
            <v>2</v>
          </cell>
          <cell r="F74">
            <v>0</v>
          </cell>
          <cell r="G74">
            <v>3</v>
          </cell>
          <cell r="I74" t="str">
            <v>Cơ ĐT</v>
          </cell>
          <cell r="J74" t="str">
            <v>120406</v>
          </cell>
        </row>
        <row r="75">
          <cell r="C75" t="str">
            <v>Khoa học xã hội-Nhân văn</v>
          </cell>
          <cell r="D75">
            <v>6</v>
          </cell>
          <cell r="E75">
            <v>6</v>
          </cell>
          <cell r="F75">
            <v>6</v>
          </cell>
          <cell r="I75" t="str">
            <v>Cơ ĐT</v>
          </cell>
          <cell r="J75">
            <v>0</v>
          </cell>
        </row>
        <row r="76">
          <cell r="C76" t="str">
            <v>PHẦN BẮT BUỘC</v>
          </cell>
          <cell r="D76">
            <v>6</v>
          </cell>
          <cell r="E76">
            <v>5</v>
          </cell>
          <cell r="F76">
            <v>1</v>
          </cell>
          <cell r="I76" t="str">
            <v>Cơ ĐT</v>
          </cell>
          <cell r="J76">
            <v>0</v>
          </cell>
        </row>
        <row r="77">
          <cell r="C77" t="str">
            <v>Đường lối cách mạng Việt Nam</v>
          </cell>
          <cell r="D77">
            <v>3</v>
          </cell>
          <cell r="E77">
            <v>3</v>
          </cell>
          <cell r="F77">
            <v>0</v>
          </cell>
          <cell r="G77">
            <v>4</v>
          </cell>
          <cell r="I77" t="str">
            <v>Cơ ĐT</v>
          </cell>
          <cell r="J77" t="str">
            <v>120402</v>
          </cell>
        </row>
        <row r="78">
          <cell r="C78" t="str">
            <v>Kỹ năng giao tiếp và soạn thảo văn bản</v>
          </cell>
          <cell r="D78">
            <v>3</v>
          </cell>
          <cell r="E78">
            <v>2</v>
          </cell>
          <cell r="F78">
            <v>1</v>
          </cell>
          <cell r="G78">
            <v>2</v>
          </cell>
          <cell r="I78" t="str">
            <v>Cơ ĐT</v>
          </cell>
          <cell r="J78" t="str">
            <v>140419</v>
          </cell>
        </row>
        <row r="79">
          <cell r="C79" t="str">
            <v>Ngoại ngữ</v>
          </cell>
          <cell r="D79">
            <v>27</v>
          </cell>
          <cell r="E79">
            <v>27</v>
          </cell>
          <cell r="F79">
            <v>0</v>
          </cell>
          <cell r="I79" t="str">
            <v>Cơ ĐT</v>
          </cell>
          <cell r="J79">
            <v>0</v>
          </cell>
        </row>
        <row r="80">
          <cell r="C80" t="str">
            <v>Tiếng Anh 1</v>
          </cell>
          <cell r="D80">
            <v>6</v>
          </cell>
          <cell r="E80">
            <v>6</v>
          </cell>
          <cell r="F80">
            <v>0</v>
          </cell>
          <cell r="G80">
            <v>1</v>
          </cell>
          <cell r="I80" t="str">
            <v>Cơ ĐT</v>
          </cell>
          <cell r="J80" t="str">
            <v>130451</v>
          </cell>
        </row>
        <row r="81">
          <cell r="C81" t="str">
            <v>Tiếng Anh 2</v>
          </cell>
          <cell r="D81">
            <v>6</v>
          </cell>
          <cell r="E81">
            <v>6</v>
          </cell>
          <cell r="F81">
            <v>0</v>
          </cell>
          <cell r="G81">
            <v>2</v>
          </cell>
          <cell r="I81" t="str">
            <v>Cơ ĐT</v>
          </cell>
          <cell r="J81" t="str">
            <v>130452</v>
          </cell>
        </row>
        <row r="82">
          <cell r="C82" t="str">
            <v>Tiếng Anh 3</v>
          </cell>
          <cell r="D82">
            <v>6</v>
          </cell>
          <cell r="E82">
            <v>6</v>
          </cell>
          <cell r="F82">
            <v>0</v>
          </cell>
          <cell r="G82">
            <v>3</v>
          </cell>
          <cell r="I82" t="str">
            <v>Cơ ĐT</v>
          </cell>
          <cell r="J82" t="str">
            <v>130453</v>
          </cell>
        </row>
        <row r="83">
          <cell r="C83" t="str">
            <v>Tiếng Anh 4</v>
          </cell>
          <cell r="D83">
            <v>6</v>
          </cell>
          <cell r="E83">
            <v>6</v>
          </cell>
          <cell r="F83">
            <v>0</v>
          </cell>
          <cell r="G83">
            <v>4</v>
          </cell>
          <cell r="I83" t="str">
            <v>Cơ ĐT</v>
          </cell>
          <cell r="J83" t="str">
            <v>130444</v>
          </cell>
        </row>
        <row r="84">
          <cell r="C84" t="str">
            <v>Tiếng Anh chuyên ngành (CĐT)</v>
          </cell>
          <cell r="D84">
            <v>3</v>
          </cell>
          <cell r="E84">
            <v>3</v>
          </cell>
          <cell r="F84">
            <v>0</v>
          </cell>
          <cell r="G84">
            <v>5</v>
          </cell>
          <cell r="I84" t="str">
            <v>Cơ ĐT</v>
          </cell>
          <cell r="J84" t="str">
            <v>130427</v>
          </cell>
        </row>
        <row r="85">
          <cell r="C85" t="str">
            <v>Toán-Tin học-khoa học tự nhiên-công nghệ-Môi trường</v>
          </cell>
          <cell r="D85">
            <v>11</v>
          </cell>
          <cell r="E85">
            <v>8</v>
          </cell>
          <cell r="F85">
            <v>1</v>
          </cell>
          <cell r="I85" t="str">
            <v>Cơ ĐT</v>
          </cell>
          <cell r="J85">
            <v>0</v>
          </cell>
        </row>
        <row r="86">
          <cell r="C86" t="str">
            <v>PHẦN BẮT BUỘC</v>
          </cell>
          <cell r="D86">
            <v>11</v>
          </cell>
          <cell r="E86">
            <v>8</v>
          </cell>
          <cell r="F86">
            <v>1</v>
          </cell>
          <cell r="I86" t="str">
            <v>Cơ ĐT</v>
          </cell>
          <cell r="J86">
            <v>0</v>
          </cell>
        </row>
        <row r="87">
          <cell r="C87" t="str">
            <v>Toán Ứng dụng 1</v>
          </cell>
          <cell r="D87">
            <v>2</v>
          </cell>
          <cell r="E87">
            <v>2</v>
          </cell>
          <cell r="F87">
            <v>0</v>
          </cell>
          <cell r="G87">
            <v>1</v>
          </cell>
          <cell r="I87" t="str">
            <v>Cơ ĐT</v>
          </cell>
          <cell r="J87" t="str">
            <v>100410</v>
          </cell>
        </row>
        <row r="88">
          <cell r="C88" t="str">
            <v>Vật lý 1</v>
          </cell>
          <cell r="D88">
            <v>2</v>
          </cell>
          <cell r="E88">
            <v>2</v>
          </cell>
          <cell r="F88">
            <v>0</v>
          </cell>
          <cell r="G88">
            <v>1</v>
          </cell>
          <cell r="I88" t="str">
            <v>Cơ ĐT</v>
          </cell>
          <cell r="J88" t="str">
            <v>100412</v>
          </cell>
        </row>
        <row r="89">
          <cell r="C89" t="str">
            <v>Hoá học 1</v>
          </cell>
          <cell r="D89">
            <v>2</v>
          </cell>
          <cell r="E89">
            <v>2</v>
          </cell>
          <cell r="F89">
            <v>0</v>
          </cell>
          <cell r="G89">
            <v>2</v>
          </cell>
          <cell r="I89" t="str">
            <v>Cơ ĐT</v>
          </cell>
          <cell r="J89" t="str">
            <v>030413</v>
          </cell>
        </row>
        <row r="90">
          <cell r="C90" t="str">
            <v>Nhập môn tin học</v>
          </cell>
          <cell r="D90">
            <v>3</v>
          </cell>
          <cell r="E90">
            <v>2</v>
          </cell>
          <cell r="F90">
            <v>1</v>
          </cell>
          <cell r="G90">
            <v>1</v>
          </cell>
          <cell r="I90" t="str">
            <v>Cơ ĐT</v>
          </cell>
          <cell r="J90" t="str">
            <v>050425</v>
          </cell>
        </row>
        <row r="91">
          <cell r="C91" t="str">
            <v>Toán ứng dụng 2</v>
          </cell>
          <cell r="D91">
            <v>2</v>
          </cell>
          <cell r="E91">
            <v>2</v>
          </cell>
          <cell r="F91">
            <v>0</v>
          </cell>
          <cell r="G91">
            <v>2</v>
          </cell>
          <cell r="I91" t="str">
            <v>Cơ ĐT</v>
          </cell>
          <cell r="J91" t="str">
            <v>100411</v>
          </cell>
        </row>
        <row r="92">
          <cell r="C92" t="str">
            <v>Giáo dục thể chất</v>
          </cell>
          <cell r="D92">
            <v>3</v>
          </cell>
          <cell r="E92">
            <v>0</v>
          </cell>
          <cell r="F92">
            <v>3</v>
          </cell>
          <cell r="I92" t="str">
            <v>Cơ ĐT</v>
          </cell>
          <cell r="J92">
            <v>0</v>
          </cell>
        </row>
        <row r="93">
          <cell r="C93" t="str">
            <v>Giáo dục thể chất 1</v>
          </cell>
          <cell r="D93">
            <v>1</v>
          </cell>
          <cell r="E93">
            <v>0</v>
          </cell>
          <cell r="F93">
            <v>1</v>
          </cell>
          <cell r="G93">
            <v>1</v>
          </cell>
          <cell r="I93" t="str">
            <v>Cơ ĐT</v>
          </cell>
          <cell r="J93" t="str">
            <v>090403</v>
          </cell>
        </row>
        <row r="94">
          <cell r="C94" t="str">
            <v>Giáo dục thể chất 2</v>
          </cell>
          <cell r="D94">
            <v>1</v>
          </cell>
          <cell r="E94">
            <v>0</v>
          </cell>
          <cell r="F94">
            <v>1</v>
          </cell>
          <cell r="G94">
            <v>2</v>
          </cell>
          <cell r="I94" t="str">
            <v>Cơ ĐT</v>
          </cell>
          <cell r="J94" t="str">
            <v>090404</v>
          </cell>
        </row>
        <row r="95">
          <cell r="C95" t="str">
            <v>Giáo dục thể chất 3</v>
          </cell>
          <cell r="D95">
            <v>1</v>
          </cell>
          <cell r="E95">
            <v>0</v>
          </cell>
          <cell r="F95">
            <v>1</v>
          </cell>
          <cell r="G95">
            <v>3</v>
          </cell>
          <cell r="I95" t="str">
            <v>Cơ ĐT</v>
          </cell>
          <cell r="J95" t="str">
            <v>090405</v>
          </cell>
        </row>
        <row r="96">
          <cell r="C96" t="str">
            <v>Giáo dục quốc phòng</v>
          </cell>
          <cell r="D96">
            <v>4</v>
          </cell>
          <cell r="E96">
            <v>0</v>
          </cell>
          <cell r="F96">
            <v>4</v>
          </cell>
          <cell r="G96">
            <v>1</v>
          </cell>
          <cell r="I96" t="str">
            <v>Cơ ĐT</v>
          </cell>
          <cell r="J96" t="str">
            <v>090401</v>
          </cell>
        </row>
        <row r="97">
          <cell r="C97" t="str">
            <v>KIẾN THỨC GIÁO DỤC CHUYÊN NGHIỆP</v>
          </cell>
          <cell r="D97">
            <v>80</v>
          </cell>
          <cell r="E97">
            <v>49</v>
          </cell>
          <cell r="F97">
            <v>31</v>
          </cell>
          <cell r="I97" t="str">
            <v>Cơ ĐT</v>
          </cell>
          <cell r="J97">
            <v>0</v>
          </cell>
        </row>
        <row r="98">
          <cell r="C98" t="str">
            <v>Kiến thức cơ sở</v>
          </cell>
          <cell r="D98">
            <v>27</v>
          </cell>
          <cell r="E98">
            <v>24</v>
          </cell>
          <cell r="F98">
            <v>3</v>
          </cell>
          <cell r="I98" t="str">
            <v>Cơ ĐT</v>
          </cell>
          <cell r="J98">
            <v>0</v>
          </cell>
        </row>
        <row r="99">
          <cell r="C99" t="str">
            <v>Hình hoạ-Vẽ kỹ thuật</v>
          </cell>
          <cell r="D99">
            <v>4</v>
          </cell>
          <cell r="E99">
            <v>3</v>
          </cell>
          <cell r="F99">
            <v>1</v>
          </cell>
          <cell r="G99">
            <v>1</v>
          </cell>
          <cell r="I99" t="str">
            <v>Cơ ĐT</v>
          </cell>
          <cell r="J99" t="str">
            <v>010430</v>
          </cell>
        </row>
        <row r="100">
          <cell r="C100" t="str">
            <v>Cơ lý thuyết</v>
          </cell>
          <cell r="D100">
            <v>3</v>
          </cell>
          <cell r="E100">
            <v>3</v>
          </cell>
          <cell r="F100">
            <v>0</v>
          </cell>
          <cell r="G100">
            <v>1</v>
          </cell>
          <cell r="H100" t="str">
            <v>11,14</v>
          </cell>
          <cell r="I100" t="str">
            <v>Cơ ĐT</v>
          </cell>
          <cell r="J100" t="str">
            <v>010458</v>
          </cell>
        </row>
        <row r="101">
          <cell r="C101" t="str">
            <v>Sức bền vật liệu</v>
          </cell>
          <cell r="D101">
            <v>3</v>
          </cell>
          <cell r="E101">
            <v>2</v>
          </cell>
          <cell r="F101">
            <v>1</v>
          </cell>
          <cell r="G101">
            <v>2</v>
          </cell>
          <cell r="H101" t="str">
            <v>11,21</v>
          </cell>
          <cell r="I101" t="str">
            <v>Cơ ĐT</v>
          </cell>
          <cell r="J101" t="str">
            <v>010438</v>
          </cell>
        </row>
        <row r="102">
          <cell r="C102" t="str">
            <v>Nguyên lý-chi tiết máy</v>
          </cell>
          <cell r="D102">
            <v>3</v>
          </cell>
          <cell r="E102">
            <v>3</v>
          </cell>
          <cell r="F102">
            <v>0</v>
          </cell>
          <cell r="G102">
            <v>3</v>
          </cell>
          <cell r="H102" t="str">
            <v>21,22</v>
          </cell>
          <cell r="I102" t="str">
            <v>Cơ ĐT</v>
          </cell>
          <cell r="J102" t="str">
            <v>010463</v>
          </cell>
        </row>
        <row r="103">
          <cell r="C103" t="str">
            <v>KT điện tử</v>
          </cell>
          <cell r="D103">
            <v>2</v>
          </cell>
          <cell r="E103">
            <v>2</v>
          </cell>
          <cell r="F103">
            <v>0</v>
          </cell>
          <cell r="G103">
            <v>3</v>
          </cell>
          <cell r="I103" t="str">
            <v>Cơ ĐT</v>
          </cell>
          <cell r="J103" t="str">
            <v>080412</v>
          </cell>
        </row>
        <row r="104">
          <cell r="C104" t="str">
            <v>Kỹ thuật điện</v>
          </cell>
          <cell r="D104">
            <v>2</v>
          </cell>
          <cell r="E104">
            <v>2</v>
          </cell>
          <cell r="F104">
            <v>0</v>
          </cell>
          <cell r="G104">
            <v>2</v>
          </cell>
          <cell r="H104" t="str">
            <v>14,18</v>
          </cell>
          <cell r="I104" t="str">
            <v>Cơ ĐT</v>
          </cell>
          <cell r="J104" t="str">
            <v>070416</v>
          </cell>
        </row>
        <row r="105">
          <cell r="C105" t="str">
            <v>Cơ khí đại cương</v>
          </cell>
          <cell r="D105">
            <v>3</v>
          </cell>
          <cell r="E105">
            <v>3</v>
          </cell>
          <cell r="F105">
            <v>0</v>
          </cell>
          <cell r="G105">
            <v>1</v>
          </cell>
          <cell r="I105" t="str">
            <v>Cơ ĐT</v>
          </cell>
          <cell r="J105" t="str">
            <v>010411</v>
          </cell>
        </row>
        <row r="106">
          <cell r="C106" t="str">
            <v>Thuỷ lực đại cương</v>
          </cell>
          <cell r="D106">
            <v>2</v>
          </cell>
          <cell r="E106">
            <v>2</v>
          </cell>
          <cell r="F106">
            <v>0</v>
          </cell>
          <cell r="G106">
            <v>3</v>
          </cell>
          <cell r="H106" t="str">
            <v>21,22</v>
          </cell>
          <cell r="I106" t="str">
            <v>Cơ ĐT</v>
          </cell>
          <cell r="J106" t="str">
            <v>020424</v>
          </cell>
        </row>
        <row r="107">
          <cell r="C107" t="str">
            <v>Kỹ thuật nhiệt (CĐT)</v>
          </cell>
          <cell r="D107">
            <v>2</v>
          </cell>
          <cell r="E107">
            <v>2</v>
          </cell>
          <cell r="F107">
            <v>0</v>
          </cell>
          <cell r="G107">
            <v>3</v>
          </cell>
          <cell r="I107" t="str">
            <v>Cơ ĐT</v>
          </cell>
          <cell r="J107" t="str">
            <v>070420</v>
          </cell>
        </row>
        <row r="108">
          <cell r="C108" t="str">
            <v>Lý thuyết điều khiển tự động (CĐT)</v>
          </cell>
          <cell r="D108">
            <v>3</v>
          </cell>
          <cell r="E108">
            <v>2</v>
          </cell>
          <cell r="F108">
            <v>1</v>
          </cell>
          <cell r="G108">
            <v>2</v>
          </cell>
          <cell r="I108" t="str">
            <v>Cơ ĐT</v>
          </cell>
          <cell r="J108" t="str">
            <v>010466</v>
          </cell>
        </row>
        <row r="109">
          <cell r="C109" t="str">
            <v>Kiến thức ngành </v>
          </cell>
          <cell r="D109">
            <v>40</v>
          </cell>
          <cell r="E109">
            <v>25</v>
          </cell>
          <cell r="F109">
            <v>15</v>
          </cell>
          <cell r="I109" t="str">
            <v>Cơ ĐT</v>
          </cell>
          <cell r="J109">
            <v>0</v>
          </cell>
        </row>
        <row r="110">
          <cell r="C110" t="str">
            <v>PHẦN BẮT BUỘC</v>
          </cell>
          <cell r="D110">
            <v>31</v>
          </cell>
          <cell r="E110">
            <v>19</v>
          </cell>
          <cell r="F110">
            <v>12</v>
          </cell>
          <cell r="I110" t="str">
            <v>Cơ ĐT</v>
          </cell>
          <cell r="J110">
            <v>0</v>
          </cell>
        </row>
        <row r="111">
          <cell r="C111" t="str">
            <v>Vi xử lý và ghép nối máy tính</v>
          </cell>
          <cell r="D111">
            <v>3</v>
          </cell>
          <cell r="E111">
            <v>2</v>
          </cell>
          <cell r="F111">
            <v>1</v>
          </cell>
          <cell r="G111">
            <v>4</v>
          </cell>
          <cell r="I111" t="str">
            <v>Cơ ĐT</v>
          </cell>
          <cell r="J111" t="str">
            <v>080436</v>
          </cell>
        </row>
        <row r="112">
          <cell r="C112" t="str">
            <v>PLC</v>
          </cell>
          <cell r="D112">
            <v>3</v>
          </cell>
          <cell r="E112">
            <v>2</v>
          </cell>
          <cell r="F112">
            <v>1</v>
          </cell>
          <cell r="G112">
            <v>4</v>
          </cell>
          <cell r="I112" t="str">
            <v>Cơ ĐT</v>
          </cell>
          <cell r="J112" t="str">
            <v>080423</v>
          </cell>
        </row>
        <row r="113">
          <cell r="C113" t="str">
            <v>Truyền động điện tự động</v>
          </cell>
          <cell r="D113">
            <v>2</v>
          </cell>
          <cell r="E113">
            <v>2</v>
          </cell>
          <cell r="F113">
            <v>0</v>
          </cell>
          <cell r="G113">
            <v>4</v>
          </cell>
          <cell r="H113">
            <v>25</v>
          </cell>
          <cell r="I113" t="str">
            <v>Cơ ĐT</v>
          </cell>
          <cell r="J113" t="str">
            <v>070453</v>
          </cell>
        </row>
        <row r="114">
          <cell r="C114" t="str">
            <v>Điện tử công suất (CĐT)</v>
          </cell>
          <cell r="D114">
            <v>2</v>
          </cell>
          <cell r="E114">
            <v>2</v>
          </cell>
          <cell r="F114">
            <v>0</v>
          </cell>
          <cell r="G114">
            <v>4</v>
          </cell>
          <cell r="I114" t="str">
            <v>Cơ ĐT</v>
          </cell>
          <cell r="J114" t="str">
            <v>070465</v>
          </cell>
        </row>
        <row r="115">
          <cell r="C115" t="str">
            <v>Cảm biến và hệ thống đo lường</v>
          </cell>
          <cell r="D115">
            <v>2</v>
          </cell>
          <cell r="E115">
            <v>2</v>
          </cell>
          <cell r="F115">
            <v>0</v>
          </cell>
          <cell r="G115">
            <v>4</v>
          </cell>
          <cell r="I115" t="str">
            <v>Cơ ĐT</v>
          </cell>
          <cell r="J115" t="str">
            <v>010404</v>
          </cell>
        </row>
        <row r="116">
          <cell r="C116" t="str">
            <v>Thực tập cơ khí cơ bản</v>
          </cell>
          <cell r="D116">
            <v>3</v>
          </cell>
          <cell r="E116">
            <v>0</v>
          </cell>
          <cell r="F116">
            <v>3</v>
          </cell>
          <cell r="G116">
            <v>3</v>
          </cell>
          <cell r="I116" t="str">
            <v>Cơ ĐT</v>
          </cell>
          <cell r="J116" t="str">
            <v>010445</v>
          </cell>
        </row>
        <row r="117">
          <cell r="C117" t="str">
            <v>Cơ điện tử  (Mechatronic )</v>
          </cell>
          <cell r="D117">
            <v>5</v>
          </cell>
          <cell r="E117">
            <v>3</v>
          </cell>
          <cell r="F117">
            <v>2</v>
          </cell>
          <cell r="G117">
            <v>5</v>
          </cell>
          <cell r="I117" t="str">
            <v>Cơ ĐT</v>
          </cell>
          <cell r="J117" t="str">
            <v>010408</v>
          </cell>
        </row>
        <row r="118">
          <cell r="C118" t="str">
            <v>Đồ án môn học Cơ điện tử</v>
          </cell>
          <cell r="D118">
            <v>2</v>
          </cell>
          <cell r="E118">
            <v>0</v>
          </cell>
          <cell r="F118">
            <v>2</v>
          </cell>
          <cell r="G118">
            <v>5</v>
          </cell>
          <cell r="I118" t="str">
            <v>Cơ ĐT</v>
          </cell>
          <cell r="J118" t="str">
            <v>010423</v>
          </cell>
        </row>
        <row r="119">
          <cell r="C119" t="str">
            <v>Hệ thống tự động thuỷ khí</v>
          </cell>
          <cell r="D119">
            <v>3</v>
          </cell>
          <cell r="E119">
            <v>2</v>
          </cell>
          <cell r="F119">
            <v>1</v>
          </cell>
          <cell r="G119">
            <v>5</v>
          </cell>
          <cell r="I119" t="str">
            <v>Cơ ĐT</v>
          </cell>
          <cell r="J119" t="str">
            <v>010429</v>
          </cell>
        </row>
        <row r="120">
          <cell r="C120" t="str">
            <v>Máy tự động</v>
          </cell>
          <cell r="D120">
            <v>3</v>
          </cell>
          <cell r="E120">
            <v>2</v>
          </cell>
          <cell r="F120">
            <v>1</v>
          </cell>
          <cell r="G120">
            <v>5</v>
          </cell>
          <cell r="J120" t="str">
            <v>010461</v>
          </cell>
        </row>
        <row r="121">
          <cell r="C121" t="str">
            <v>Rô bốt công nghiệp</v>
          </cell>
          <cell r="D121">
            <v>3</v>
          </cell>
          <cell r="E121">
            <v>2</v>
          </cell>
          <cell r="F121">
            <v>1</v>
          </cell>
          <cell r="G121">
            <v>5</v>
          </cell>
          <cell r="I121" t="str">
            <v>Cơ ĐT</v>
          </cell>
          <cell r="J121" t="str">
            <v>010462</v>
          </cell>
        </row>
        <row r="122">
          <cell r="C122" t="str">
            <v>PHẦN TỰ CHỌN</v>
          </cell>
          <cell r="D122">
            <v>9</v>
          </cell>
          <cell r="E122">
            <v>6</v>
          </cell>
          <cell r="F122">
            <v>3</v>
          </cell>
          <cell r="I122" t="str">
            <v>Cơ ĐT</v>
          </cell>
          <cell r="J122">
            <v>0</v>
          </cell>
        </row>
        <row r="123">
          <cell r="C123" t="str">
            <v>Nhóm A (Chọn 1 trong số 7 học phần sau)</v>
          </cell>
          <cell r="D123">
            <v>3</v>
          </cell>
          <cell r="E123">
            <v>2</v>
          </cell>
          <cell r="F123">
            <v>1</v>
          </cell>
          <cell r="I123" t="str">
            <v>Cơ ĐT</v>
          </cell>
          <cell r="J123" t="str">
            <v>tccdt1</v>
          </cell>
        </row>
        <row r="124">
          <cell r="C124" t="str">
            <v>Tổ chức và quản lý sản xuất</v>
          </cell>
          <cell r="D124">
            <v>3</v>
          </cell>
          <cell r="E124">
            <v>2</v>
          </cell>
          <cell r="F124">
            <v>1</v>
          </cell>
          <cell r="G124">
            <v>3</v>
          </cell>
          <cell r="I124" t="str">
            <v>Cơ ĐT</v>
          </cell>
          <cell r="J124" t="str">
            <v>110456</v>
          </cell>
        </row>
        <row r="125">
          <cell r="C125" t="str">
            <v>Phương pháp phần tử hữu hạn</v>
          </cell>
          <cell r="D125">
            <v>3</v>
          </cell>
          <cell r="E125">
            <v>2</v>
          </cell>
          <cell r="F125">
            <v>1</v>
          </cell>
          <cell r="G125">
            <v>3</v>
          </cell>
          <cell r="I125" t="str">
            <v>Cơ ĐT</v>
          </cell>
          <cell r="J125" t="str">
            <v>010437</v>
          </cell>
        </row>
        <row r="126">
          <cell r="C126" t="str">
            <v>Thiết kế mạch điện tử</v>
          </cell>
          <cell r="D126">
            <v>3</v>
          </cell>
          <cell r="E126">
            <v>2</v>
          </cell>
          <cell r="F126">
            <v>1</v>
          </cell>
          <cell r="G126" t="str">
            <v>3(A1)</v>
          </cell>
          <cell r="I126" t="str">
            <v>Cơ ĐT</v>
          </cell>
          <cell r="J126" t="str">
            <v>080425</v>
          </cell>
        </row>
        <row r="127">
          <cell r="C127" t="str">
            <v>Điều khiển quá trình</v>
          </cell>
          <cell r="D127">
            <v>3</v>
          </cell>
          <cell r="E127">
            <v>2</v>
          </cell>
          <cell r="F127">
            <v>1</v>
          </cell>
          <cell r="G127">
            <v>3</v>
          </cell>
          <cell r="I127" t="str">
            <v>Cơ ĐT</v>
          </cell>
          <cell r="J127" t="str">
            <v>070407</v>
          </cell>
        </row>
        <row r="128">
          <cell r="C128" t="str">
            <v>Đo lường điều khiển bằng máy tính</v>
          </cell>
          <cell r="D128">
            <v>3</v>
          </cell>
          <cell r="E128">
            <v>2</v>
          </cell>
          <cell r="F128">
            <v>1</v>
          </cell>
          <cell r="G128">
            <v>3</v>
          </cell>
          <cell r="I128" t="str">
            <v>Cơ ĐT</v>
          </cell>
          <cell r="J128" t="str">
            <v>080409</v>
          </cell>
        </row>
        <row r="129">
          <cell r="C129" t="str">
            <v>Máy điện  và khí cụ điện (CĐT)</v>
          </cell>
          <cell r="D129">
            <v>3</v>
          </cell>
          <cell r="E129">
            <v>2</v>
          </cell>
          <cell r="F129">
            <v>1</v>
          </cell>
          <cell r="G129" t="str">
            <v>3(A1)</v>
          </cell>
          <cell r="I129" t="str">
            <v>Cơ ĐT</v>
          </cell>
          <cell r="J129" t="str">
            <v>070466</v>
          </cell>
        </row>
        <row r="130">
          <cell r="C130" t="str">
            <v>Kỹ thuật xung số</v>
          </cell>
          <cell r="D130">
            <v>3</v>
          </cell>
          <cell r="E130">
            <v>2</v>
          </cell>
          <cell r="F130">
            <v>1</v>
          </cell>
          <cell r="G130" t="str">
            <v>3(A1)</v>
          </cell>
          <cell r="I130" t="str">
            <v>Cơ ĐT</v>
          </cell>
          <cell r="J130" t="str">
            <v>080420</v>
          </cell>
        </row>
        <row r="131">
          <cell r="C131" t="str">
            <v>Nhóm B (Chọn 1 trong số 8 học phần sau)</v>
          </cell>
          <cell r="D131">
            <v>3</v>
          </cell>
          <cell r="E131">
            <v>2</v>
          </cell>
          <cell r="F131">
            <v>1</v>
          </cell>
          <cell r="I131" t="str">
            <v>Cơ ĐT</v>
          </cell>
          <cell r="J131" t="str">
            <v>tccdt2</v>
          </cell>
        </row>
        <row r="132">
          <cell r="C132" t="str">
            <v>CADD</v>
          </cell>
          <cell r="D132">
            <v>3</v>
          </cell>
          <cell r="E132">
            <v>2</v>
          </cell>
          <cell r="F132">
            <v>1</v>
          </cell>
          <cell r="G132" t="str">
            <v>4(B1)</v>
          </cell>
          <cell r="I132" t="str">
            <v>Cơ ĐT</v>
          </cell>
          <cell r="J132" t="str">
            <v>010403</v>
          </cell>
        </row>
        <row r="133">
          <cell r="C133" t="str">
            <v>Công nghệ xử lý vật liệu</v>
          </cell>
          <cell r="D133">
            <v>3</v>
          </cell>
          <cell r="E133">
            <v>2</v>
          </cell>
          <cell r="F133">
            <v>1</v>
          </cell>
          <cell r="G133">
            <v>4</v>
          </cell>
          <cell r="I133" t="str">
            <v>Cơ ĐT</v>
          </cell>
          <cell r="J133" t="str">
            <v>010420</v>
          </cell>
        </row>
        <row r="134">
          <cell r="C134" t="str">
            <v>Tự động hoá quá trình sản xuất</v>
          </cell>
          <cell r="D134">
            <v>3</v>
          </cell>
          <cell r="E134">
            <v>2</v>
          </cell>
          <cell r="F134">
            <v>1</v>
          </cell>
          <cell r="G134" t="str">
            <v>4(B1)</v>
          </cell>
          <cell r="I134" t="str">
            <v>Cơ ĐT</v>
          </cell>
          <cell r="J134" t="str">
            <v>010452</v>
          </cell>
        </row>
        <row r="135">
          <cell r="C135" t="str">
            <v>CIM/FMS</v>
          </cell>
          <cell r="D135">
            <v>3</v>
          </cell>
          <cell r="E135">
            <v>2</v>
          </cell>
          <cell r="F135">
            <v>1</v>
          </cell>
          <cell r="G135">
            <v>4</v>
          </cell>
          <cell r="I135" t="str">
            <v>Cơ ĐT</v>
          </cell>
          <cell r="J135" t="str">
            <v>010407</v>
          </cell>
        </row>
        <row r="136">
          <cell r="C136" t="str">
            <v>Dung sai và kỹ thuật đo</v>
          </cell>
          <cell r="D136">
            <v>3</v>
          </cell>
          <cell r="E136">
            <v>2</v>
          </cell>
          <cell r="F136">
            <v>1</v>
          </cell>
          <cell r="G136">
            <v>4</v>
          </cell>
          <cell r="I136" t="str">
            <v>Cơ ĐT</v>
          </cell>
          <cell r="J136" t="str">
            <v>010428</v>
          </cell>
        </row>
        <row r="137">
          <cell r="C137" t="str">
            <v>Công nghệ CNC</v>
          </cell>
          <cell r="D137">
            <v>3</v>
          </cell>
          <cell r="E137">
            <v>2</v>
          </cell>
          <cell r="F137">
            <v>1</v>
          </cell>
          <cell r="G137" t="str">
            <v>4(B1)</v>
          </cell>
          <cell r="I137" t="str">
            <v>Cơ ĐT</v>
          </cell>
          <cell r="J137" t="str">
            <v>010418</v>
          </cell>
        </row>
        <row r="138">
          <cell r="C138" t="str">
            <v>Kỹ thuật lập trình</v>
          </cell>
          <cell r="D138">
            <v>3</v>
          </cell>
          <cell r="E138">
            <v>2</v>
          </cell>
          <cell r="F138">
            <v>1</v>
          </cell>
          <cell r="G138">
            <v>4</v>
          </cell>
          <cell r="H138">
            <v>15</v>
          </cell>
          <cell r="I138" t="str">
            <v>Cơ ĐT</v>
          </cell>
          <cell r="J138" t="str">
            <v>050415</v>
          </cell>
        </row>
        <row r="139">
          <cell r="C139" t="str">
            <v>Công nghệ CAD/CAM</v>
          </cell>
          <cell r="D139">
            <v>3</v>
          </cell>
          <cell r="E139">
            <v>2</v>
          </cell>
          <cell r="F139">
            <v>1</v>
          </cell>
          <cell r="G139" t="str">
            <v>4(B1)</v>
          </cell>
          <cell r="I139" t="str">
            <v>Cơ ĐT</v>
          </cell>
          <cell r="J139" t="str">
            <v>010414</v>
          </cell>
        </row>
        <row r="140">
          <cell r="C140" t="str">
            <v>Nhóm C (Chọn 1 trong số 3 học phần sau)</v>
          </cell>
          <cell r="D140">
            <v>3</v>
          </cell>
          <cell r="E140">
            <v>0</v>
          </cell>
          <cell r="F140">
            <v>3</v>
          </cell>
          <cell r="I140" t="str">
            <v>Cơ ĐT</v>
          </cell>
          <cell r="J140" t="str">
            <v>tccdt3</v>
          </cell>
        </row>
        <row r="141">
          <cell r="C141" t="str">
            <v>Thực tập hàn</v>
          </cell>
          <cell r="D141">
            <v>3</v>
          </cell>
          <cell r="E141">
            <v>0</v>
          </cell>
          <cell r="F141">
            <v>3</v>
          </cell>
          <cell r="G141">
            <v>5</v>
          </cell>
          <cell r="I141" t="str">
            <v>Cơ ĐT</v>
          </cell>
          <cell r="J141" t="str">
            <v>250401</v>
          </cell>
        </row>
        <row r="142">
          <cell r="C142" t="str">
            <v>Thực tập CNC</v>
          </cell>
          <cell r="D142">
            <v>3</v>
          </cell>
          <cell r="E142">
            <v>0</v>
          </cell>
          <cell r="F142">
            <v>3</v>
          </cell>
          <cell r="G142">
            <v>5</v>
          </cell>
          <cell r="I142" t="str">
            <v>Cơ ĐT</v>
          </cell>
          <cell r="J142" t="str">
            <v>010443</v>
          </cell>
        </row>
        <row r="143">
          <cell r="C143" t="str">
            <v>Thực tập nguội</v>
          </cell>
          <cell r="D143">
            <v>3</v>
          </cell>
          <cell r="E143">
            <v>0</v>
          </cell>
          <cell r="F143">
            <v>3</v>
          </cell>
          <cell r="G143">
            <v>5</v>
          </cell>
          <cell r="I143" t="str">
            <v>Cơ ĐT</v>
          </cell>
          <cell r="J143" t="str">
            <v>230403</v>
          </cell>
        </row>
        <row r="144">
          <cell r="C144" t="str">
            <v>Thực tập tốt nghiệp và làm đồ án tốt nghiệp</v>
          </cell>
          <cell r="D144">
            <v>13</v>
          </cell>
          <cell r="E144">
            <v>0</v>
          </cell>
          <cell r="F144">
            <v>13</v>
          </cell>
          <cell r="I144" t="str">
            <v>Cơ ĐT</v>
          </cell>
          <cell r="J144">
            <v>0</v>
          </cell>
        </row>
        <row r="145">
          <cell r="C145" t="str">
            <v>Thực tập tốt nghiệp (Practice at Factory-CĐT)</v>
          </cell>
          <cell r="D145">
            <v>8</v>
          </cell>
          <cell r="E145">
            <v>0</v>
          </cell>
          <cell r="F145">
            <v>8</v>
          </cell>
          <cell r="G145">
            <v>6</v>
          </cell>
          <cell r="I145" t="str">
            <v>Cơ ĐT</v>
          </cell>
          <cell r="J145" t="str">
            <v>010447</v>
          </cell>
        </row>
        <row r="146">
          <cell r="C146" t="str">
            <v>Đồ án tốt nghiệp (hoặc học thêm 2 học phần chuyên môn-CĐT)</v>
          </cell>
          <cell r="D146">
            <v>5</v>
          </cell>
          <cell r="E146">
            <v>0</v>
          </cell>
          <cell r="F146">
            <v>5</v>
          </cell>
          <cell r="G146">
            <v>6</v>
          </cell>
          <cell r="I146" t="str">
            <v>Cơ ĐT</v>
          </cell>
          <cell r="J146" t="str">
            <v>010425</v>
          </cell>
        </row>
        <row r="147">
          <cell r="C147" t="str">
            <v>KIẾN THỨC GIÁO DỤC ĐẠI CƯƠNG</v>
          </cell>
          <cell r="D147">
            <v>58</v>
          </cell>
          <cell r="E147">
            <v>49</v>
          </cell>
          <cell r="F147">
            <v>9</v>
          </cell>
          <cell r="I147" t="str">
            <v>Cơ điện</v>
          </cell>
          <cell r="J147">
            <v>0</v>
          </cell>
        </row>
        <row r="148">
          <cell r="C148" t="str">
            <v>Các môn lý luận chính trị</v>
          </cell>
          <cell r="D148">
            <v>7</v>
          </cell>
          <cell r="E148">
            <v>7</v>
          </cell>
          <cell r="F148">
            <v>0</v>
          </cell>
          <cell r="I148" t="str">
            <v>Cơ điện</v>
          </cell>
          <cell r="J148">
            <v>0</v>
          </cell>
        </row>
        <row r="149">
          <cell r="C149" t="str">
            <v>Các nguyên lý cơ bản của chủ nghĩa Mác - Lê Nin</v>
          </cell>
          <cell r="D149">
            <v>5</v>
          </cell>
          <cell r="E149">
            <v>5</v>
          </cell>
          <cell r="F149">
            <v>0</v>
          </cell>
          <cell r="G149">
            <v>2</v>
          </cell>
          <cell r="I149" t="str">
            <v>Cơ điện</v>
          </cell>
          <cell r="J149" t="str">
            <v>120401</v>
          </cell>
        </row>
        <row r="150">
          <cell r="C150" t="str">
            <v>Tư tưởng Hồ Chí Minh</v>
          </cell>
          <cell r="D150">
            <v>2</v>
          </cell>
          <cell r="E150">
            <v>2</v>
          </cell>
          <cell r="F150">
            <v>0</v>
          </cell>
          <cell r="G150">
            <v>3</v>
          </cell>
          <cell r="I150" t="str">
            <v>Cơ điện</v>
          </cell>
          <cell r="J150" t="str">
            <v>120406</v>
          </cell>
        </row>
        <row r="151">
          <cell r="C151" t="str">
            <v>Khoa học xã hội-Nhân văn</v>
          </cell>
          <cell r="D151">
            <v>6</v>
          </cell>
          <cell r="E151">
            <v>5</v>
          </cell>
          <cell r="F151">
            <v>1</v>
          </cell>
          <cell r="I151" t="str">
            <v>Cơ điện</v>
          </cell>
          <cell r="J151">
            <v>0</v>
          </cell>
        </row>
        <row r="152">
          <cell r="C152" t="str">
            <v>PHẦN BẮT BUỘC</v>
          </cell>
          <cell r="D152">
            <v>6</v>
          </cell>
          <cell r="E152">
            <v>5</v>
          </cell>
          <cell r="F152">
            <v>1</v>
          </cell>
          <cell r="I152" t="str">
            <v>Cơ điện</v>
          </cell>
          <cell r="J152">
            <v>0</v>
          </cell>
        </row>
        <row r="153">
          <cell r="C153" t="str">
            <v>Đường lối cách mạng Việt Nam</v>
          </cell>
          <cell r="D153">
            <v>3</v>
          </cell>
          <cell r="E153">
            <v>3</v>
          </cell>
          <cell r="F153">
            <v>0</v>
          </cell>
          <cell r="G153">
            <v>4</v>
          </cell>
          <cell r="I153" t="str">
            <v>Cơ điện</v>
          </cell>
          <cell r="J153" t="str">
            <v>120402</v>
          </cell>
        </row>
        <row r="154">
          <cell r="C154" t="str">
            <v>Kỹ năng giao tiếp và soạn thảo văn bản</v>
          </cell>
          <cell r="D154">
            <v>3</v>
          </cell>
          <cell r="E154">
            <v>2</v>
          </cell>
          <cell r="F154">
            <v>1</v>
          </cell>
          <cell r="G154">
            <v>3</v>
          </cell>
          <cell r="I154" t="str">
            <v>Cơ điện</v>
          </cell>
          <cell r="J154" t="str">
            <v>140419</v>
          </cell>
        </row>
        <row r="155">
          <cell r="C155" t="str">
            <v>Ngoại ngữ</v>
          </cell>
          <cell r="D155">
            <v>27</v>
          </cell>
          <cell r="E155">
            <v>27</v>
          </cell>
          <cell r="F155">
            <v>0</v>
          </cell>
          <cell r="I155" t="str">
            <v>Cơ điện</v>
          </cell>
          <cell r="J155">
            <v>0</v>
          </cell>
        </row>
        <row r="156">
          <cell r="C156" t="str">
            <v>Tiếng Anh 1</v>
          </cell>
          <cell r="D156">
            <v>6</v>
          </cell>
          <cell r="E156">
            <v>6</v>
          </cell>
          <cell r="F156">
            <v>0</v>
          </cell>
          <cell r="G156">
            <v>1</v>
          </cell>
          <cell r="I156" t="str">
            <v>Cơ điện</v>
          </cell>
          <cell r="J156" t="str">
            <v>130451</v>
          </cell>
        </row>
        <row r="157">
          <cell r="C157" t="str">
            <v>Tiếng Anh 2</v>
          </cell>
          <cell r="D157">
            <v>6</v>
          </cell>
          <cell r="E157">
            <v>6</v>
          </cell>
          <cell r="F157">
            <v>0</v>
          </cell>
          <cell r="G157">
            <v>2</v>
          </cell>
          <cell r="I157" t="str">
            <v>Cơ điện</v>
          </cell>
          <cell r="J157" t="str">
            <v>130452</v>
          </cell>
        </row>
        <row r="158">
          <cell r="C158" t="str">
            <v>Tiếng Anh 3</v>
          </cell>
          <cell r="D158">
            <v>6</v>
          </cell>
          <cell r="E158">
            <v>6</v>
          </cell>
          <cell r="F158">
            <v>0</v>
          </cell>
          <cell r="G158">
            <v>3</v>
          </cell>
          <cell r="I158" t="str">
            <v>Cơ điện</v>
          </cell>
          <cell r="J158" t="str">
            <v>130453</v>
          </cell>
        </row>
        <row r="159">
          <cell r="C159" t="str">
            <v>Tiếng Anh 4</v>
          </cell>
          <cell r="D159">
            <v>6</v>
          </cell>
          <cell r="E159">
            <v>6</v>
          </cell>
          <cell r="F159">
            <v>0</v>
          </cell>
          <cell r="G159">
            <v>4</v>
          </cell>
          <cell r="I159" t="str">
            <v>Cơ điện</v>
          </cell>
          <cell r="J159" t="str">
            <v>130444</v>
          </cell>
        </row>
        <row r="160">
          <cell r="C160" t="str">
            <v>Tiếng Anh chuyên ngành (CĐ)</v>
          </cell>
          <cell r="D160">
            <v>3</v>
          </cell>
          <cell r="E160">
            <v>3</v>
          </cell>
          <cell r="F160">
            <v>0</v>
          </cell>
          <cell r="G160">
            <v>5</v>
          </cell>
          <cell r="I160" t="str">
            <v>Cơ điện</v>
          </cell>
          <cell r="J160" t="str">
            <v>130426</v>
          </cell>
        </row>
        <row r="161">
          <cell r="C161" t="str">
            <v>Toán-Tin học-khoa học tự nhiên-công nghệ-Môi trường</v>
          </cell>
          <cell r="D161">
            <v>11</v>
          </cell>
          <cell r="E161">
            <v>10</v>
          </cell>
          <cell r="F161">
            <v>1</v>
          </cell>
          <cell r="I161" t="str">
            <v>Cơ điện</v>
          </cell>
          <cell r="J161">
            <v>0</v>
          </cell>
        </row>
        <row r="162">
          <cell r="C162" t="str">
            <v>Toán Ứng dụng 1</v>
          </cell>
          <cell r="D162">
            <v>2</v>
          </cell>
          <cell r="E162">
            <v>2</v>
          </cell>
          <cell r="F162">
            <v>0</v>
          </cell>
          <cell r="G162">
            <v>1</v>
          </cell>
          <cell r="I162" t="str">
            <v>Cơ điện</v>
          </cell>
          <cell r="J162" t="str">
            <v>100410</v>
          </cell>
        </row>
        <row r="163">
          <cell r="C163" t="str">
            <v>Toán ứng dụng 2</v>
          </cell>
          <cell r="D163">
            <v>2</v>
          </cell>
          <cell r="E163">
            <v>2</v>
          </cell>
          <cell r="F163">
            <v>0</v>
          </cell>
          <cell r="G163">
            <v>2</v>
          </cell>
          <cell r="I163" t="str">
            <v>Cơ điện</v>
          </cell>
          <cell r="J163" t="str">
            <v>100411</v>
          </cell>
        </row>
        <row r="164">
          <cell r="C164" t="str">
            <v>Vật lý 1</v>
          </cell>
          <cell r="D164">
            <v>2</v>
          </cell>
          <cell r="E164">
            <v>2</v>
          </cell>
          <cell r="F164">
            <v>0</v>
          </cell>
          <cell r="G164">
            <v>1</v>
          </cell>
          <cell r="I164" t="str">
            <v>Cơ điện</v>
          </cell>
          <cell r="J164" t="str">
            <v>100412</v>
          </cell>
        </row>
        <row r="165">
          <cell r="C165" t="str">
            <v>Hoá học 1</v>
          </cell>
          <cell r="D165">
            <v>2</v>
          </cell>
          <cell r="E165">
            <v>2</v>
          </cell>
          <cell r="F165">
            <v>0</v>
          </cell>
          <cell r="G165">
            <v>2</v>
          </cell>
          <cell r="I165" t="str">
            <v>Cơ điện</v>
          </cell>
          <cell r="J165" t="str">
            <v>030413</v>
          </cell>
        </row>
        <row r="166">
          <cell r="C166" t="str">
            <v>Nhập môn tin học</v>
          </cell>
          <cell r="D166">
            <v>3</v>
          </cell>
          <cell r="E166">
            <v>2</v>
          </cell>
          <cell r="F166">
            <v>1</v>
          </cell>
          <cell r="G166">
            <v>1</v>
          </cell>
          <cell r="I166" t="str">
            <v>Cơ điện</v>
          </cell>
          <cell r="J166" t="str">
            <v>050425</v>
          </cell>
        </row>
        <row r="167">
          <cell r="C167" t="str">
            <v>Giáo dục thể chất</v>
          </cell>
          <cell r="D167">
            <v>3</v>
          </cell>
          <cell r="E167">
            <v>0</v>
          </cell>
          <cell r="F167">
            <v>3</v>
          </cell>
          <cell r="I167" t="str">
            <v>Cơ điện</v>
          </cell>
          <cell r="J167">
            <v>0</v>
          </cell>
        </row>
        <row r="168">
          <cell r="C168" t="str">
            <v>Giáo dục thể chất 1</v>
          </cell>
          <cell r="D168">
            <v>1</v>
          </cell>
          <cell r="E168">
            <v>0</v>
          </cell>
          <cell r="F168">
            <v>1</v>
          </cell>
          <cell r="G168">
            <v>1</v>
          </cell>
          <cell r="I168" t="str">
            <v>Cơ điện</v>
          </cell>
          <cell r="J168" t="str">
            <v>090403</v>
          </cell>
        </row>
        <row r="169">
          <cell r="C169" t="str">
            <v>Giáo dục thể chất 2</v>
          </cell>
          <cell r="D169">
            <v>1</v>
          </cell>
          <cell r="E169">
            <v>0</v>
          </cell>
          <cell r="F169">
            <v>1</v>
          </cell>
          <cell r="G169">
            <v>2</v>
          </cell>
          <cell r="I169" t="str">
            <v>Cơ điện</v>
          </cell>
          <cell r="J169" t="str">
            <v>090404</v>
          </cell>
        </row>
        <row r="170">
          <cell r="C170" t="str">
            <v>Giáo dục thể chất 3</v>
          </cell>
          <cell r="D170">
            <v>1</v>
          </cell>
          <cell r="E170">
            <v>0</v>
          </cell>
          <cell r="F170">
            <v>1</v>
          </cell>
          <cell r="G170">
            <v>3</v>
          </cell>
          <cell r="I170" t="str">
            <v>Cơ điện</v>
          </cell>
          <cell r="J170" t="str">
            <v>090405</v>
          </cell>
        </row>
        <row r="171">
          <cell r="C171" t="str">
            <v>Giáo dục quốc phòng</v>
          </cell>
          <cell r="D171">
            <v>4</v>
          </cell>
          <cell r="E171">
            <v>0</v>
          </cell>
          <cell r="F171">
            <v>4</v>
          </cell>
          <cell r="G171">
            <v>1</v>
          </cell>
          <cell r="I171" t="str">
            <v>Cơ điện</v>
          </cell>
          <cell r="J171" t="str">
            <v>090401</v>
          </cell>
        </row>
        <row r="172">
          <cell r="C172" t="str">
            <v>KIẾN THỨC GIÁO DỤC CHUYÊN NGHIỆP</v>
          </cell>
          <cell r="D172">
            <v>80</v>
          </cell>
          <cell r="E172">
            <v>41</v>
          </cell>
          <cell r="F172">
            <v>39</v>
          </cell>
          <cell r="I172" t="str">
            <v>Cơ điện</v>
          </cell>
          <cell r="J172">
            <v>0</v>
          </cell>
        </row>
        <row r="173">
          <cell r="C173" t="str">
            <v>Kiến thức cơ sở </v>
          </cell>
          <cell r="D173">
            <v>30</v>
          </cell>
          <cell r="E173">
            <v>23</v>
          </cell>
          <cell r="F173">
            <v>7</v>
          </cell>
          <cell r="I173" t="str">
            <v>Cơ điện</v>
          </cell>
          <cell r="J173">
            <v>0</v>
          </cell>
        </row>
        <row r="174">
          <cell r="C174" t="str">
            <v>Hình họa (Cơ khí)</v>
          </cell>
          <cell r="D174">
            <v>2</v>
          </cell>
          <cell r="E174">
            <v>2</v>
          </cell>
          <cell r="F174">
            <v>0</v>
          </cell>
          <cell r="G174">
            <v>1</v>
          </cell>
          <cell r="I174" t="str">
            <v>Cơ điện</v>
          </cell>
          <cell r="J174" t="str">
            <v>010459</v>
          </cell>
        </row>
        <row r="175">
          <cell r="C175" t="str">
            <v>Vẽ kỹ thuật</v>
          </cell>
          <cell r="D175">
            <v>3</v>
          </cell>
          <cell r="E175">
            <v>2</v>
          </cell>
          <cell r="F175">
            <v>1</v>
          </cell>
          <cell r="G175">
            <v>2</v>
          </cell>
          <cell r="I175" t="str">
            <v>Cơ điện</v>
          </cell>
          <cell r="J175" t="str">
            <v>010455</v>
          </cell>
        </row>
        <row r="176">
          <cell r="C176" t="str">
            <v>Cơ lý thuyết</v>
          </cell>
          <cell r="D176">
            <v>3</v>
          </cell>
          <cell r="E176">
            <v>3</v>
          </cell>
          <cell r="F176">
            <v>0</v>
          </cell>
          <cell r="G176">
            <v>1</v>
          </cell>
          <cell r="H176" t="str">
            <v>11,12</v>
          </cell>
          <cell r="I176" t="str">
            <v>Cơ điện</v>
          </cell>
          <cell r="J176" t="str">
            <v>010458</v>
          </cell>
        </row>
        <row r="177">
          <cell r="C177" t="str">
            <v>Sức bền vật liệu</v>
          </cell>
          <cell r="D177">
            <v>3</v>
          </cell>
          <cell r="E177">
            <v>2</v>
          </cell>
          <cell r="F177">
            <v>1</v>
          </cell>
          <cell r="G177">
            <v>2</v>
          </cell>
          <cell r="H177" t="str">
            <v>12,16</v>
          </cell>
          <cell r="I177" t="str">
            <v>Cơ điện</v>
          </cell>
          <cell r="J177" t="str">
            <v>010438</v>
          </cell>
        </row>
        <row r="178">
          <cell r="C178" t="str">
            <v>Nguyên lý máy</v>
          </cell>
          <cell r="D178">
            <v>3</v>
          </cell>
          <cell r="E178">
            <v>2</v>
          </cell>
          <cell r="F178">
            <v>1</v>
          </cell>
          <cell r="G178">
            <v>2</v>
          </cell>
          <cell r="H178">
            <v>16</v>
          </cell>
          <cell r="I178" t="str">
            <v>Cơ điện</v>
          </cell>
          <cell r="J178" t="str">
            <v>010436</v>
          </cell>
        </row>
        <row r="179">
          <cell r="C179" t="str">
            <v>Chi tiết máy</v>
          </cell>
          <cell r="D179">
            <v>3</v>
          </cell>
          <cell r="E179">
            <v>3</v>
          </cell>
          <cell r="F179">
            <v>0</v>
          </cell>
          <cell r="G179">
            <v>3</v>
          </cell>
          <cell r="H179" t="str">
            <v>16,18</v>
          </cell>
          <cell r="I179" t="str">
            <v>Cơ điện</v>
          </cell>
          <cell r="J179" t="str">
            <v>010406</v>
          </cell>
        </row>
        <row r="180">
          <cell r="C180" t="str">
            <v>Đồ án chi tiết máy</v>
          </cell>
          <cell r="D180">
            <v>2</v>
          </cell>
          <cell r="E180">
            <v>0</v>
          </cell>
          <cell r="F180">
            <v>2</v>
          </cell>
          <cell r="G180">
            <v>4</v>
          </cell>
          <cell r="H180">
            <v>19</v>
          </cell>
          <cell r="I180" t="str">
            <v>Cơ điện</v>
          </cell>
          <cell r="J180" t="str">
            <v>010421</v>
          </cell>
        </row>
        <row r="181">
          <cell r="C181" t="str">
            <v>Thuỷ lực đại cương</v>
          </cell>
          <cell r="D181">
            <v>2</v>
          </cell>
          <cell r="E181">
            <v>2</v>
          </cell>
          <cell r="F181">
            <v>0</v>
          </cell>
          <cell r="G181">
            <v>3</v>
          </cell>
          <cell r="I181" t="str">
            <v>Cơ điện</v>
          </cell>
          <cell r="J181" t="str">
            <v>020424</v>
          </cell>
        </row>
        <row r="182">
          <cell r="C182" t="str">
            <v>Kỹ thuật điện-điện tử</v>
          </cell>
          <cell r="D182">
            <v>3</v>
          </cell>
          <cell r="E182">
            <v>3</v>
          </cell>
          <cell r="F182">
            <v>0</v>
          </cell>
          <cell r="G182">
            <v>3</v>
          </cell>
          <cell r="H182" t="str">
            <v>11,12</v>
          </cell>
          <cell r="I182" t="str">
            <v>Cơ điện</v>
          </cell>
          <cell r="J182" t="str">
            <v>070467</v>
          </cell>
        </row>
        <row r="183">
          <cell r="C183" t="str">
            <v>Dung sai và kỹ thuật đo</v>
          </cell>
          <cell r="D183">
            <v>3</v>
          </cell>
          <cell r="E183">
            <v>2</v>
          </cell>
          <cell r="F183">
            <v>1</v>
          </cell>
          <cell r="G183">
            <v>3</v>
          </cell>
          <cell r="H183">
            <v>15</v>
          </cell>
          <cell r="I183" t="str">
            <v>Cơ điện</v>
          </cell>
          <cell r="J183" t="str">
            <v>010428</v>
          </cell>
        </row>
        <row r="184">
          <cell r="C184" t="str">
            <v>Vật liệu học</v>
          </cell>
          <cell r="D184">
            <v>3</v>
          </cell>
          <cell r="E184">
            <v>2</v>
          </cell>
          <cell r="F184">
            <v>1</v>
          </cell>
          <cell r="G184">
            <v>1</v>
          </cell>
          <cell r="H184">
            <v>13</v>
          </cell>
          <cell r="I184" t="str">
            <v>Cơ điện</v>
          </cell>
          <cell r="J184" t="str">
            <v>010453</v>
          </cell>
        </row>
        <row r="185">
          <cell r="C185" t="str">
            <v>Kiến thức ngành</v>
          </cell>
          <cell r="D185">
            <v>37</v>
          </cell>
          <cell r="E185">
            <v>18</v>
          </cell>
          <cell r="F185">
            <v>19</v>
          </cell>
          <cell r="I185" t="str">
            <v>Cơ điện</v>
          </cell>
          <cell r="J185">
            <v>0</v>
          </cell>
        </row>
        <row r="186">
          <cell r="C186" t="str">
            <v>PHẦN BẮT BUỘC</v>
          </cell>
          <cell r="D186">
            <v>28</v>
          </cell>
          <cell r="E186">
            <v>12</v>
          </cell>
          <cell r="F186">
            <v>16</v>
          </cell>
          <cell r="I186" t="str">
            <v>Cơ điện</v>
          </cell>
          <cell r="J186">
            <v>0</v>
          </cell>
        </row>
        <row r="187">
          <cell r="C187" t="str">
            <v>Trang bị điện </v>
          </cell>
          <cell r="D187">
            <v>3</v>
          </cell>
          <cell r="E187">
            <v>2</v>
          </cell>
          <cell r="F187">
            <v>1</v>
          </cell>
          <cell r="G187">
            <v>4</v>
          </cell>
          <cell r="I187" t="str">
            <v>Cơ điện</v>
          </cell>
          <cell r="J187" t="str">
            <v>070448</v>
          </cell>
        </row>
        <row r="188">
          <cell r="C188" t="str">
            <v>Thiết bị cơ khí</v>
          </cell>
          <cell r="D188">
            <v>3</v>
          </cell>
          <cell r="E188">
            <v>2</v>
          </cell>
          <cell r="F188">
            <v>1</v>
          </cell>
          <cell r="G188">
            <v>4</v>
          </cell>
          <cell r="I188" t="str">
            <v>Cơ điện</v>
          </cell>
          <cell r="J188" t="str">
            <v>010439</v>
          </cell>
        </row>
        <row r="189">
          <cell r="C189" t="str">
            <v>Công nghệ chế tạo máy</v>
          </cell>
          <cell r="D189">
            <v>3</v>
          </cell>
          <cell r="E189">
            <v>2</v>
          </cell>
          <cell r="F189">
            <v>1</v>
          </cell>
          <cell r="G189">
            <v>4</v>
          </cell>
          <cell r="I189" t="str">
            <v>Cơ điện</v>
          </cell>
          <cell r="J189" t="str">
            <v>010415</v>
          </cell>
        </row>
        <row r="190">
          <cell r="C190" t="str">
            <v>Công nghệ sửa chữa thiết bị công nghiệp 1</v>
          </cell>
          <cell r="D190">
            <v>3</v>
          </cell>
          <cell r="E190">
            <v>2</v>
          </cell>
          <cell r="F190">
            <v>1</v>
          </cell>
          <cell r="G190">
            <v>4</v>
          </cell>
          <cell r="I190" t="str">
            <v>Cơ điện</v>
          </cell>
          <cell r="J190" t="str">
            <v>230401</v>
          </cell>
        </row>
        <row r="191">
          <cell r="C191" t="str">
            <v>Công nghệ sửa chữa thiết bị công nghiệp 2</v>
          </cell>
          <cell r="D191">
            <v>3</v>
          </cell>
          <cell r="E191">
            <v>2</v>
          </cell>
          <cell r="F191">
            <v>1</v>
          </cell>
          <cell r="G191">
            <v>5</v>
          </cell>
          <cell r="I191" t="str">
            <v>Cơ điện</v>
          </cell>
          <cell r="J191" t="str">
            <v>230402</v>
          </cell>
        </row>
        <row r="192">
          <cell r="C192" t="str">
            <v>Thực tập sửa chữa</v>
          </cell>
          <cell r="D192">
            <v>4</v>
          </cell>
          <cell r="E192">
            <v>0</v>
          </cell>
          <cell r="F192">
            <v>4</v>
          </cell>
          <cell r="G192">
            <v>5</v>
          </cell>
          <cell r="I192" t="str">
            <v>Cơ điện</v>
          </cell>
          <cell r="J192" t="str">
            <v>230407</v>
          </cell>
        </row>
        <row r="193">
          <cell r="C193" t="str">
            <v>Thực tập cắt gọt </v>
          </cell>
          <cell r="D193">
            <v>2</v>
          </cell>
          <cell r="E193">
            <v>0</v>
          </cell>
          <cell r="F193">
            <v>2</v>
          </cell>
          <cell r="G193">
            <v>3</v>
          </cell>
          <cell r="I193" t="str">
            <v>Cơ điện</v>
          </cell>
          <cell r="J193" t="str">
            <v>010441</v>
          </cell>
        </row>
        <row r="194">
          <cell r="C194" t="str">
            <v>Thực tập nguội CB</v>
          </cell>
          <cell r="D194">
            <v>2</v>
          </cell>
          <cell r="E194">
            <v>0</v>
          </cell>
          <cell r="F194">
            <v>2</v>
          </cell>
          <cell r="G194">
            <v>2</v>
          </cell>
          <cell r="I194" t="str">
            <v>Cơ điện</v>
          </cell>
          <cell r="J194" t="str">
            <v>230406</v>
          </cell>
        </row>
        <row r="195">
          <cell r="C195" t="str">
            <v>Đồ án môn học công nghệ sửa chữa</v>
          </cell>
          <cell r="D195">
            <v>2</v>
          </cell>
          <cell r="E195">
            <v>0</v>
          </cell>
          <cell r="F195">
            <v>2</v>
          </cell>
          <cell r="G195">
            <v>5</v>
          </cell>
          <cell r="I195" t="str">
            <v>Cơ điện</v>
          </cell>
          <cell r="J195" t="str">
            <v>230418</v>
          </cell>
        </row>
        <row r="196">
          <cell r="C196" t="str">
            <v>Công nghệ CNC</v>
          </cell>
          <cell r="D196">
            <v>3</v>
          </cell>
          <cell r="E196">
            <v>2</v>
          </cell>
          <cell r="F196">
            <v>1</v>
          </cell>
          <cell r="G196">
            <v>5</v>
          </cell>
          <cell r="I196" t="str">
            <v>Cơ điện</v>
          </cell>
          <cell r="J196" t="str">
            <v>010418</v>
          </cell>
        </row>
        <row r="197">
          <cell r="C197" t="str">
            <v>PHẦN TỰ CHỌN</v>
          </cell>
          <cell r="D197">
            <v>9</v>
          </cell>
          <cell r="E197">
            <v>6</v>
          </cell>
          <cell r="F197">
            <v>3</v>
          </cell>
          <cell r="I197" t="str">
            <v>Cơ điện</v>
          </cell>
          <cell r="J197">
            <v>0</v>
          </cell>
        </row>
        <row r="198">
          <cell r="C198" t="str">
            <v>Nhóm A (Chọn 1 trong số 7 học phần sau)</v>
          </cell>
          <cell r="D198">
            <v>3</v>
          </cell>
          <cell r="E198">
            <v>3</v>
          </cell>
          <cell r="F198">
            <v>0</v>
          </cell>
          <cell r="I198" t="str">
            <v>Cơ điện</v>
          </cell>
          <cell r="J198" t="str">
            <v>tccd1</v>
          </cell>
        </row>
        <row r="199">
          <cell r="C199" t="str">
            <v>Máy nâng chuyển</v>
          </cell>
          <cell r="D199">
            <v>3</v>
          </cell>
          <cell r="E199">
            <v>3</v>
          </cell>
          <cell r="F199">
            <v>0</v>
          </cell>
          <cell r="G199">
            <v>4</v>
          </cell>
          <cell r="I199" t="str">
            <v>Cơ điện</v>
          </cell>
          <cell r="J199" t="str">
            <v>010433</v>
          </cell>
        </row>
        <row r="200">
          <cell r="C200" t="str">
            <v>Tổ chức và quản lý sản xuất</v>
          </cell>
          <cell r="D200">
            <v>3</v>
          </cell>
          <cell r="E200">
            <v>3</v>
          </cell>
          <cell r="F200">
            <v>0</v>
          </cell>
          <cell r="G200">
            <v>4</v>
          </cell>
          <cell r="I200" t="str">
            <v>Cơ điện</v>
          </cell>
          <cell r="J200" t="str">
            <v>110456</v>
          </cell>
        </row>
        <row r="201">
          <cell r="C201" t="str">
            <v>Cảm biến và hệ thống đo lường (CĐ)</v>
          </cell>
          <cell r="D201">
            <v>3</v>
          </cell>
          <cell r="E201">
            <v>2</v>
          </cell>
          <cell r="F201">
            <v>1</v>
          </cell>
          <cell r="G201">
            <v>4</v>
          </cell>
          <cell r="I201" t="str">
            <v>Cơ điện</v>
          </cell>
          <cell r="J201" t="str">
            <v>010465</v>
          </cell>
        </row>
        <row r="202">
          <cell r="C202" t="str">
            <v>Truyền động thủy khí</v>
          </cell>
          <cell r="D202">
            <v>3</v>
          </cell>
          <cell r="E202">
            <v>2</v>
          </cell>
          <cell r="F202">
            <v>1</v>
          </cell>
          <cell r="G202">
            <v>4</v>
          </cell>
          <cell r="I202" t="str">
            <v>Cơ điện</v>
          </cell>
          <cell r="J202" t="str">
            <v>010451</v>
          </cell>
        </row>
        <row r="203">
          <cell r="C203" t="str">
            <v>Công nghệ gia công áp lực</v>
          </cell>
          <cell r="D203">
            <v>3</v>
          </cell>
          <cell r="E203">
            <v>3</v>
          </cell>
          <cell r="F203">
            <v>0</v>
          </cell>
          <cell r="G203">
            <v>4</v>
          </cell>
          <cell r="I203" t="str">
            <v>Cơ điện</v>
          </cell>
          <cell r="J203" t="str">
            <v>010419</v>
          </cell>
        </row>
        <row r="204">
          <cell r="C204" t="str">
            <v>CADD</v>
          </cell>
          <cell r="D204">
            <v>3</v>
          </cell>
          <cell r="E204">
            <v>2</v>
          </cell>
          <cell r="F204">
            <v>1</v>
          </cell>
          <cell r="G204">
            <v>4</v>
          </cell>
          <cell r="I204" t="str">
            <v>Cơ điện</v>
          </cell>
          <cell r="J204" t="str">
            <v>010403</v>
          </cell>
        </row>
        <row r="205">
          <cell r="C205" t="str">
            <v>Máy điện</v>
          </cell>
          <cell r="D205">
            <v>3</v>
          </cell>
          <cell r="E205">
            <v>2</v>
          </cell>
          <cell r="F205">
            <v>1</v>
          </cell>
          <cell r="G205">
            <v>4</v>
          </cell>
          <cell r="I205" t="str">
            <v>Cơ điện</v>
          </cell>
          <cell r="J205" t="str">
            <v>070427</v>
          </cell>
        </row>
        <row r="206">
          <cell r="C206" t="str">
            <v>Nhóm B (Chọn 1 trong số 4 học phần sau)</v>
          </cell>
          <cell r="D206">
            <v>3</v>
          </cell>
          <cell r="E206">
            <v>3</v>
          </cell>
          <cell r="F206">
            <v>0</v>
          </cell>
          <cell r="I206" t="str">
            <v>Cơ điện</v>
          </cell>
          <cell r="J206" t="str">
            <v>tccd2</v>
          </cell>
        </row>
        <row r="207">
          <cell r="C207" t="str">
            <v>Công nghệ xử lý vật liệu</v>
          </cell>
          <cell r="D207">
            <v>3</v>
          </cell>
          <cell r="E207">
            <v>3</v>
          </cell>
          <cell r="F207">
            <v>0</v>
          </cell>
          <cell r="G207">
            <v>5</v>
          </cell>
          <cell r="I207" t="str">
            <v>Cơ điện</v>
          </cell>
          <cell r="J207" t="str">
            <v>010420</v>
          </cell>
        </row>
        <row r="208">
          <cell r="C208" t="str">
            <v>Công nghệ bảo trì</v>
          </cell>
          <cell r="D208">
            <v>3</v>
          </cell>
          <cell r="E208">
            <v>2</v>
          </cell>
          <cell r="F208">
            <v>1</v>
          </cell>
          <cell r="G208">
            <v>5</v>
          </cell>
          <cell r="I208" t="str">
            <v>Cơ điện</v>
          </cell>
          <cell r="J208" t="str">
            <v>230419</v>
          </cell>
        </row>
        <row r="209">
          <cell r="C209" t="str">
            <v>PLC</v>
          </cell>
          <cell r="D209">
            <v>3</v>
          </cell>
          <cell r="E209">
            <v>2</v>
          </cell>
          <cell r="F209">
            <v>1</v>
          </cell>
          <cell r="G209">
            <v>5</v>
          </cell>
          <cell r="I209" t="str">
            <v>Cơ điện</v>
          </cell>
          <cell r="J209" t="str">
            <v>080423</v>
          </cell>
        </row>
        <row r="210">
          <cell r="C210" t="str">
            <v>Công nghệ CAD/CAM</v>
          </cell>
          <cell r="D210">
            <v>3</v>
          </cell>
          <cell r="E210">
            <v>2</v>
          </cell>
          <cell r="F210">
            <v>1</v>
          </cell>
          <cell r="G210">
            <v>5</v>
          </cell>
          <cell r="I210" t="str">
            <v>Cơ điện</v>
          </cell>
          <cell r="J210" t="str">
            <v>010414</v>
          </cell>
        </row>
        <row r="211">
          <cell r="C211" t="str">
            <v>Nhóm C (Chọn 1 trong số 3 học phần sau)</v>
          </cell>
          <cell r="D211">
            <v>3</v>
          </cell>
          <cell r="E211">
            <v>0</v>
          </cell>
          <cell r="F211">
            <v>3</v>
          </cell>
          <cell r="I211" t="str">
            <v>Cơ điện</v>
          </cell>
          <cell r="J211" t="str">
            <v>tccd3</v>
          </cell>
        </row>
        <row r="212">
          <cell r="C212" t="str">
            <v>Thực tập Hàn</v>
          </cell>
          <cell r="D212">
            <v>3</v>
          </cell>
          <cell r="E212">
            <v>0</v>
          </cell>
          <cell r="F212">
            <v>3</v>
          </cell>
          <cell r="G212">
            <v>5</v>
          </cell>
          <cell r="I212" t="str">
            <v>Cơ điện</v>
          </cell>
          <cell r="J212" t="str">
            <v>250401</v>
          </cell>
        </row>
        <row r="213">
          <cell r="C213" t="str">
            <v>Thực tập CNC</v>
          </cell>
          <cell r="D213">
            <v>3</v>
          </cell>
          <cell r="E213">
            <v>0</v>
          </cell>
          <cell r="F213">
            <v>3</v>
          </cell>
          <cell r="G213">
            <v>5</v>
          </cell>
          <cell r="I213" t="str">
            <v>Cơ điện</v>
          </cell>
          <cell r="J213" t="str">
            <v>010443</v>
          </cell>
        </row>
        <row r="214">
          <cell r="C214" t="str">
            <v>Thực tập Máy điện</v>
          </cell>
          <cell r="D214">
            <v>3</v>
          </cell>
          <cell r="E214">
            <v>0</v>
          </cell>
          <cell r="F214">
            <v>3</v>
          </cell>
          <cell r="G214">
            <v>5</v>
          </cell>
          <cell r="I214" t="str">
            <v>Cơ điện</v>
          </cell>
          <cell r="J214" t="str">
            <v>070440</v>
          </cell>
        </row>
        <row r="215">
          <cell r="C215" t="str">
            <v>Thực tập tốt nghiệp và làm đồ án tốt nghiệp</v>
          </cell>
          <cell r="D215">
            <v>13</v>
          </cell>
          <cell r="E215">
            <v>0</v>
          </cell>
          <cell r="F215">
            <v>13</v>
          </cell>
          <cell r="I215" t="str">
            <v>Cơ điện</v>
          </cell>
          <cell r="J215">
            <v>0</v>
          </cell>
        </row>
        <row r="216">
          <cell r="C216" t="str">
            <v>Thực tập tốt nghiệp (Practice at Factory-CĐ)</v>
          </cell>
          <cell r="D216">
            <v>8</v>
          </cell>
          <cell r="E216">
            <v>0</v>
          </cell>
          <cell r="F216">
            <v>8</v>
          </cell>
          <cell r="G216">
            <v>6</v>
          </cell>
          <cell r="I216" t="str">
            <v>Cơ điện</v>
          </cell>
          <cell r="J216" t="str">
            <v>010446</v>
          </cell>
        </row>
        <row r="217">
          <cell r="C217" t="str">
            <v>Đồ án tốt nghiệp (hoặc học thêm 2 học phần chuyên môn-CĐ)</v>
          </cell>
          <cell r="D217">
            <v>5</v>
          </cell>
          <cell r="E217">
            <v>0</v>
          </cell>
          <cell r="F217">
            <v>5</v>
          </cell>
          <cell r="G217">
            <v>6</v>
          </cell>
          <cell r="I217" t="str">
            <v>Cơ điện</v>
          </cell>
          <cell r="J217" t="str">
            <v>010424</v>
          </cell>
        </row>
        <row r="218">
          <cell r="C218" t="str">
            <v>KIẾN THỨC GIÁO DỤC ĐẠI CƯƠNG</v>
          </cell>
          <cell r="D218">
            <v>58</v>
          </cell>
          <cell r="E218">
            <v>49</v>
          </cell>
          <cell r="F218">
            <v>9</v>
          </cell>
          <cell r="I218" t="str">
            <v>Động lực</v>
          </cell>
          <cell r="J218">
            <v>0</v>
          </cell>
        </row>
        <row r="219">
          <cell r="C219" t="str">
            <v>Lý luận Mác – Lê Nin và tư tưởng Hồ Chí Minh</v>
          </cell>
          <cell r="D219">
            <v>7</v>
          </cell>
          <cell r="E219">
            <v>7</v>
          </cell>
          <cell r="F219">
            <v>0</v>
          </cell>
          <cell r="I219" t="str">
            <v>Động lực</v>
          </cell>
          <cell r="J219">
            <v>0</v>
          </cell>
        </row>
        <row r="220">
          <cell r="C220" t="str">
            <v>Các nguyên lý cơ bản của chủ nghĩa Mác - Lê Nin</v>
          </cell>
          <cell r="D220">
            <v>5</v>
          </cell>
          <cell r="E220">
            <v>5</v>
          </cell>
          <cell r="F220">
            <v>0</v>
          </cell>
          <cell r="G220">
            <v>2</v>
          </cell>
          <cell r="I220" t="str">
            <v>Động lực</v>
          </cell>
          <cell r="J220" t="str">
            <v>120401</v>
          </cell>
        </row>
        <row r="221">
          <cell r="C221" t="str">
            <v>Tư tưởng Hồ Chí Minh</v>
          </cell>
          <cell r="D221">
            <v>2</v>
          </cell>
          <cell r="E221">
            <v>2</v>
          </cell>
          <cell r="F221">
            <v>0</v>
          </cell>
          <cell r="G221">
            <v>3</v>
          </cell>
          <cell r="I221" t="str">
            <v>Động lực</v>
          </cell>
          <cell r="J221" t="str">
            <v>120406</v>
          </cell>
        </row>
        <row r="222">
          <cell r="C222" t="str">
            <v>Khoa học xã hội-Nhân văn</v>
          </cell>
          <cell r="D222">
            <v>6</v>
          </cell>
          <cell r="E222">
            <v>5</v>
          </cell>
          <cell r="F222">
            <v>1</v>
          </cell>
          <cell r="I222" t="str">
            <v>Động lực</v>
          </cell>
          <cell r="J222">
            <v>0</v>
          </cell>
        </row>
        <row r="223">
          <cell r="C223" t="str">
            <v>PHẦN BẮT BUỘC</v>
          </cell>
          <cell r="D223">
            <v>6</v>
          </cell>
          <cell r="E223">
            <v>5</v>
          </cell>
          <cell r="F223">
            <v>1</v>
          </cell>
          <cell r="I223" t="str">
            <v>Động lực</v>
          </cell>
          <cell r="J223">
            <v>0</v>
          </cell>
        </row>
        <row r="224">
          <cell r="C224" t="str">
            <v>Đường lối cách mạng Việt Nam</v>
          </cell>
          <cell r="D224">
            <v>3</v>
          </cell>
          <cell r="E224">
            <v>3</v>
          </cell>
          <cell r="F224">
            <v>0</v>
          </cell>
          <cell r="G224">
            <v>4</v>
          </cell>
          <cell r="I224" t="str">
            <v>Động lực</v>
          </cell>
          <cell r="J224" t="str">
            <v>120402</v>
          </cell>
        </row>
        <row r="225">
          <cell r="C225" t="str">
            <v>Kỹ năng giao tiếp và soạn thảo văn bản</v>
          </cell>
          <cell r="D225">
            <v>3</v>
          </cell>
          <cell r="E225">
            <v>2</v>
          </cell>
          <cell r="F225">
            <v>1</v>
          </cell>
          <cell r="G225">
            <v>5</v>
          </cell>
          <cell r="I225" t="str">
            <v>Động lực</v>
          </cell>
          <cell r="J225" t="str">
            <v>140419</v>
          </cell>
        </row>
        <row r="226">
          <cell r="C226" t="str">
            <v>Ngoại ngữ</v>
          </cell>
          <cell r="D226">
            <v>27</v>
          </cell>
          <cell r="E226">
            <v>27</v>
          </cell>
          <cell r="F226">
            <v>0</v>
          </cell>
          <cell r="I226" t="str">
            <v>Động lực</v>
          </cell>
          <cell r="J226">
            <v>0</v>
          </cell>
        </row>
        <row r="227">
          <cell r="C227" t="str">
            <v>Tiếng Anh 1</v>
          </cell>
          <cell r="D227">
            <v>6</v>
          </cell>
          <cell r="E227">
            <v>6</v>
          </cell>
          <cell r="F227">
            <v>0</v>
          </cell>
          <cell r="G227">
            <v>1</v>
          </cell>
          <cell r="I227" t="str">
            <v>Động lực</v>
          </cell>
          <cell r="J227" t="str">
            <v>130451</v>
          </cell>
        </row>
        <row r="228">
          <cell r="C228" t="str">
            <v>Tiếng Anh 2</v>
          </cell>
          <cell r="D228">
            <v>6</v>
          </cell>
          <cell r="E228">
            <v>6</v>
          </cell>
          <cell r="F228">
            <v>0</v>
          </cell>
          <cell r="G228">
            <v>2</v>
          </cell>
          <cell r="I228" t="str">
            <v>Động lực</v>
          </cell>
          <cell r="J228" t="str">
            <v>130452</v>
          </cell>
        </row>
        <row r="229">
          <cell r="C229" t="str">
            <v>Tiếng Anh 3</v>
          </cell>
          <cell r="D229">
            <v>6</v>
          </cell>
          <cell r="E229">
            <v>6</v>
          </cell>
          <cell r="F229">
            <v>0</v>
          </cell>
          <cell r="G229">
            <v>3</v>
          </cell>
          <cell r="I229" t="str">
            <v>Động lực</v>
          </cell>
          <cell r="J229" t="str">
            <v>130453</v>
          </cell>
        </row>
        <row r="230">
          <cell r="C230" t="str">
            <v>Tiếng Anh 4</v>
          </cell>
          <cell r="D230">
            <v>6</v>
          </cell>
          <cell r="E230">
            <v>6</v>
          </cell>
          <cell r="F230">
            <v>0</v>
          </cell>
          <cell r="G230">
            <v>4</v>
          </cell>
          <cell r="I230" t="str">
            <v>Động lực</v>
          </cell>
          <cell r="J230" t="str">
            <v>130444</v>
          </cell>
        </row>
        <row r="231">
          <cell r="C231" t="str">
            <v>Tiếng Anh chuyên ngành (ĐL)</v>
          </cell>
          <cell r="D231">
            <v>3</v>
          </cell>
          <cell r="E231">
            <v>3</v>
          </cell>
          <cell r="F231">
            <v>0</v>
          </cell>
          <cell r="G231">
            <v>5</v>
          </cell>
          <cell r="I231" t="str">
            <v>Động lực</v>
          </cell>
          <cell r="J231" t="str">
            <v>130431</v>
          </cell>
        </row>
        <row r="232">
          <cell r="C232" t="str">
            <v>Toán-Tin học-khoa học tự nhiên-công nghệ-Môi trường</v>
          </cell>
          <cell r="D232">
            <v>11</v>
          </cell>
          <cell r="E232">
            <v>10</v>
          </cell>
          <cell r="F232">
            <v>1</v>
          </cell>
          <cell r="I232" t="str">
            <v>Động lực</v>
          </cell>
          <cell r="J232">
            <v>0</v>
          </cell>
        </row>
        <row r="233">
          <cell r="C233" t="str">
            <v>Môn học bắt buộc</v>
          </cell>
          <cell r="D233">
            <v>11</v>
          </cell>
          <cell r="E233">
            <v>10</v>
          </cell>
          <cell r="F233">
            <v>1</v>
          </cell>
          <cell r="I233" t="str">
            <v>Động lực</v>
          </cell>
          <cell r="J233">
            <v>0</v>
          </cell>
        </row>
        <row r="234">
          <cell r="C234" t="str">
            <v>Toán Ứng dụng 1</v>
          </cell>
          <cell r="D234">
            <v>2</v>
          </cell>
          <cell r="E234">
            <v>2</v>
          </cell>
          <cell r="F234">
            <v>0</v>
          </cell>
          <cell r="G234">
            <v>1</v>
          </cell>
          <cell r="I234" t="str">
            <v>Động lực</v>
          </cell>
          <cell r="J234" t="str">
            <v>100410</v>
          </cell>
        </row>
        <row r="235">
          <cell r="C235" t="str">
            <v>Toán Ứng dụng 2</v>
          </cell>
          <cell r="D235">
            <v>2</v>
          </cell>
          <cell r="E235">
            <v>2</v>
          </cell>
          <cell r="F235">
            <v>0</v>
          </cell>
          <cell r="G235">
            <v>2</v>
          </cell>
          <cell r="I235" t="str">
            <v>Động lực</v>
          </cell>
          <cell r="J235" t="str">
            <v>100411</v>
          </cell>
        </row>
        <row r="236">
          <cell r="C236" t="str">
            <v>Vật lý 1</v>
          </cell>
          <cell r="D236">
            <v>2</v>
          </cell>
          <cell r="E236">
            <v>2</v>
          </cell>
          <cell r="F236">
            <v>0</v>
          </cell>
          <cell r="G236">
            <v>1</v>
          </cell>
          <cell r="I236" t="str">
            <v>Động lực</v>
          </cell>
          <cell r="J236" t="str">
            <v>100412</v>
          </cell>
        </row>
        <row r="237">
          <cell r="C237" t="str">
            <v>Hoá học 1</v>
          </cell>
          <cell r="D237">
            <v>2</v>
          </cell>
          <cell r="E237">
            <v>2</v>
          </cell>
          <cell r="F237">
            <v>0</v>
          </cell>
          <cell r="G237">
            <v>2</v>
          </cell>
          <cell r="I237" t="str">
            <v>Động lực</v>
          </cell>
          <cell r="J237" t="str">
            <v>030413</v>
          </cell>
        </row>
        <row r="238">
          <cell r="C238" t="str">
            <v>Nhập môn tin học</v>
          </cell>
          <cell r="D238">
            <v>3</v>
          </cell>
          <cell r="E238">
            <v>2</v>
          </cell>
          <cell r="F238">
            <v>1</v>
          </cell>
          <cell r="G238">
            <v>3</v>
          </cell>
          <cell r="I238" t="str">
            <v>Động lực</v>
          </cell>
          <cell r="J238" t="str">
            <v>050425</v>
          </cell>
        </row>
        <row r="239">
          <cell r="C239" t="str">
            <v>Giáo dục thể chất</v>
          </cell>
          <cell r="D239">
            <v>3</v>
          </cell>
          <cell r="E239">
            <v>0</v>
          </cell>
          <cell r="F239">
            <v>3</v>
          </cell>
          <cell r="I239" t="str">
            <v>Động lực</v>
          </cell>
          <cell r="J239">
            <v>0</v>
          </cell>
        </row>
        <row r="240">
          <cell r="C240" t="str">
            <v>Giáo dục thể chất 1</v>
          </cell>
          <cell r="D240">
            <v>1</v>
          </cell>
          <cell r="E240">
            <v>0</v>
          </cell>
          <cell r="F240">
            <v>1</v>
          </cell>
          <cell r="G240">
            <v>1</v>
          </cell>
          <cell r="I240" t="str">
            <v>Động lực</v>
          </cell>
          <cell r="J240" t="str">
            <v>090403</v>
          </cell>
        </row>
        <row r="241">
          <cell r="C241" t="str">
            <v>Giáo dục thể chất 2</v>
          </cell>
          <cell r="D241">
            <v>1</v>
          </cell>
          <cell r="E241">
            <v>0</v>
          </cell>
          <cell r="F241">
            <v>1</v>
          </cell>
          <cell r="G241">
            <v>2</v>
          </cell>
          <cell r="I241" t="str">
            <v>Động lực</v>
          </cell>
          <cell r="J241" t="str">
            <v>090404</v>
          </cell>
        </row>
        <row r="242">
          <cell r="C242" t="str">
            <v>Giáo dục thể chất 3</v>
          </cell>
          <cell r="D242">
            <v>1</v>
          </cell>
          <cell r="E242">
            <v>0</v>
          </cell>
          <cell r="F242">
            <v>1</v>
          </cell>
          <cell r="G242">
            <v>3</v>
          </cell>
          <cell r="I242" t="str">
            <v>Động lực</v>
          </cell>
          <cell r="J242" t="str">
            <v>090405</v>
          </cell>
        </row>
        <row r="243">
          <cell r="C243" t="str">
            <v>Giáo dục quốc phòng</v>
          </cell>
          <cell r="D243">
            <v>4</v>
          </cell>
          <cell r="E243">
            <v>0</v>
          </cell>
          <cell r="F243">
            <v>4</v>
          </cell>
          <cell r="G243">
            <v>1</v>
          </cell>
          <cell r="I243" t="str">
            <v>Động lực</v>
          </cell>
          <cell r="J243" t="str">
            <v>090401</v>
          </cell>
        </row>
        <row r="244">
          <cell r="C244" t="str">
            <v>KIẾN THỨC GIÁO DỤC CHUYÊN NGHIỆP</v>
          </cell>
          <cell r="D244">
            <v>80</v>
          </cell>
          <cell r="E244">
            <v>49</v>
          </cell>
          <cell r="F244">
            <v>31</v>
          </cell>
          <cell r="I244" t="str">
            <v>Động lực</v>
          </cell>
          <cell r="J244">
            <v>0</v>
          </cell>
        </row>
        <row r="245">
          <cell r="C245" t="str">
            <v>Kiến thức cơ sở </v>
          </cell>
          <cell r="D245">
            <v>32</v>
          </cell>
          <cell r="E245">
            <v>26</v>
          </cell>
          <cell r="F245">
            <v>6</v>
          </cell>
          <cell r="I245" t="str">
            <v>Động lực</v>
          </cell>
          <cell r="J245">
            <v>0</v>
          </cell>
        </row>
        <row r="246">
          <cell r="C246" t="str">
            <v>Hình họa (Cơ khí)</v>
          </cell>
          <cell r="D246">
            <v>2</v>
          </cell>
          <cell r="E246">
            <v>2</v>
          </cell>
          <cell r="F246">
            <v>0</v>
          </cell>
          <cell r="G246">
            <v>1</v>
          </cell>
          <cell r="I246" t="str">
            <v>Động lực</v>
          </cell>
          <cell r="J246" t="str">
            <v>010459</v>
          </cell>
        </row>
        <row r="247">
          <cell r="C247" t="str">
            <v>Vẽ kỹ thuật (Cơ khí)</v>
          </cell>
          <cell r="D247">
            <v>3</v>
          </cell>
          <cell r="E247">
            <v>2</v>
          </cell>
          <cell r="F247">
            <v>1</v>
          </cell>
          <cell r="G247">
            <v>2</v>
          </cell>
          <cell r="I247" t="str">
            <v>Động lực</v>
          </cell>
          <cell r="J247" t="str">
            <v>010460</v>
          </cell>
        </row>
        <row r="248">
          <cell r="C248" t="str">
            <v>Cơ lý thuyết</v>
          </cell>
          <cell r="D248">
            <v>3</v>
          </cell>
          <cell r="E248">
            <v>3</v>
          </cell>
          <cell r="F248">
            <v>0</v>
          </cell>
          <cell r="G248">
            <v>1</v>
          </cell>
          <cell r="I248" t="str">
            <v>Động lực</v>
          </cell>
          <cell r="J248" t="str">
            <v>010458</v>
          </cell>
        </row>
        <row r="249">
          <cell r="C249" t="str">
            <v>Sức bền vật liệu</v>
          </cell>
          <cell r="D249">
            <v>3</v>
          </cell>
          <cell r="E249">
            <v>3</v>
          </cell>
          <cell r="F249">
            <v>0</v>
          </cell>
          <cell r="G249">
            <v>2</v>
          </cell>
          <cell r="I249" t="str">
            <v>Động lực</v>
          </cell>
          <cell r="J249" t="str">
            <v>010438</v>
          </cell>
        </row>
        <row r="250">
          <cell r="C250" t="str">
            <v>Nguyên lý máy (ôtô)</v>
          </cell>
          <cell r="D250">
            <v>2</v>
          </cell>
          <cell r="E250">
            <v>2</v>
          </cell>
          <cell r="F250">
            <v>0</v>
          </cell>
          <cell r="G250">
            <v>1</v>
          </cell>
          <cell r="I250" t="str">
            <v>Động lực</v>
          </cell>
          <cell r="J250" t="str">
            <v>010467</v>
          </cell>
        </row>
        <row r="251">
          <cell r="C251" t="str">
            <v>Chi tiết máy</v>
          </cell>
          <cell r="D251">
            <v>3</v>
          </cell>
          <cell r="E251">
            <v>3</v>
          </cell>
          <cell r="F251">
            <v>0</v>
          </cell>
          <cell r="G251">
            <v>3</v>
          </cell>
          <cell r="I251" t="str">
            <v>Động lực</v>
          </cell>
          <cell r="J251" t="str">
            <v>010406</v>
          </cell>
        </row>
        <row r="252">
          <cell r="C252" t="str">
            <v>Đồ án chi tiết máy</v>
          </cell>
          <cell r="D252">
            <v>2</v>
          </cell>
          <cell r="E252">
            <v>0</v>
          </cell>
          <cell r="F252">
            <v>2</v>
          </cell>
          <cell r="G252">
            <v>4</v>
          </cell>
          <cell r="I252" t="str">
            <v>Động lực</v>
          </cell>
          <cell r="J252" t="str">
            <v>010421</v>
          </cell>
        </row>
        <row r="253">
          <cell r="C253" t="str">
            <v>Dung sai và kỹ thuật đo</v>
          </cell>
          <cell r="D253">
            <v>3</v>
          </cell>
          <cell r="E253">
            <v>2</v>
          </cell>
          <cell r="F253">
            <v>1</v>
          </cell>
          <cell r="G253">
            <v>3</v>
          </cell>
          <cell r="I253" t="str">
            <v>Động lực</v>
          </cell>
          <cell r="J253" t="str">
            <v>010428</v>
          </cell>
        </row>
        <row r="254">
          <cell r="C254" t="str">
            <v>Vật liệu học (ôtô)</v>
          </cell>
          <cell r="D254">
            <v>2</v>
          </cell>
          <cell r="E254">
            <v>2</v>
          </cell>
          <cell r="F254">
            <v>0</v>
          </cell>
          <cell r="G254">
            <v>1</v>
          </cell>
          <cell r="I254" t="str">
            <v>Động lực</v>
          </cell>
          <cell r="J254" t="str">
            <v>010468</v>
          </cell>
        </row>
        <row r="255">
          <cell r="C255" t="str">
            <v>Kỹ thuật điện-điện tử</v>
          </cell>
          <cell r="D255">
            <v>3</v>
          </cell>
          <cell r="E255">
            <v>3</v>
          </cell>
          <cell r="F255">
            <v>0</v>
          </cell>
          <cell r="G255">
            <v>2</v>
          </cell>
          <cell r="I255" t="str">
            <v>Động lực</v>
          </cell>
          <cell r="J255" t="str">
            <v>070467</v>
          </cell>
        </row>
        <row r="256">
          <cell r="C256" t="str">
            <v>Kỹ thuật nhiệt (Ôtô)</v>
          </cell>
          <cell r="D256">
            <v>2</v>
          </cell>
          <cell r="E256">
            <v>2</v>
          </cell>
          <cell r="F256">
            <v>0</v>
          </cell>
          <cell r="G256">
            <v>1</v>
          </cell>
          <cell r="I256" t="str">
            <v>Động lực</v>
          </cell>
          <cell r="J256" t="str">
            <v>020445</v>
          </cell>
        </row>
        <row r="257">
          <cell r="C257" t="str">
            <v>Thuỷ lực đại cương</v>
          </cell>
          <cell r="D257">
            <v>2</v>
          </cell>
          <cell r="E257">
            <v>2</v>
          </cell>
          <cell r="F257">
            <v>0</v>
          </cell>
          <cell r="G257">
            <v>3</v>
          </cell>
          <cell r="I257" t="str">
            <v>Động lực</v>
          </cell>
          <cell r="J257" t="str">
            <v>020424</v>
          </cell>
        </row>
        <row r="258">
          <cell r="C258" t="str">
            <v>Thực tập Hàn CB</v>
          </cell>
          <cell r="D258">
            <v>2</v>
          </cell>
          <cell r="E258">
            <v>0</v>
          </cell>
          <cell r="F258">
            <v>2</v>
          </cell>
          <cell r="I258" t="str">
            <v>Động lực</v>
          </cell>
          <cell r="J258" t="str">
            <v>250402</v>
          </cell>
        </row>
        <row r="259">
          <cell r="C259" t="str">
            <v>Kiến thức ngành</v>
          </cell>
          <cell r="D259">
            <v>35</v>
          </cell>
          <cell r="E259">
            <v>23</v>
          </cell>
          <cell r="F259">
            <v>12</v>
          </cell>
          <cell r="I259" t="str">
            <v>Động lực</v>
          </cell>
          <cell r="J259">
            <v>0</v>
          </cell>
        </row>
        <row r="260">
          <cell r="C260" t="str">
            <v>Phần bắt buộc</v>
          </cell>
          <cell r="D260">
            <v>24</v>
          </cell>
          <cell r="E260">
            <v>16</v>
          </cell>
          <cell r="F260">
            <v>8</v>
          </cell>
          <cell r="I260" t="str">
            <v>Động lực</v>
          </cell>
          <cell r="J260">
            <v>0</v>
          </cell>
        </row>
        <row r="261">
          <cell r="C261" t="str">
            <v>Cấu tạo ôtô 1</v>
          </cell>
          <cell r="D261">
            <v>3</v>
          </cell>
          <cell r="E261">
            <v>3</v>
          </cell>
          <cell r="F261">
            <v>0</v>
          </cell>
          <cell r="G261">
            <v>2</v>
          </cell>
          <cell r="I261" t="str">
            <v>Động lực</v>
          </cell>
          <cell r="J261" t="str">
            <v>020427</v>
          </cell>
        </row>
        <row r="262">
          <cell r="C262" t="str">
            <v>Cấu tạo ôtô 2</v>
          </cell>
          <cell r="D262">
            <v>3</v>
          </cell>
          <cell r="E262">
            <v>3</v>
          </cell>
          <cell r="F262">
            <v>0</v>
          </cell>
          <cell r="G262">
            <v>3</v>
          </cell>
          <cell r="I262" t="str">
            <v>Động lực</v>
          </cell>
          <cell r="J262" t="str">
            <v>020428</v>
          </cell>
        </row>
        <row r="263">
          <cell r="C263" t="str">
            <v>Lý thuyết động cơ - Ô tô 1</v>
          </cell>
          <cell r="D263">
            <v>2</v>
          </cell>
          <cell r="E263">
            <v>2</v>
          </cell>
          <cell r="F263">
            <v>0</v>
          </cell>
          <cell r="G263">
            <v>3</v>
          </cell>
          <cell r="I263" t="str">
            <v>Động lực</v>
          </cell>
          <cell r="J263" t="str">
            <v>020436</v>
          </cell>
        </row>
        <row r="264">
          <cell r="C264" t="str">
            <v>Lý thuyết động cơ - Ô tô 2</v>
          </cell>
          <cell r="D264">
            <v>2</v>
          </cell>
          <cell r="E264">
            <v>2</v>
          </cell>
          <cell r="F264">
            <v>0</v>
          </cell>
          <cell r="G264">
            <v>4</v>
          </cell>
          <cell r="I264" t="str">
            <v>Động lực</v>
          </cell>
          <cell r="J264" t="str">
            <v>020437</v>
          </cell>
        </row>
        <row r="265">
          <cell r="C265" t="str">
            <v>Đồ án chuyên ngành ôtô 1 </v>
          </cell>
          <cell r="D265">
            <v>2</v>
          </cell>
          <cell r="E265">
            <v>0</v>
          </cell>
          <cell r="F265">
            <v>2</v>
          </cell>
          <cell r="G265">
            <v>4</v>
          </cell>
          <cell r="I265" t="str">
            <v>Động lực</v>
          </cell>
          <cell r="J265" t="str">
            <v>020404</v>
          </cell>
        </row>
        <row r="266">
          <cell r="C266" t="str">
            <v>Kỹ thuật bảo dưỡng và sửa chữa ôtô </v>
          </cell>
          <cell r="D266">
            <v>3</v>
          </cell>
          <cell r="E266">
            <v>3</v>
          </cell>
          <cell r="F266">
            <v>0</v>
          </cell>
          <cell r="G266">
            <v>5</v>
          </cell>
          <cell r="I266" t="str">
            <v>Động lực</v>
          </cell>
          <cell r="J266" t="str">
            <v>020402</v>
          </cell>
        </row>
        <row r="267">
          <cell r="C267" t="str">
            <v>Công nghệ chế tạo phụ tùng ô tô</v>
          </cell>
          <cell r="D267">
            <v>3</v>
          </cell>
          <cell r="E267">
            <v>3</v>
          </cell>
          <cell r="F267">
            <v>0</v>
          </cell>
          <cell r="G267">
            <v>5</v>
          </cell>
          <cell r="I267" t="str">
            <v>Động lực</v>
          </cell>
          <cell r="J267" t="str">
            <v>020429</v>
          </cell>
        </row>
        <row r="268">
          <cell r="C268" t="str">
            <v>Thực hành cơ bản động cơ đốt trong</v>
          </cell>
          <cell r="D268">
            <v>2</v>
          </cell>
          <cell r="E268">
            <v>0</v>
          </cell>
          <cell r="F268">
            <v>2</v>
          </cell>
          <cell r="G268">
            <v>4</v>
          </cell>
          <cell r="I268" t="str">
            <v>Động lực</v>
          </cell>
          <cell r="J268" t="str">
            <v>020439</v>
          </cell>
        </row>
        <row r="269">
          <cell r="C269" t="str">
            <v>Thực hành cơ bản gầm ôtô</v>
          </cell>
          <cell r="D269">
            <v>2</v>
          </cell>
          <cell r="E269">
            <v>0</v>
          </cell>
          <cell r="F269">
            <v>2</v>
          </cell>
          <cell r="G269">
            <v>4</v>
          </cell>
          <cell r="I269" t="str">
            <v>Động lực</v>
          </cell>
          <cell r="J269" t="str">
            <v>020440</v>
          </cell>
        </row>
        <row r="270">
          <cell r="C270" t="str">
            <v>Thực hành cơ bản điện ôtô</v>
          </cell>
          <cell r="D270">
            <v>2</v>
          </cell>
          <cell r="E270">
            <v>0</v>
          </cell>
          <cell r="F270">
            <v>2</v>
          </cell>
          <cell r="G270">
            <v>5</v>
          </cell>
          <cell r="I270" t="str">
            <v>Động lực</v>
          </cell>
          <cell r="J270" t="str">
            <v>020438</v>
          </cell>
        </row>
        <row r="271">
          <cell r="C271" t="str">
            <v>Phần tự chọn (Phần tự chọn 1+Phần tự chọn 2)</v>
          </cell>
          <cell r="D271">
            <v>11</v>
          </cell>
          <cell r="E271">
            <v>7</v>
          </cell>
          <cell r="F271">
            <v>4</v>
          </cell>
          <cell r="I271" t="str">
            <v>Động lực</v>
          </cell>
          <cell r="J271">
            <v>0</v>
          </cell>
        </row>
        <row r="272">
          <cell r="C272" t="str">
            <v>PHẦN TỰ CHỌN 1 ( Chọn 2 trong 05 học phần sau)</v>
          </cell>
          <cell r="D272">
            <v>4</v>
          </cell>
          <cell r="E272">
            <v>4</v>
          </cell>
          <cell r="F272">
            <v>0</v>
          </cell>
          <cell r="I272" t="str">
            <v>Động lực</v>
          </cell>
          <cell r="J272">
            <v>0</v>
          </cell>
        </row>
        <row r="273">
          <cell r="C273" t="str">
            <v>Vật liệu khai thác ôtô</v>
          </cell>
          <cell r="D273">
            <v>2</v>
          </cell>
          <cell r="E273">
            <v>2</v>
          </cell>
          <cell r="F273">
            <v>0</v>
          </cell>
          <cell r="G273">
            <v>3.5</v>
          </cell>
          <cell r="I273" t="str">
            <v>Động lực</v>
          </cell>
          <cell r="J273" t="str">
            <v>020444</v>
          </cell>
        </row>
        <row r="274">
          <cell r="C274" t="str">
            <v>Hệ thống nhiên liệu động cơ đốt trong</v>
          </cell>
          <cell r="D274">
            <v>2</v>
          </cell>
          <cell r="E274">
            <v>2</v>
          </cell>
          <cell r="F274">
            <v>0</v>
          </cell>
          <cell r="G274">
            <v>3.5</v>
          </cell>
          <cell r="I274" t="str">
            <v>Động lực</v>
          </cell>
          <cell r="J274" t="str">
            <v>020432</v>
          </cell>
        </row>
        <row r="275">
          <cell r="C275" t="str">
            <v>Khí xả và vấn đề ô nhiễm môi trường </v>
          </cell>
          <cell r="D275">
            <v>2</v>
          </cell>
          <cell r="E275">
            <v>2</v>
          </cell>
          <cell r="F275">
            <v>0</v>
          </cell>
          <cell r="G275">
            <v>3.5</v>
          </cell>
          <cell r="I275" t="str">
            <v>Động lực</v>
          </cell>
          <cell r="J275" t="str">
            <v>020435</v>
          </cell>
        </row>
        <row r="276">
          <cell r="C276" t="str">
            <v>Tổ chức và quản lý sản xuất (Ôtô)</v>
          </cell>
          <cell r="D276">
            <v>2</v>
          </cell>
          <cell r="E276">
            <v>2</v>
          </cell>
          <cell r="F276">
            <v>0</v>
          </cell>
          <cell r="G276">
            <v>3.5</v>
          </cell>
          <cell r="I276" t="str">
            <v>Động lực</v>
          </cell>
          <cell r="J276">
            <v>160401</v>
          </cell>
        </row>
        <row r="277">
          <cell r="C277" t="str">
            <v>An toàn và Môi trường Công nghiệp (Ôtô)</v>
          </cell>
          <cell r="D277">
            <v>2</v>
          </cell>
          <cell r="E277">
            <v>2</v>
          </cell>
          <cell r="F277">
            <v>0</v>
          </cell>
          <cell r="G277">
            <v>3.5</v>
          </cell>
          <cell r="I277" t="str">
            <v>Động lực</v>
          </cell>
          <cell r="J277" t="str">
            <v>020426</v>
          </cell>
        </row>
        <row r="278">
          <cell r="C278" t="str">
            <v>PHẦN TỰ CHỌN 2 ( Chọn 1 trong 3 nhóm chuyên ngành sau)</v>
          </cell>
          <cell r="D278">
            <v>7</v>
          </cell>
          <cell r="E278">
            <v>3</v>
          </cell>
          <cell r="F278">
            <v>4</v>
          </cell>
          <cell r="I278" t="str">
            <v>Động lực</v>
          </cell>
          <cell r="J278">
            <v>0</v>
          </cell>
        </row>
        <row r="279">
          <cell r="C279" t="str">
            <v>Nhóm chuyên ngành:A (Chuyên ngành Gầm ôtô)</v>
          </cell>
          <cell r="D279">
            <v>7</v>
          </cell>
          <cell r="E279">
            <v>3</v>
          </cell>
          <cell r="F279">
            <v>4</v>
          </cell>
          <cell r="I279" t="str">
            <v>Động lực</v>
          </cell>
          <cell r="J279">
            <v>0</v>
          </cell>
        </row>
        <row r="280">
          <cell r="C280" t="str">
            <v>Kết cấu - Tính toán ôtô </v>
          </cell>
          <cell r="D280">
            <v>3</v>
          </cell>
          <cell r="E280">
            <v>3</v>
          </cell>
          <cell r="F280">
            <v>0</v>
          </cell>
          <cell r="G280">
            <v>4</v>
          </cell>
          <cell r="I280" t="str">
            <v>Động lực</v>
          </cell>
          <cell r="J280" t="str">
            <v>020433</v>
          </cell>
        </row>
        <row r="281">
          <cell r="C281" t="str">
            <v>Thực hành kỹ thuật viên gầm ôtô</v>
          </cell>
          <cell r="D281">
            <v>2</v>
          </cell>
          <cell r="E281">
            <v>0</v>
          </cell>
          <cell r="F281">
            <v>2</v>
          </cell>
          <cell r="G281">
            <v>5</v>
          </cell>
          <cell r="I281" t="str">
            <v>Động lực</v>
          </cell>
          <cell r="J281" t="str">
            <v>020443</v>
          </cell>
        </row>
        <row r="282">
          <cell r="C282" t="str">
            <v>Đồ án chuyên ngành ôtô 2</v>
          </cell>
          <cell r="D282">
            <v>2</v>
          </cell>
          <cell r="E282">
            <v>0</v>
          </cell>
          <cell r="F282">
            <v>2</v>
          </cell>
          <cell r="G282">
            <v>5</v>
          </cell>
          <cell r="I282" t="str">
            <v>Động lực</v>
          </cell>
          <cell r="J282" t="str">
            <v>020430</v>
          </cell>
        </row>
        <row r="283">
          <cell r="C283" t="str">
            <v>Nhóm chuyên ngành:B (Chuyên ngành Động cơ ĐT)</v>
          </cell>
          <cell r="D283">
            <v>7</v>
          </cell>
          <cell r="E283">
            <v>3</v>
          </cell>
          <cell r="F283">
            <v>4</v>
          </cell>
          <cell r="I283" t="str">
            <v>Động lực</v>
          </cell>
          <cell r="J283">
            <v>0</v>
          </cell>
        </row>
        <row r="284">
          <cell r="C284" t="str">
            <v>Kết cấu tính toán động cơ đốt trong </v>
          </cell>
          <cell r="D284">
            <v>3</v>
          </cell>
          <cell r="E284">
            <v>3</v>
          </cell>
          <cell r="F284">
            <v>0</v>
          </cell>
          <cell r="G284">
            <v>4</v>
          </cell>
          <cell r="I284" t="str">
            <v>Động lực</v>
          </cell>
          <cell r="J284" t="str">
            <v>020434</v>
          </cell>
        </row>
        <row r="285">
          <cell r="C285" t="str">
            <v>Thực hành kỹ thuật viên động cơ đốt trong</v>
          </cell>
          <cell r="D285">
            <v>2</v>
          </cell>
          <cell r="E285">
            <v>0</v>
          </cell>
          <cell r="F285">
            <v>2</v>
          </cell>
          <cell r="G285">
            <v>5</v>
          </cell>
          <cell r="I285" t="str">
            <v>Động lực</v>
          </cell>
          <cell r="J285" t="str">
            <v>020442</v>
          </cell>
        </row>
        <row r="286">
          <cell r="C286" t="str">
            <v>Đồ án chuyên ngành ôtô 2</v>
          </cell>
          <cell r="D286">
            <v>2</v>
          </cell>
          <cell r="E286">
            <v>0</v>
          </cell>
          <cell r="F286">
            <v>2</v>
          </cell>
          <cell r="G286">
            <v>5</v>
          </cell>
          <cell r="I286" t="str">
            <v>Động lực</v>
          </cell>
          <cell r="J286" t="str">
            <v>020430</v>
          </cell>
        </row>
        <row r="287">
          <cell r="C287" t="str">
            <v>Nhóm chuyên ngành:C (Chuyên ngành Điện ôtô)</v>
          </cell>
          <cell r="D287">
            <v>7</v>
          </cell>
          <cell r="E287">
            <v>3</v>
          </cell>
          <cell r="F287">
            <v>4</v>
          </cell>
          <cell r="I287" t="str">
            <v>Động lực</v>
          </cell>
          <cell r="J287">
            <v>0</v>
          </cell>
        </row>
        <row r="288">
          <cell r="C288" t="str">
            <v>Hệ thống điều khiển điện tử trên ôtô </v>
          </cell>
          <cell r="D288">
            <v>3</v>
          </cell>
          <cell r="E288">
            <v>3</v>
          </cell>
          <cell r="F288">
            <v>0</v>
          </cell>
          <cell r="G288">
            <v>4</v>
          </cell>
          <cell r="I288" t="str">
            <v>Động lực</v>
          </cell>
          <cell r="J288" t="str">
            <v>020431</v>
          </cell>
        </row>
        <row r="289">
          <cell r="C289" t="str">
            <v>Thực hành kỹ thuật viên điện ôtô</v>
          </cell>
          <cell r="D289">
            <v>2</v>
          </cell>
          <cell r="E289">
            <v>0</v>
          </cell>
          <cell r="F289">
            <v>2</v>
          </cell>
          <cell r="G289">
            <v>5</v>
          </cell>
          <cell r="I289" t="str">
            <v>Động lực</v>
          </cell>
          <cell r="J289" t="str">
            <v>020441</v>
          </cell>
        </row>
        <row r="290">
          <cell r="C290" t="str">
            <v>Đồ án chuyên ngành ôtô 2</v>
          </cell>
          <cell r="D290">
            <v>2</v>
          </cell>
          <cell r="E290">
            <v>0</v>
          </cell>
          <cell r="F290">
            <v>2</v>
          </cell>
          <cell r="G290">
            <v>5</v>
          </cell>
          <cell r="I290" t="str">
            <v>Động lực</v>
          </cell>
          <cell r="J290" t="str">
            <v>020430</v>
          </cell>
        </row>
        <row r="291">
          <cell r="C291" t="str">
            <v>Thực tập tốt nghiệp và làm khoá luận ( Hoặc học thêm một số học phần chuyên môn)</v>
          </cell>
          <cell r="D291">
            <v>13</v>
          </cell>
          <cell r="E291">
            <v>0</v>
          </cell>
          <cell r="F291">
            <v>13</v>
          </cell>
          <cell r="I291" t="str">
            <v>Động lực</v>
          </cell>
          <cell r="J291">
            <v>0</v>
          </cell>
        </row>
        <row r="292">
          <cell r="C292" t="str">
            <v>Thực tập tốt nghiệp (Practice at Factory-ĐL)</v>
          </cell>
          <cell r="D292">
            <v>8</v>
          </cell>
          <cell r="E292">
            <v>0</v>
          </cell>
          <cell r="F292">
            <v>8</v>
          </cell>
          <cell r="G292">
            <v>6</v>
          </cell>
          <cell r="I292" t="str">
            <v>Động lực</v>
          </cell>
          <cell r="J292" t="str">
            <v>020420</v>
          </cell>
        </row>
        <row r="293">
          <cell r="C293" t="str">
            <v>Đồ án tốt nghiệp (hoặc học thêm 2 học phần chuyên môn-ĐL)</v>
          </cell>
          <cell r="D293">
            <v>5</v>
          </cell>
          <cell r="E293">
            <v>0</v>
          </cell>
          <cell r="F293">
            <v>5</v>
          </cell>
          <cell r="G293">
            <v>6</v>
          </cell>
          <cell r="I293" t="str">
            <v>Động lực</v>
          </cell>
          <cell r="J293" t="str">
            <v>020405</v>
          </cell>
        </row>
        <row r="294">
          <cell r="C294" t="str">
            <v>KIẾN THỨC GIÁO DỤC ĐẠI CƯƠNG</v>
          </cell>
          <cell r="D294">
            <v>59</v>
          </cell>
          <cell r="E294">
            <v>51</v>
          </cell>
          <cell r="F294">
            <v>8</v>
          </cell>
          <cell r="I294" t="str">
            <v>Điện</v>
          </cell>
          <cell r="J294">
            <v>0</v>
          </cell>
        </row>
        <row r="295">
          <cell r="C295" t="str">
            <v>Các môn lý luận chính trị</v>
          </cell>
          <cell r="D295">
            <v>7</v>
          </cell>
          <cell r="E295">
            <v>7</v>
          </cell>
          <cell r="F295">
            <v>0</v>
          </cell>
          <cell r="I295" t="str">
            <v>Điện</v>
          </cell>
          <cell r="J295">
            <v>0</v>
          </cell>
        </row>
        <row r="296">
          <cell r="C296" t="str">
            <v>Các nguyên lý cơ bản của chủ nghĩa Mác - Lê Nin</v>
          </cell>
          <cell r="D296">
            <v>5</v>
          </cell>
          <cell r="E296">
            <v>5</v>
          </cell>
          <cell r="F296">
            <v>0</v>
          </cell>
          <cell r="G296">
            <v>2</v>
          </cell>
          <cell r="I296" t="str">
            <v>Điện</v>
          </cell>
          <cell r="J296" t="str">
            <v>120401</v>
          </cell>
        </row>
        <row r="297">
          <cell r="C297" t="str">
            <v>Tư tưởng Hồ Chí Minh</v>
          </cell>
          <cell r="D297">
            <v>2</v>
          </cell>
          <cell r="E297">
            <v>2</v>
          </cell>
          <cell r="F297">
            <v>0</v>
          </cell>
          <cell r="G297">
            <v>3</v>
          </cell>
          <cell r="I297" t="str">
            <v>Điện</v>
          </cell>
          <cell r="J297" t="str">
            <v>120406</v>
          </cell>
        </row>
        <row r="298">
          <cell r="C298" t="str">
            <v>Khoa học xã hội – Nhân văn</v>
          </cell>
          <cell r="D298">
            <v>5</v>
          </cell>
          <cell r="E298">
            <v>5</v>
          </cell>
          <cell r="F298">
            <v>0</v>
          </cell>
          <cell r="I298" t="str">
            <v>Điện</v>
          </cell>
          <cell r="J298">
            <v>0</v>
          </cell>
        </row>
        <row r="299">
          <cell r="C299" t="str">
            <v>PHẦN BẮT BUỘC</v>
          </cell>
          <cell r="D299">
            <v>3</v>
          </cell>
          <cell r="E299">
            <v>3</v>
          </cell>
          <cell r="F299">
            <v>0</v>
          </cell>
          <cell r="I299" t="str">
            <v>Điện</v>
          </cell>
          <cell r="J299">
            <v>0</v>
          </cell>
        </row>
        <row r="300">
          <cell r="C300" t="str">
            <v>Đường lối cách mạng Việt Nam</v>
          </cell>
          <cell r="D300">
            <v>3</v>
          </cell>
          <cell r="E300">
            <v>3</v>
          </cell>
          <cell r="F300">
            <v>0</v>
          </cell>
          <cell r="G300">
            <v>4</v>
          </cell>
          <cell r="I300" t="str">
            <v>Điện</v>
          </cell>
          <cell r="J300" t="str">
            <v>120402</v>
          </cell>
        </row>
        <row r="301">
          <cell r="C301" t="str">
            <v>PHẦN TỰ CHỌN (Chọn 1 trong 4 học phần sau)</v>
          </cell>
          <cell r="D301">
            <v>2</v>
          </cell>
          <cell r="E301">
            <v>2</v>
          </cell>
          <cell r="F301">
            <v>0</v>
          </cell>
          <cell r="I301" t="str">
            <v>Điện</v>
          </cell>
          <cell r="J301" t="str">
            <v>tcd11</v>
          </cell>
        </row>
        <row r="302">
          <cell r="C302" t="str">
            <v>Kinh tế học đại cương</v>
          </cell>
          <cell r="D302">
            <v>2</v>
          </cell>
          <cell r="E302">
            <v>2</v>
          </cell>
          <cell r="F302">
            <v>0</v>
          </cell>
          <cell r="G302">
            <v>2</v>
          </cell>
          <cell r="I302" t="str">
            <v>Điện</v>
          </cell>
          <cell r="J302" t="str">
            <v>110420</v>
          </cell>
        </row>
        <row r="303">
          <cell r="C303" t="str">
            <v>Pháp luật đại cương</v>
          </cell>
          <cell r="D303">
            <v>2</v>
          </cell>
          <cell r="E303">
            <v>2</v>
          </cell>
          <cell r="F303">
            <v>0</v>
          </cell>
          <cell r="G303">
            <v>2</v>
          </cell>
          <cell r="I303" t="str">
            <v>Điện</v>
          </cell>
          <cell r="J303" t="str">
            <v>120404</v>
          </cell>
        </row>
        <row r="304">
          <cell r="C304" t="str">
            <v>Tâm lý học đại cương</v>
          </cell>
          <cell r="D304">
            <v>2</v>
          </cell>
          <cell r="E304">
            <v>2</v>
          </cell>
          <cell r="F304">
            <v>0</v>
          </cell>
          <cell r="G304">
            <v>2</v>
          </cell>
          <cell r="I304" t="str">
            <v>Điện</v>
          </cell>
          <cell r="J304" t="str">
            <v>140407</v>
          </cell>
        </row>
        <row r="305">
          <cell r="C305" t="str">
            <v>Nhập môn lô gíc học</v>
          </cell>
          <cell r="D305">
            <v>2</v>
          </cell>
          <cell r="E305">
            <v>2</v>
          </cell>
          <cell r="F305">
            <v>0</v>
          </cell>
          <cell r="G305">
            <v>2</v>
          </cell>
          <cell r="I305" t="str">
            <v>Điện</v>
          </cell>
          <cell r="J305" t="str">
            <v>120403</v>
          </cell>
        </row>
        <row r="306">
          <cell r="C306" t="str">
            <v>Ngoại ngữ (kể cả tiếng Anh chuyên ngành)</v>
          </cell>
          <cell r="D306">
            <v>27</v>
          </cell>
          <cell r="E306">
            <v>27</v>
          </cell>
          <cell r="F306">
            <v>0</v>
          </cell>
          <cell r="I306" t="str">
            <v>Điện</v>
          </cell>
          <cell r="J306">
            <v>0</v>
          </cell>
        </row>
        <row r="307">
          <cell r="C307" t="str">
            <v>Tiếng Anh 1</v>
          </cell>
          <cell r="D307">
            <v>6</v>
          </cell>
          <cell r="E307">
            <v>6</v>
          </cell>
          <cell r="F307">
            <v>0</v>
          </cell>
          <cell r="G307">
            <v>1</v>
          </cell>
          <cell r="I307" t="str">
            <v>Điện</v>
          </cell>
          <cell r="J307" t="str">
            <v>130451</v>
          </cell>
        </row>
        <row r="308">
          <cell r="C308" t="str">
            <v>Tiếng Anh 2</v>
          </cell>
          <cell r="D308">
            <v>6</v>
          </cell>
          <cell r="E308">
            <v>6</v>
          </cell>
          <cell r="F308">
            <v>0</v>
          </cell>
          <cell r="G308">
            <v>2</v>
          </cell>
          <cell r="I308" t="str">
            <v>Điện</v>
          </cell>
          <cell r="J308" t="str">
            <v>130452</v>
          </cell>
        </row>
        <row r="309">
          <cell r="C309" t="str">
            <v>Tiếng Anh 3</v>
          </cell>
          <cell r="D309">
            <v>6</v>
          </cell>
          <cell r="E309">
            <v>6</v>
          </cell>
          <cell r="F309">
            <v>0</v>
          </cell>
          <cell r="G309">
            <v>3</v>
          </cell>
          <cell r="I309" t="str">
            <v>Điện</v>
          </cell>
          <cell r="J309" t="str">
            <v>130453</v>
          </cell>
        </row>
        <row r="310">
          <cell r="C310" t="str">
            <v>Tiếng Anh 4</v>
          </cell>
          <cell r="D310">
            <v>6</v>
          </cell>
          <cell r="E310">
            <v>6</v>
          </cell>
          <cell r="F310">
            <v>0</v>
          </cell>
          <cell r="G310">
            <v>4</v>
          </cell>
          <cell r="I310" t="str">
            <v>Điện</v>
          </cell>
          <cell r="J310" t="str">
            <v>130444</v>
          </cell>
        </row>
        <row r="311">
          <cell r="C311" t="str">
            <v>Tiếng Anh chuyên ngành (Điện)</v>
          </cell>
          <cell r="D311">
            <v>3</v>
          </cell>
          <cell r="E311">
            <v>3</v>
          </cell>
          <cell r="F311">
            <v>0</v>
          </cell>
          <cell r="G311">
            <v>5</v>
          </cell>
          <cell r="I311" t="str">
            <v>Điện</v>
          </cell>
          <cell r="J311" t="str">
            <v>130430</v>
          </cell>
        </row>
        <row r="312">
          <cell r="C312" t="str">
            <v>Toán học-Tin học-Khoa học tự nhiên-Công nghệ-Môi trường</v>
          </cell>
          <cell r="D312">
            <v>13</v>
          </cell>
          <cell r="E312">
            <v>12</v>
          </cell>
          <cell r="F312">
            <v>1</v>
          </cell>
          <cell r="I312" t="str">
            <v>Điện</v>
          </cell>
          <cell r="J312">
            <v>0</v>
          </cell>
        </row>
        <row r="313">
          <cell r="C313" t="str">
            <v>PHẦN BẮT BUỘC</v>
          </cell>
          <cell r="D313">
            <v>11</v>
          </cell>
          <cell r="E313">
            <v>10</v>
          </cell>
          <cell r="F313">
            <v>1</v>
          </cell>
          <cell r="I313" t="str">
            <v>Điện</v>
          </cell>
          <cell r="J313">
            <v>0</v>
          </cell>
        </row>
        <row r="314">
          <cell r="C314" t="str">
            <v>Toán ứng dụng 1</v>
          </cell>
          <cell r="D314">
            <v>2</v>
          </cell>
          <cell r="E314">
            <v>2</v>
          </cell>
          <cell r="F314">
            <v>0</v>
          </cell>
          <cell r="G314">
            <v>1</v>
          </cell>
          <cell r="I314" t="str">
            <v>Điện</v>
          </cell>
          <cell r="J314" t="str">
            <v>100410</v>
          </cell>
        </row>
        <row r="315">
          <cell r="C315" t="str">
            <v>Toán ứng dụng 2</v>
          </cell>
          <cell r="D315">
            <v>2</v>
          </cell>
          <cell r="E315">
            <v>2</v>
          </cell>
          <cell r="F315">
            <v>0</v>
          </cell>
          <cell r="G315">
            <v>2</v>
          </cell>
          <cell r="I315" t="str">
            <v>Điện</v>
          </cell>
          <cell r="J315" t="str">
            <v>100411</v>
          </cell>
        </row>
        <row r="316">
          <cell r="C316" t="str">
            <v>Vật lý 1</v>
          </cell>
          <cell r="D316">
            <v>2</v>
          </cell>
          <cell r="E316">
            <v>2</v>
          </cell>
          <cell r="F316">
            <v>0</v>
          </cell>
          <cell r="G316">
            <v>2</v>
          </cell>
          <cell r="I316" t="str">
            <v>Điện</v>
          </cell>
          <cell r="J316" t="str">
            <v>100412</v>
          </cell>
        </row>
        <row r="317">
          <cell r="C317" t="str">
            <v>Hoá học 1</v>
          </cell>
          <cell r="D317">
            <v>2</v>
          </cell>
          <cell r="E317">
            <v>2</v>
          </cell>
          <cell r="F317">
            <v>0</v>
          </cell>
          <cell r="G317">
            <v>1</v>
          </cell>
          <cell r="I317" t="str">
            <v>Điện</v>
          </cell>
          <cell r="J317" t="str">
            <v>030413</v>
          </cell>
        </row>
        <row r="318">
          <cell r="C318" t="str">
            <v>Nhập môn tin học</v>
          </cell>
          <cell r="D318">
            <v>3</v>
          </cell>
          <cell r="E318">
            <v>2</v>
          </cell>
          <cell r="F318">
            <v>1</v>
          </cell>
          <cell r="G318">
            <v>1</v>
          </cell>
          <cell r="I318" t="str">
            <v>Điện</v>
          </cell>
          <cell r="J318" t="str">
            <v>050425</v>
          </cell>
        </row>
        <row r="319">
          <cell r="C319" t="str">
            <v>PHẦN TỰ CHỌN (Chọn 1 trong 6 học phần sau)</v>
          </cell>
          <cell r="D319">
            <v>2</v>
          </cell>
          <cell r="E319">
            <v>2</v>
          </cell>
          <cell r="F319">
            <v>0</v>
          </cell>
          <cell r="I319" t="str">
            <v>Điện</v>
          </cell>
          <cell r="J319" t="str">
            <v>tcd12</v>
          </cell>
        </row>
        <row r="320">
          <cell r="C320" t="str">
            <v>Xác suất thống kê</v>
          </cell>
          <cell r="D320">
            <v>2</v>
          </cell>
          <cell r="E320">
            <v>2</v>
          </cell>
          <cell r="F320">
            <v>0</v>
          </cell>
          <cell r="G320">
            <v>3</v>
          </cell>
          <cell r="I320" t="str">
            <v>Điện</v>
          </cell>
          <cell r="J320" t="str">
            <v>100405</v>
          </cell>
        </row>
        <row r="321">
          <cell r="C321" t="str">
            <v>Hàm phức và phép biến đổi laplace</v>
          </cell>
          <cell r="D321">
            <v>2</v>
          </cell>
          <cell r="E321">
            <v>2</v>
          </cell>
          <cell r="F321">
            <v>0</v>
          </cell>
          <cell r="G321">
            <v>3</v>
          </cell>
          <cell r="I321" t="str">
            <v>Điện</v>
          </cell>
          <cell r="J321" t="str">
            <v>100406</v>
          </cell>
        </row>
        <row r="322">
          <cell r="C322" t="str">
            <v>Quy hoạch tuyến tính</v>
          </cell>
          <cell r="D322">
            <v>2</v>
          </cell>
          <cell r="E322">
            <v>2</v>
          </cell>
          <cell r="F322">
            <v>0</v>
          </cell>
          <cell r="G322">
            <v>3</v>
          </cell>
          <cell r="I322" t="str">
            <v>Điện</v>
          </cell>
          <cell r="J322" t="str">
            <v>100407</v>
          </cell>
        </row>
        <row r="323">
          <cell r="C323" t="str">
            <v>Phương pháp tính</v>
          </cell>
          <cell r="D323">
            <v>2</v>
          </cell>
          <cell r="E323">
            <v>2</v>
          </cell>
          <cell r="F323">
            <v>0</v>
          </cell>
          <cell r="G323">
            <v>3</v>
          </cell>
          <cell r="I323" t="str">
            <v>Điện</v>
          </cell>
          <cell r="J323" t="str">
            <v>100409</v>
          </cell>
        </row>
        <row r="324">
          <cell r="C324" t="str">
            <v>Vật lý 2</v>
          </cell>
          <cell r="D324">
            <v>2</v>
          </cell>
          <cell r="E324">
            <v>2</v>
          </cell>
          <cell r="F324">
            <v>0</v>
          </cell>
          <cell r="G324">
            <v>3</v>
          </cell>
          <cell r="I324" t="str">
            <v>Điện</v>
          </cell>
          <cell r="J324" t="str">
            <v>100413</v>
          </cell>
        </row>
        <row r="325">
          <cell r="C325" t="str">
            <v>Hoá học 2</v>
          </cell>
          <cell r="D325">
            <v>2</v>
          </cell>
          <cell r="E325">
            <v>2</v>
          </cell>
          <cell r="F325">
            <v>0</v>
          </cell>
          <cell r="G325">
            <v>3</v>
          </cell>
          <cell r="I325" t="str">
            <v>Điện</v>
          </cell>
          <cell r="J325" t="str">
            <v>030414</v>
          </cell>
        </row>
        <row r="326">
          <cell r="C326" t="str">
            <v>Giáo dục thể chất</v>
          </cell>
          <cell r="D326">
            <v>3</v>
          </cell>
          <cell r="E326">
            <v>0</v>
          </cell>
          <cell r="F326">
            <v>3</v>
          </cell>
          <cell r="I326" t="str">
            <v>Điện</v>
          </cell>
          <cell r="J326">
            <v>0</v>
          </cell>
        </row>
        <row r="327">
          <cell r="C327" t="str">
            <v>Giáo dục thể chất 1</v>
          </cell>
          <cell r="D327">
            <v>1</v>
          </cell>
          <cell r="E327">
            <v>0</v>
          </cell>
          <cell r="F327">
            <v>1</v>
          </cell>
          <cell r="G327">
            <v>1</v>
          </cell>
          <cell r="I327" t="str">
            <v>Điện</v>
          </cell>
          <cell r="J327" t="str">
            <v>090403</v>
          </cell>
        </row>
        <row r="328">
          <cell r="C328" t="str">
            <v>Giáo dục thể chất 2</v>
          </cell>
          <cell r="D328">
            <v>1</v>
          </cell>
          <cell r="E328">
            <v>0</v>
          </cell>
          <cell r="F328">
            <v>1</v>
          </cell>
          <cell r="G328">
            <v>2</v>
          </cell>
          <cell r="I328" t="str">
            <v>Điện</v>
          </cell>
          <cell r="J328" t="str">
            <v>090404</v>
          </cell>
        </row>
        <row r="329">
          <cell r="C329" t="str">
            <v>Giáo dục thể chất 3</v>
          </cell>
          <cell r="D329">
            <v>1</v>
          </cell>
          <cell r="E329">
            <v>0</v>
          </cell>
          <cell r="F329">
            <v>1</v>
          </cell>
          <cell r="G329">
            <v>3</v>
          </cell>
          <cell r="I329" t="str">
            <v>Điện</v>
          </cell>
          <cell r="J329" t="str">
            <v>090405</v>
          </cell>
        </row>
        <row r="330">
          <cell r="C330" t="str">
            <v>Giáo dục quốc phòng</v>
          </cell>
          <cell r="D330">
            <v>4</v>
          </cell>
          <cell r="E330">
            <v>0</v>
          </cell>
          <cell r="F330">
            <v>4</v>
          </cell>
          <cell r="G330">
            <v>1</v>
          </cell>
          <cell r="I330" t="str">
            <v>Điện</v>
          </cell>
          <cell r="J330" t="str">
            <v>090401</v>
          </cell>
        </row>
        <row r="331">
          <cell r="C331" t="str">
            <v>KIẾN THỨC GIÁO DỤC CHUYÊN NGHIỆP</v>
          </cell>
          <cell r="D331">
            <v>79</v>
          </cell>
          <cell r="E331">
            <v>46</v>
          </cell>
          <cell r="F331">
            <v>33</v>
          </cell>
          <cell r="I331" t="str">
            <v>Điện</v>
          </cell>
          <cell r="J331">
            <v>0</v>
          </cell>
        </row>
        <row r="332">
          <cell r="C332" t="str">
            <v>Kiến thức cơ sở khối ngành</v>
          </cell>
          <cell r="D332">
            <v>14</v>
          </cell>
          <cell r="E332">
            <v>11</v>
          </cell>
          <cell r="F332">
            <v>3</v>
          </cell>
          <cell r="I332" t="str">
            <v>Điện</v>
          </cell>
          <cell r="J332">
            <v>0</v>
          </cell>
        </row>
        <row r="333">
          <cell r="C333" t="str">
            <v>Mạch điện 1</v>
          </cell>
          <cell r="D333">
            <v>3</v>
          </cell>
          <cell r="E333">
            <v>3</v>
          </cell>
          <cell r="F333">
            <v>0</v>
          </cell>
          <cell r="G333">
            <v>2</v>
          </cell>
          <cell r="I333" t="str">
            <v>Điện</v>
          </cell>
          <cell r="J333" t="str">
            <v>070426</v>
          </cell>
        </row>
        <row r="334">
          <cell r="C334" t="str">
            <v>Điện tử cơ bản</v>
          </cell>
          <cell r="D334">
            <v>4</v>
          </cell>
          <cell r="E334">
            <v>3</v>
          </cell>
          <cell r="F334">
            <v>1</v>
          </cell>
          <cell r="G334">
            <v>2</v>
          </cell>
          <cell r="I334" t="str">
            <v>Điện</v>
          </cell>
          <cell r="J334" t="str">
            <v>080403</v>
          </cell>
        </row>
        <row r="335">
          <cell r="C335" t="str">
            <v>Vẽ kỹ thuật</v>
          </cell>
          <cell r="D335">
            <v>2</v>
          </cell>
          <cell r="E335">
            <v>2</v>
          </cell>
          <cell r="F335">
            <v>0</v>
          </cell>
          <cell r="G335">
            <v>1</v>
          </cell>
          <cell r="I335" t="str">
            <v>Điện</v>
          </cell>
          <cell r="J335" t="str">
            <v>010455</v>
          </cell>
        </row>
        <row r="336">
          <cell r="C336" t="str">
            <v>Vật liệu điện và an toàn điện</v>
          </cell>
          <cell r="D336">
            <v>3</v>
          </cell>
          <cell r="E336">
            <v>3</v>
          </cell>
          <cell r="F336">
            <v>0</v>
          </cell>
          <cell r="G336">
            <v>1</v>
          </cell>
          <cell r="I336" t="str">
            <v>Điện</v>
          </cell>
          <cell r="J336" t="str">
            <v>070459</v>
          </cell>
        </row>
        <row r="337">
          <cell r="C337" t="str">
            <v>Thực tập điện cơ bản</v>
          </cell>
          <cell r="D337">
            <v>2</v>
          </cell>
          <cell r="E337">
            <v>0</v>
          </cell>
          <cell r="F337">
            <v>2</v>
          </cell>
          <cell r="G337">
            <v>2</v>
          </cell>
          <cell r="I337" t="str">
            <v>Điện</v>
          </cell>
          <cell r="J337" t="str">
            <v>070433</v>
          </cell>
        </row>
        <row r="338">
          <cell r="C338" t="str">
            <v>Kiến thức ngành</v>
          </cell>
          <cell r="D338">
            <v>52</v>
          </cell>
          <cell r="E338">
            <v>35</v>
          </cell>
          <cell r="F338">
            <v>17</v>
          </cell>
          <cell r="I338" t="str">
            <v>Điện</v>
          </cell>
          <cell r="J338">
            <v>0</v>
          </cell>
        </row>
        <row r="339">
          <cell r="C339" t="str">
            <v>PHẦN BẮT BUỘC</v>
          </cell>
          <cell r="D339">
            <v>37</v>
          </cell>
          <cell r="E339">
            <v>26</v>
          </cell>
          <cell r="F339">
            <v>11</v>
          </cell>
          <cell r="I339" t="str">
            <v>Điện</v>
          </cell>
          <cell r="J339">
            <v>0</v>
          </cell>
        </row>
        <row r="340">
          <cell r="C340" t="str">
            <v>Máy điện – Khí cụ điện</v>
          </cell>
          <cell r="D340">
            <v>4</v>
          </cell>
          <cell r="E340">
            <v>3</v>
          </cell>
          <cell r="F340">
            <v>1</v>
          </cell>
          <cell r="G340">
            <v>3</v>
          </cell>
          <cell r="I340" t="str">
            <v>Điện</v>
          </cell>
          <cell r="J340" t="str">
            <v>070428</v>
          </cell>
        </row>
        <row r="341">
          <cell r="C341" t="str">
            <v>Lý thuyết điều khiển tự động</v>
          </cell>
          <cell r="D341">
            <v>3</v>
          </cell>
          <cell r="E341">
            <v>3</v>
          </cell>
          <cell r="F341">
            <v>0</v>
          </cell>
          <cell r="G341">
            <v>3</v>
          </cell>
          <cell r="I341" t="str">
            <v>Điện</v>
          </cell>
          <cell r="J341" t="str">
            <v>070424</v>
          </cell>
        </row>
        <row r="342">
          <cell r="C342" t="str">
            <v>Điện tử công suất</v>
          </cell>
          <cell r="D342">
            <v>3</v>
          </cell>
          <cell r="E342">
            <v>2</v>
          </cell>
          <cell r="F342">
            <v>1</v>
          </cell>
          <cell r="G342">
            <v>3</v>
          </cell>
          <cell r="I342" t="str">
            <v>Điện</v>
          </cell>
          <cell r="J342" t="str">
            <v>070463</v>
          </cell>
        </row>
        <row r="343">
          <cell r="C343" t="str">
            <v>Đo lường- cảm biến</v>
          </cell>
          <cell r="D343">
            <v>3</v>
          </cell>
          <cell r="E343">
            <v>3</v>
          </cell>
          <cell r="F343">
            <v>0</v>
          </cell>
          <cell r="G343">
            <v>3</v>
          </cell>
          <cell r="I343" t="str">
            <v>Điện</v>
          </cell>
          <cell r="J343" t="str">
            <v>070410</v>
          </cell>
        </row>
        <row r="344">
          <cell r="C344" t="str">
            <v>Hệ thống điện</v>
          </cell>
          <cell r="D344">
            <v>2</v>
          </cell>
          <cell r="E344">
            <v>2</v>
          </cell>
          <cell r="F344">
            <v>0</v>
          </cell>
          <cell r="G344">
            <v>4</v>
          </cell>
          <cell r="I344" t="str">
            <v>Điện</v>
          </cell>
          <cell r="J344" t="str">
            <v>070411</v>
          </cell>
        </row>
        <row r="345">
          <cell r="C345" t="str">
            <v>Điều khiển lôgic</v>
          </cell>
          <cell r="D345">
            <v>3</v>
          </cell>
          <cell r="E345">
            <v>3</v>
          </cell>
          <cell r="F345">
            <v>0</v>
          </cell>
          <cell r="G345">
            <v>4</v>
          </cell>
          <cell r="I345" t="str">
            <v>Điện</v>
          </cell>
          <cell r="J345" t="str">
            <v>070406</v>
          </cell>
        </row>
        <row r="346">
          <cell r="C346" t="str">
            <v>Thực  tập cơ bản máy điện</v>
          </cell>
          <cell r="D346">
            <v>4</v>
          </cell>
          <cell r="E346">
            <v>0</v>
          </cell>
          <cell r="F346">
            <v>4</v>
          </cell>
          <cell r="G346">
            <v>4</v>
          </cell>
          <cell r="I346" t="str">
            <v>Điện</v>
          </cell>
          <cell r="J346" t="str">
            <v>070432</v>
          </cell>
        </row>
        <row r="347">
          <cell r="C347" t="str">
            <v>Vi xử lý</v>
          </cell>
          <cell r="D347">
            <v>3</v>
          </cell>
          <cell r="E347">
            <v>2</v>
          </cell>
          <cell r="F347">
            <v>1</v>
          </cell>
          <cell r="G347">
            <v>5</v>
          </cell>
          <cell r="I347" t="str">
            <v>Điện</v>
          </cell>
          <cell r="J347" t="str">
            <v>070461</v>
          </cell>
        </row>
        <row r="348">
          <cell r="C348" t="str">
            <v>Điều khiển lập trình PLC</v>
          </cell>
          <cell r="D348">
            <v>2</v>
          </cell>
          <cell r="E348">
            <v>1</v>
          </cell>
          <cell r="F348">
            <v>1</v>
          </cell>
          <cell r="G348">
            <v>5</v>
          </cell>
          <cell r="I348" t="str">
            <v>Điện</v>
          </cell>
          <cell r="J348" t="str">
            <v>070405</v>
          </cell>
        </row>
        <row r="349">
          <cell r="C349" t="str">
            <v>Truyền động điện</v>
          </cell>
          <cell r="D349">
            <v>3</v>
          </cell>
          <cell r="E349">
            <v>2</v>
          </cell>
          <cell r="F349">
            <v>1</v>
          </cell>
          <cell r="G349">
            <v>4</v>
          </cell>
          <cell r="I349" t="str">
            <v>Điện</v>
          </cell>
          <cell r="J349" t="str">
            <v>070452</v>
          </cell>
        </row>
        <row r="350">
          <cell r="C350" t="str">
            <v>Trang bị điện 1</v>
          </cell>
          <cell r="D350">
            <v>2</v>
          </cell>
          <cell r="E350">
            <v>2</v>
          </cell>
          <cell r="F350">
            <v>0</v>
          </cell>
          <cell r="G350">
            <v>5</v>
          </cell>
          <cell r="I350" t="str">
            <v>Điện</v>
          </cell>
          <cell r="J350" t="str">
            <v>070449</v>
          </cell>
        </row>
        <row r="351">
          <cell r="C351" t="str">
            <v>Cung cấp điện</v>
          </cell>
          <cell r="D351">
            <v>3</v>
          </cell>
          <cell r="E351">
            <v>3</v>
          </cell>
          <cell r="F351">
            <v>0</v>
          </cell>
          <cell r="G351">
            <v>5</v>
          </cell>
          <cell r="I351" t="str">
            <v>Điện</v>
          </cell>
          <cell r="J351" t="str">
            <v>070403</v>
          </cell>
        </row>
        <row r="352">
          <cell r="C352" t="str">
            <v>Thực tậpTrang bị điện</v>
          </cell>
          <cell r="D352">
            <v>2</v>
          </cell>
          <cell r="E352">
            <v>0</v>
          </cell>
          <cell r="F352">
            <v>2</v>
          </cell>
          <cell r="G352">
            <v>5</v>
          </cell>
          <cell r="I352" t="str">
            <v>Điện</v>
          </cell>
          <cell r="J352" t="str">
            <v>070445</v>
          </cell>
        </row>
        <row r="353">
          <cell r="C353" t="str">
            <v>PHẦN TỰ CHỌN (chọn5 trong 10 học phần )</v>
          </cell>
          <cell r="D353">
            <v>15</v>
          </cell>
          <cell r="E353">
            <v>9</v>
          </cell>
          <cell r="F353">
            <v>6</v>
          </cell>
          <cell r="G353" t="str">
            <v>3,4,5</v>
          </cell>
          <cell r="I353" t="str">
            <v>Điện</v>
          </cell>
          <cell r="J353" t="str">
            <v>tcd3</v>
          </cell>
        </row>
        <row r="354">
          <cell r="C354" t="str">
            <v>Trang bị điện 2</v>
          </cell>
          <cell r="D354">
            <v>3</v>
          </cell>
          <cell r="E354">
            <v>3</v>
          </cell>
          <cell r="F354">
            <v>0</v>
          </cell>
          <cell r="G354" t="str">
            <v>5(N2)</v>
          </cell>
          <cell r="I354" t="str">
            <v>Điện</v>
          </cell>
          <cell r="J354" t="str">
            <v>070450</v>
          </cell>
        </row>
        <row r="355">
          <cell r="C355" t="str">
            <v>Thực tập PLC</v>
          </cell>
          <cell r="D355">
            <v>3</v>
          </cell>
          <cell r="E355">
            <v>0</v>
          </cell>
          <cell r="F355">
            <v>3</v>
          </cell>
          <cell r="G355" t="str">
            <v>5(N2)</v>
          </cell>
          <cell r="I355" t="str">
            <v>Điện</v>
          </cell>
          <cell r="J355" t="str">
            <v>070441</v>
          </cell>
        </row>
        <row r="356">
          <cell r="C356" t="str">
            <v>Bảo vệ rơle và tự động hoá</v>
          </cell>
          <cell r="D356">
            <v>3</v>
          </cell>
          <cell r="E356">
            <v>3</v>
          </cell>
          <cell r="F356">
            <v>0</v>
          </cell>
          <cell r="G356" t="str">
            <v>5(N3)</v>
          </cell>
          <cell r="I356" t="str">
            <v>Điện</v>
          </cell>
          <cell r="J356" t="str">
            <v>070401</v>
          </cell>
        </row>
        <row r="357">
          <cell r="C357" t="str">
            <v>Vận hành hệ thống điện</v>
          </cell>
          <cell r="D357">
            <v>3</v>
          </cell>
          <cell r="E357">
            <v>3</v>
          </cell>
          <cell r="F357">
            <v>0</v>
          </cell>
          <cell r="G357" t="str">
            <v>5(N1)</v>
          </cell>
          <cell r="I357" t="str">
            <v>Điện</v>
          </cell>
          <cell r="J357" t="str">
            <v>070456</v>
          </cell>
        </row>
        <row r="358">
          <cell r="C358" t="str">
            <v>Chuyên đề truyền động điện và Tự động hoá quá trình công nghệ</v>
          </cell>
          <cell r="D358">
            <v>3</v>
          </cell>
          <cell r="E358">
            <v>3</v>
          </cell>
          <cell r="F358">
            <v>0</v>
          </cell>
          <cell r="G358">
            <v>4</v>
          </cell>
          <cell r="I358" t="str">
            <v>Điện</v>
          </cell>
          <cell r="J358" t="str">
            <v>070402</v>
          </cell>
        </row>
        <row r="359">
          <cell r="C359" t="str">
            <v>Hệ thu thập dữ liệu điều khiển và truyền số liệu</v>
          </cell>
          <cell r="D359">
            <v>3</v>
          </cell>
          <cell r="E359">
            <v>2</v>
          </cell>
          <cell r="F359">
            <v>1</v>
          </cell>
          <cell r="G359">
            <v>4</v>
          </cell>
          <cell r="I359" t="str">
            <v>Điện</v>
          </cell>
          <cell r="J359" t="str">
            <v>070412</v>
          </cell>
        </row>
        <row r="360">
          <cell r="C360" t="str">
            <v>Thực tập đo lường điện</v>
          </cell>
          <cell r="D360">
            <v>3</v>
          </cell>
          <cell r="E360">
            <v>0</v>
          </cell>
          <cell r="F360">
            <v>3</v>
          </cell>
          <cell r="G360">
            <v>3</v>
          </cell>
          <cell r="I360" t="str">
            <v>Điện</v>
          </cell>
          <cell r="J360" t="str">
            <v>070436</v>
          </cell>
        </row>
        <row r="361">
          <cell r="C361" t="str">
            <v>Kỹ thuật chiếu sáng công nghiệp</v>
          </cell>
          <cell r="D361">
            <v>3</v>
          </cell>
          <cell r="E361">
            <v>3</v>
          </cell>
          <cell r="F361">
            <v>0</v>
          </cell>
          <cell r="G361">
            <v>3</v>
          </cell>
          <cell r="I361" t="str">
            <v>Điện</v>
          </cell>
          <cell r="J361" t="str">
            <v>070415</v>
          </cell>
        </row>
        <row r="362">
          <cell r="C362" t="str">
            <v>Thực tập truyền động điện</v>
          </cell>
          <cell r="D362">
            <v>3</v>
          </cell>
          <cell r="E362">
            <v>0</v>
          </cell>
          <cell r="F362">
            <v>3</v>
          </cell>
          <cell r="G362" t="str">
            <v>5(N1)</v>
          </cell>
          <cell r="I362" t="str">
            <v>Điện</v>
          </cell>
          <cell r="J362" t="str">
            <v>070444</v>
          </cell>
        </row>
        <row r="363">
          <cell r="C363" t="str">
            <v>Điều khiển quá trình</v>
          </cell>
          <cell r="D363">
            <v>3</v>
          </cell>
          <cell r="E363">
            <v>3</v>
          </cell>
          <cell r="F363">
            <v>0</v>
          </cell>
          <cell r="G363" t="str">
            <v>5(N3)</v>
          </cell>
          <cell r="I363" t="str">
            <v>Điện</v>
          </cell>
          <cell r="J363" t="str">
            <v>070407</v>
          </cell>
        </row>
        <row r="364">
          <cell r="C364" t="str">
            <v>Thực tập tốt nghiệp và làm đồ án tốt nghiệp</v>
          </cell>
          <cell r="D364">
            <v>13</v>
          </cell>
          <cell r="E364">
            <v>0</v>
          </cell>
          <cell r="F364">
            <v>13</v>
          </cell>
          <cell r="I364" t="str">
            <v>Điện</v>
          </cell>
          <cell r="J364">
            <v>0</v>
          </cell>
        </row>
        <row r="365">
          <cell r="C365" t="str">
            <v>Thực tập tốt nghiệp (Điện)</v>
          </cell>
          <cell r="D365">
            <v>8</v>
          </cell>
          <cell r="E365">
            <v>0</v>
          </cell>
          <cell r="F365">
            <v>8</v>
          </cell>
          <cell r="G365">
            <v>6</v>
          </cell>
          <cell r="I365" t="str">
            <v>Điện</v>
          </cell>
          <cell r="J365" t="str">
            <v>070442</v>
          </cell>
        </row>
        <row r="366">
          <cell r="C366" t="str">
            <v>Đồ án tốt nghiệp (hoặc học thêm 2 học phần chuyên môn-Điện)</v>
          </cell>
          <cell r="D366">
            <v>5</v>
          </cell>
          <cell r="E366">
            <v>0</v>
          </cell>
          <cell r="F366">
            <v>5</v>
          </cell>
          <cell r="G366">
            <v>6</v>
          </cell>
          <cell r="I366" t="str">
            <v>Điện</v>
          </cell>
          <cell r="J366" t="str">
            <v>070408</v>
          </cell>
        </row>
        <row r="367">
          <cell r="C367" t="str">
            <v>KIẾN THỨC GIÁO DỤC ĐẠI CƯƠNG</v>
          </cell>
          <cell r="D367">
            <v>57</v>
          </cell>
          <cell r="E367">
            <v>49</v>
          </cell>
          <cell r="F367">
            <v>8</v>
          </cell>
          <cell r="I367" t="str">
            <v>KTN</v>
          </cell>
          <cell r="J367">
            <v>0</v>
          </cell>
        </row>
        <row r="368">
          <cell r="C368" t="str">
            <v>Các môn lý luận chính trị</v>
          </cell>
          <cell r="D368">
            <v>7</v>
          </cell>
          <cell r="E368">
            <v>7</v>
          </cell>
          <cell r="F368">
            <v>0</v>
          </cell>
          <cell r="I368" t="str">
            <v>KTN</v>
          </cell>
          <cell r="J368">
            <v>0</v>
          </cell>
        </row>
        <row r="369">
          <cell r="C369" t="str">
            <v>Các nguyên lý cơ bản của chủ nghĩa Mác - Lê Nin</v>
          </cell>
          <cell r="D369">
            <v>5</v>
          </cell>
          <cell r="E369">
            <v>5</v>
          </cell>
          <cell r="F369">
            <v>0</v>
          </cell>
          <cell r="G369">
            <v>2</v>
          </cell>
          <cell r="I369" t="str">
            <v>KTN</v>
          </cell>
          <cell r="J369" t="str">
            <v>120401</v>
          </cell>
        </row>
        <row r="370">
          <cell r="C370" t="str">
            <v>Tư tưởng Hồ Chí Minh</v>
          </cell>
          <cell r="D370">
            <v>2</v>
          </cell>
          <cell r="E370">
            <v>2</v>
          </cell>
          <cell r="F370">
            <v>0</v>
          </cell>
          <cell r="G370">
            <v>3</v>
          </cell>
          <cell r="I370" t="str">
            <v>KTN</v>
          </cell>
          <cell r="J370" t="str">
            <v>120406</v>
          </cell>
        </row>
        <row r="371">
          <cell r="C371" t="str">
            <v>Khoa học xã hội – Nhân văn</v>
          </cell>
          <cell r="D371">
            <v>5</v>
          </cell>
          <cell r="E371">
            <v>5</v>
          </cell>
          <cell r="F371">
            <v>0</v>
          </cell>
          <cell r="I371" t="str">
            <v>KTN</v>
          </cell>
          <cell r="J371">
            <v>0</v>
          </cell>
        </row>
        <row r="372">
          <cell r="C372" t="str">
            <v>PHẦN BẮT BUỘC</v>
          </cell>
          <cell r="D372">
            <v>3</v>
          </cell>
          <cell r="E372">
            <v>3</v>
          </cell>
          <cell r="F372">
            <v>0</v>
          </cell>
          <cell r="I372" t="str">
            <v>KTN</v>
          </cell>
          <cell r="J372">
            <v>0</v>
          </cell>
        </row>
        <row r="373">
          <cell r="C373" t="str">
            <v>Đường lối cách mạng Việt Nam</v>
          </cell>
          <cell r="D373">
            <v>3</v>
          </cell>
          <cell r="E373">
            <v>3</v>
          </cell>
          <cell r="F373">
            <v>0</v>
          </cell>
          <cell r="G373">
            <v>4</v>
          </cell>
          <cell r="I373" t="str">
            <v>KTN</v>
          </cell>
          <cell r="J373" t="str">
            <v>120402</v>
          </cell>
        </row>
        <row r="374">
          <cell r="C374" t="str">
            <v>PHẦN TỰ CHỌN (Chọn 1 trong 4 học phần sau)</v>
          </cell>
          <cell r="D374">
            <v>2</v>
          </cell>
          <cell r="E374">
            <v>2</v>
          </cell>
          <cell r="F374">
            <v>0</v>
          </cell>
          <cell r="I374" t="str">
            <v>KTN</v>
          </cell>
          <cell r="J374" t="str">
            <v>tcnl1</v>
          </cell>
        </row>
        <row r="375">
          <cell r="C375" t="str">
            <v>Kinh tế học đại cương</v>
          </cell>
          <cell r="D375">
            <v>2</v>
          </cell>
          <cell r="E375">
            <v>2</v>
          </cell>
          <cell r="F375">
            <v>0</v>
          </cell>
          <cell r="G375">
            <v>2</v>
          </cell>
          <cell r="I375" t="str">
            <v>KTN</v>
          </cell>
          <cell r="J375" t="str">
            <v>110420</v>
          </cell>
        </row>
        <row r="376">
          <cell r="C376" t="str">
            <v>Pháp luật đại cương</v>
          </cell>
          <cell r="D376">
            <v>2</v>
          </cell>
          <cell r="E376">
            <v>2</v>
          </cell>
          <cell r="F376">
            <v>0</v>
          </cell>
          <cell r="G376">
            <v>2</v>
          </cell>
          <cell r="I376" t="str">
            <v>KTN</v>
          </cell>
          <cell r="J376" t="str">
            <v>120404</v>
          </cell>
        </row>
        <row r="377">
          <cell r="C377" t="str">
            <v>Tâm lý học đại cương</v>
          </cell>
          <cell r="D377">
            <v>2</v>
          </cell>
          <cell r="E377">
            <v>2</v>
          </cell>
          <cell r="F377">
            <v>0</v>
          </cell>
          <cell r="G377">
            <v>2</v>
          </cell>
          <cell r="I377" t="str">
            <v>KTN</v>
          </cell>
          <cell r="J377" t="str">
            <v>140407</v>
          </cell>
        </row>
        <row r="378">
          <cell r="C378" t="str">
            <v>Nhập môn lô gíc học</v>
          </cell>
          <cell r="D378">
            <v>2</v>
          </cell>
          <cell r="E378">
            <v>2</v>
          </cell>
          <cell r="F378">
            <v>0</v>
          </cell>
          <cell r="G378">
            <v>2</v>
          </cell>
          <cell r="I378" t="str">
            <v>KTN</v>
          </cell>
          <cell r="J378" t="str">
            <v>120403</v>
          </cell>
        </row>
        <row r="379">
          <cell r="C379" t="str">
            <v>Ngoại ngữ (kể cả tiếng Anh chuyên ngành)</v>
          </cell>
          <cell r="D379">
            <v>27</v>
          </cell>
          <cell r="E379">
            <v>27</v>
          </cell>
          <cell r="F379">
            <v>0</v>
          </cell>
          <cell r="I379" t="str">
            <v>KTN</v>
          </cell>
          <cell r="J379">
            <v>0</v>
          </cell>
        </row>
        <row r="380">
          <cell r="C380" t="str">
            <v>Tiếng Anh 1</v>
          </cell>
          <cell r="D380">
            <v>6</v>
          </cell>
          <cell r="E380">
            <v>6</v>
          </cell>
          <cell r="F380">
            <v>0</v>
          </cell>
          <cell r="G380">
            <v>1</v>
          </cell>
          <cell r="I380" t="str">
            <v>KTN</v>
          </cell>
          <cell r="J380" t="str">
            <v>130451</v>
          </cell>
        </row>
        <row r="381">
          <cell r="C381" t="str">
            <v>Tiếng Anh 2</v>
          </cell>
          <cell r="D381">
            <v>6</v>
          </cell>
          <cell r="E381">
            <v>6</v>
          </cell>
          <cell r="F381">
            <v>0</v>
          </cell>
          <cell r="G381">
            <v>2</v>
          </cell>
          <cell r="I381" t="str">
            <v>KTN</v>
          </cell>
          <cell r="J381" t="str">
            <v>130452</v>
          </cell>
        </row>
        <row r="382">
          <cell r="C382" t="str">
            <v>Tiếng Anh 3</v>
          </cell>
          <cell r="D382">
            <v>6</v>
          </cell>
          <cell r="E382">
            <v>6</v>
          </cell>
          <cell r="F382">
            <v>0</v>
          </cell>
          <cell r="G382">
            <v>3</v>
          </cell>
          <cell r="I382" t="str">
            <v>KTN</v>
          </cell>
          <cell r="J382" t="str">
            <v>130453</v>
          </cell>
        </row>
        <row r="383">
          <cell r="C383" t="str">
            <v>Tiếng Anh 4</v>
          </cell>
          <cell r="D383">
            <v>6</v>
          </cell>
          <cell r="E383">
            <v>6</v>
          </cell>
          <cell r="F383">
            <v>0</v>
          </cell>
          <cell r="G383">
            <v>4</v>
          </cell>
          <cell r="I383" t="str">
            <v>KTN</v>
          </cell>
          <cell r="J383" t="str">
            <v>130444</v>
          </cell>
        </row>
        <row r="384">
          <cell r="C384" t="str">
            <v>Tiếng Anh chuyên ngành (NL)</v>
          </cell>
          <cell r="D384">
            <v>3</v>
          </cell>
          <cell r="E384">
            <v>3</v>
          </cell>
          <cell r="F384">
            <v>0</v>
          </cell>
          <cell r="G384">
            <v>5</v>
          </cell>
          <cell r="I384" t="str">
            <v>KTN</v>
          </cell>
          <cell r="J384" t="str">
            <v>130438</v>
          </cell>
        </row>
        <row r="385">
          <cell r="C385" t="str">
            <v>Toán học-Tin học-Khoa học tự nhiên-Công nghệ-Môi trường</v>
          </cell>
          <cell r="D385">
            <v>11</v>
          </cell>
          <cell r="E385">
            <v>10</v>
          </cell>
          <cell r="F385">
            <v>1</v>
          </cell>
          <cell r="I385" t="str">
            <v>KTN</v>
          </cell>
          <cell r="J385">
            <v>0</v>
          </cell>
        </row>
        <row r="386">
          <cell r="C386" t="str">
            <v>PHẦN BẮT BUỘC</v>
          </cell>
          <cell r="D386">
            <v>9</v>
          </cell>
          <cell r="E386">
            <v>8</v>
          </cell>
          <cell r="F386">
            <v>1</v>
          </cell>
          <cell r="I386" t="str">
            <v>KTN</v>
          </cell>
          <cell r="J386">
            <v>0</v>
          </cell>
        </row>
        <row r="387">
          <cell r="C387" t="str">
            <v>Toán Ứng dụng 1</v>
          </cell>
          <cell r="D387">
            <v>2</v>
          </cell>
          <cell r="E387">
            <v>2</v>
          </cell>
          <cell r="F387">
            <v>0</v>
          </cell>
          <cell r="G387">
            <v>1</v>
          </cell>
          <cell r="I387" t="str">
            <v>KTN</v>
          </cell>
          <cell r="J387" t="str">
            <v>100410</v>
          </cell>
        </row>
        <row r="388">
          <cell r="C388" t="str">
            <v>Vật lý 1</v>
          </cell>
          <cell r="D388">
            <v>2</v>
          </cell>
          <cell r="E388">
            <v>2</v>
          </cell>
          <cell r="F388">
            <v>0</v>
          </cell>
          <cell r="G388">
            <v>2</v>
          </cell>
          <cell r="I388" t="str">
            <v>KTN</v>
          </cell>
          <cell r="J388" t="str">
            <v>100412</v>
          </cell>
        </row>
        <row r="389">
          <cell r="C389" t="str">
            <v>Hoá học 1</v>
          </cell>
          <cell r="D389">
            <v>2</v>
          </cell>
          <cell r="E389">
            <v>2</v>
          </cell>
          <cell r="F389">
            <v>0</v>
          </cell>
          <cell r="G389">
            <v>1</v>
          </cell>
          <cell r="I389" t="str">
            <v>KTN</v>
          </cell>
          <cell r="J389" t="str">
            <v>030413</v>
          </cell>
        </row>
        <row r="390">
          <cell r="C390" t="str">
            <v>Nhập môn tin học</v>
          </cell>
          <cell r="D390">
            <v>3</v>
          </cell>
          <cell r="E390">
            <v>2</v>
          </cell>
          <cell r="F390">
            <v>1</v>
          </cell>
          <cell r="G390">
            <v>1</v>
          </cell>
          <cell r="I390" t="str">
            <v>KTN</v>
          </cell>
          <cell r="J390" t="str">
            <v>050425</v>
          </cell>
        </row>
        <row r="391">
          <cell r="C391" t="str">
            <v>PHẦN TỰ CHỌN (Chọn 1 trong 6 học phần sau)</v>
          </cell>
          <cell r="D391">
            <v>2</v>
          </cell>
          <cell r="E391">
            <v>2</v>
          </cell>
          <cell r="F391">
            <v>0</v>
          </cell>
          <cell r="I391" t="str">
            <v>KTN</v>
          </cell>
          <cell r="J391" t="str">
            <v>tcnl2</v>
          </cell>
        </row>
        <row r="392">
          <cell r="C392" t="str">
            <v>Xác suất thống kê</v>
          </cell>
          <cell r="D392">
            <v>2</v>
          </cell>
          <cell r="E392">
            <v>2</v>
          </cell>
          <cell r="F392">
            <v>0</v>
          </cell>
          <cell r="G392">
            <v>3</v>
          </cell>
          <cell r="I392" t="str">
            <v>KTN</v>
          </cell>
          <cell r="J392" t="str">
            <v>100405</v>
          </cell>
        </row>
        <row r="393">
          <cell r="C393" t="str">
            <v>Hàm phức và phép biến đổi laplace</v>
          </cell>
          <cell r="D393">
            <v>2</v>
          </cell>
          <cell r="E393">
            <v>2</v>
          </cell>
          <cell r="F393">
            <v>0</v>
          </cell>
          <cell r="G393">
            <v>3</v>
          </cell>
          <cell r="I393" t="str">
            <v>KTN</v>
          </cell>
          <cell r="J393" t="str">
            <v>100406</v>
          </cell>
        </row>
        <row r="394">
          <cell r="C394" t="str">
            <v>Quy hoạch tuyến tính</v>
          </cell>
          <cell r="D394">
            <v>2</v>
          </cell>
          <cell r="E394">
            <v>2</v>
          </cell>
          <cell r="F394">
            <v>0</v>
          </cell>
          <cell r="G394">
            <v>3</v>
          </cell>
          <cell r="I394" t="str">
            <v>KTN</v>
          </cell>
          <cell r="J394" t="str">
            <v>100407</v>
          </cell>
        </row>
        <row r="395">
          <cell r="C395" t="str">
            <v>Phương pháp tính</v>
          </cell>
          <cell r="D395">
            <v>2</v>
          </cell>
          <cell r="E395">
            <v>2</v>
          </cell>
          <cell r="F395">
            <v>0</v>
          </cell>
          <cell r="G395">
            <v>3</v>
          </cell>
          <cell r="I395" t="str">
            <v>KTN</v>
          </cell>
          <cell r="J395" t="str">
            <v>100409</v>
          </cell>
        </row>
        <row r="396">
          <cell r="C396" t="str">
            <v>Vật lý 2</v>
          </cell>
          <cell r="D396">
            <v>2</v>
          </cell>
          <cell r="E396">
            <v>2</v>
          </cell>
          <cell r="F396">
            <v>0</v>
          </cell>
          <cell r="G396">
            <v>3</v>
          </cell>
          <cell r="I396" t="str">
            <v>KTN</v>
          </cell>
          <cell r="J396" t="str">
            <v>100413</v>
          </cell>
        </row>
        <row r="397">
          <cell r="C397" t="str">
            <v>Hoá học 2</v>
          </cell>
          <cell r="D397">
            <v>2</v>
          </cell>
          <cell r="E397">
            <v>2</v>
          </cell>
          <cell r="F397">
            <v>0</v>
          </cell>
          <cell r="G397">
            <v>3</v>
          </cell>
          <cell r="I397" t="str">
            <v>KTN</v>
          </cell>
          <cell r="J397" t="str">
            <v>030414</v>
          </cell>
        </row>
        <row r="398">
          <cell r="C398" t="str">
            <v>Giáo dục thể chất</v>
          </cell>
          <cell r="D398">
            <v>3</v>
          </cell>
          <cell r="E398">
            <v>0</v>
          </cell>
          <cell r="F398">
            <v>3</v>
          </cell>
          <cell r="I398" t="str">
            <v>KTN</v>
          </cell>
          <cell r="J398">
            <v>0</v>
          </cell>
        </row>
        <row r="399">
          <cell r="C399" t="str">
            <v>Giáo dục thể chất 1</v>
          </cell>
          <cell r="D399">
            <v>1</v>
          </cell>
          <cell r="E399">
            <v>0</v>
          </cell>
          <cell r="F399">
            <v>1</v>
          </cell>
          <cell r="G399">
            <v>1</v>
          </cell>
          <cell r="I399" t="str">
            <v>KTN</v>
          </cell>
          <cell r="J399" t="str">
            <v>090403</v>
          </cell>
        </row>
        <row r="400">
          <cell r="C400" t="str">
            <v>Giáo dục thể chất 2</v>
          </cell>
          <cell r="D400">
            <v>1</v>
          </cell>
          <cell r="E400">
            <v>0</v>
          </cell>
          <cell r="F400">
            <v>1</v>
          </cell>
          <cell r="G400">
            <v>2</v>
          </cell>
          <cell r="I400" t="str">
            <v>KTN</v>
          </cell>
          <cell r="J400" t="str">
            <v>090404</v>
          </cell>
        </row>
        <row r="401">
          <cell r="C401" t="str">
            <v>Giáo dục thể chất 3</v>
          </cell>
          <cell r="D401">
            <v>1</v>
          </cell>
          <cell r="E401">
            <v>0</v>
          </cell>
          <cell r="F401">
            <v>1</v>
          </cell>
          <cell r="G401">
            <v>3</v>
          </cell>
          <cell r="I401" t="str">
            <v>KTN</v>
          </cell>
          <cell r="J401" t="str">
            <v>090405</v>
          </cell>
        </row>
        <row r="402">
          <cell r="C402" t="str">
            <v>Giáo dục quốc phòng</v>
          </cell>
          <cell r="D402">
            <v>4</v>
          </cell>
          <cell r="E402">
            <v>0</v>
          </cell>
          <cell r="F402">
            <v>4</v>
          </cell>
          <cell r="G402">
            <v>1</v>
          </cell>
          <cell r="I402" t="str">
            <v>KTN</v>
          </cell>
          <cell r="J402" t="str">
            <v>090401</v>
          </cell>
        </row>
        <row r="403">
          <cell r="C403" t="str">
            <v>KIẾN THỨC GIÁO DỤC CHUYÊN NGHIỆP</v>
          </cell>
          <cell r="D403">
            <v>81</v>
          </cell>
          <cell r="E403">
            <v>47</v>
          </cell>
          <cell r="F403">
            <v>34</v>
          </cell>
          <cell r="I403" t="str">
            <v>KTN</v>
          </cell>
          <cell r="J403">
            <v>0</v>
          </cell>
        </row>
        <row r="404">
          <cell r="C404" t="str">
            <v>Kiến thức cơ sở khối ngành</v>
          </cell>
          <cell r="D404">
            <v>18</v>
          </cell>
          <cell r="E404">
            <v>15</v>
          </cell>
          <cell r="F404">
            <v>3</v>
          </cell>
          <cell r="I404" t="str">
            <v>KTN</v>
          </cell>
          <cell r="J404">
            <v>0</v>
          </cell>
        </row>
        <row r="405">
          <cell r="C405" t="str">
            <v>Kỹ thuật nhiệt</v>
          </cell>
          <cell r="D405">
            <v>4</v>
          </cell>
          <cell r="E405">
            <v>4</v>
          </cell>
          <cell r="F405">
            <v>0</v>
          </cell>
          <cell r="G405">
            <v>2</v>
          </cell>
          <cell r="I405" t="str">
            <v>KTN</v>
          </cell>
          <cell r="J405" t="str">
            <v>070419</v>
          </cell>
        </row>
        <row r="406">
          <cell r="C406" t="str">
            <v>Vẽ kỹ thuật</v>
          </cell>
          <cell r="D406">
            <v>2</v>
          </cell>
          <cell r="E406">
            <v>2</v>
          </cell>
          <cell r="F406">
            <v>0</v>
          </cell>
          <cell r="G406">
            <v>1</v>
          </cell>
          <cell r="I406" t="str">
            <v>KTN</v>
          </cell>
          <cell r="J406" t="str">
            <v>010455</v>
          </cell>
        </row>
        <row r="407">
          <cell r="C407" t="str">
            <v>Thực tập điện cơ bản (NL)</v>
          </cell>
          <cell r="D407">
            <v>3</v>
          </cell>
          <cell r="E407">
            <v>0</v>
          </cell>
          <cell r="F407">
            <v>3</v>
          </cell>
          <cell r="G407">
            <v>3</v>
          </cell>
          <cell r="I407" t="str">
            <v>KTN</v>
          </cell>
          <cell r="J407" t="str">
            <v>070434</v>
          </cell>
        </row>
        <row r="408">
          <cell r="C408" t="str">
            <v>Cơ kỹ thuật</v>
          </cell>
          <cell r="D408">
            <v>3</v>
          </cell>
          <cell r="E408">
            <v>3</v>
          </cell>
          <cell r="F408">
            <v>0</v>
          </cell>
          <cell r="G408">
            <v>1</v>
          </cell>
          <cell r="I408" t="str">
            <v>KTN</v>
          </cell>
          <cell r="J408" t="str">
            <v>010412</v>
          </cell>
        </row>
        <row r="409">
          <cell r="C409" t="str">
            <v>Thuỷ lực và máy thuỷ lực</v>
          </cell>
          <cell r="D409">
            <v>4</v>
          </cell>
          <cell r="E409">
            <v>4</v>
          </cell>
          <cell r="F409">
            <v>0</v>
          </cell>
          <cell r="G409">
            <v>3</v>
          </cell>
          <cell r="I409" t="str">
            <v>KTN</v>
          </cell>
          <cell r="J409" t="str">
            <v>020425</v>
          </cell>
        </row>
        <row r="410">
          <cell r="C410" t="str">
            <v>Kỹ thuật điện</v>
          </cell>
          <cell r="D410">
            <v>2</v>
          </cell>
          <cell r="E410">
            <v>2</v>
          </cell>
          <cell r="F410">
            <v>0</v>
          </cell>
          <cell r="G410">
            <v>2</v>
          </cell>
          <cell r="I410" t="str">
            <v>KTN</v>
          </cell>
          <cell r="J410" t="str">
            <v>070416</v>
          </cell>
        </row>
        <row r="411">
          <cell r="C411" t="str">
            <v>Kiến thức ngành</v>
          </cell>
          <cell r="D411">
            <v>50</v>
          </cell>
          <cell r="E411">
            <v>32</v>
          </cell>
          <cell r="F411">
            <v>18</v>
          </cell>
          <cell r="I411" t="str">
            <v>KTN</v>
          </cell>
          <cell r="J411">
            <v>0</v>
          </cell>
        </row>
        <row r="412">
          <cell r="C412" t="str">
            <v>PHẦN BẮT BUỘC</v>
          </cell>
          <cell r="D412">
            <v>32</v>
          </cell>
          <cell r="E412">
            <v>17</v>
          </cell>
          <cell r="F412">
            <v>15</v>
          </cell>
          <cell r="I412" t="str">
            <v>KTN</v>
          </cell>
          <cell r="J412">
            <v>0</v>
          </cell>
        </row>
        <row r="413">
          <cell r="C413" t="str">
            <v>Kỹ thuật lạnh</v>
          </cell>
          <cell r="D413">
            <v>3</v>
          </cell>
          <cell r="E413">
            <v>3</v>
          </cell>
          <cell r="F413">
            <v>0</v>
          </cell>
          <cell r="G413">
            <v>3</v>
          </cell>
          <cell r="I413" t="str">
            <v>KTN</v>
          </cell>
          <cell r="J413" t="str">
            <v>070418</v>
          </cell>
        </row>
        <row r="414">
          <cell r="C414" t="str">
            <v>Khí cụ điện</v>
          </cell>
          <cell r="D414">
            <v>2</v>
          </cell>
          <cell r="E414">
            <v>2</v>
          </cell>
          <cell r="F414">
            <v>0</v>
          </cell>
          <cell r="G414">
            <v>3</v>
          </cell>
          <cell r="I414" t="str">
            <v>KTN</v>
          </cell>
          <cell r="J414" t="str">
            <v>070413</v>
          </cell>
        </row>
        <row r="415">
          <cell r="C415" t="str">
            <v>Thực tập Nguội – Gò - Hàn</v>
          </cell>
          <cell r="D415">
            <v>3</v>
          </cell>
          <cell r="E415">
            <v>0</v>
          </cell>
          <cell r="F415">
            <v>3</v>
          </cell>
          <cell r="G415">
            <v>2</v>
          </cell>
          <cell r="I415" t="str">
            <v>KTN</v>
          </cell>
          <cell r="J415" t="str">
            <v>230404</v>
          </cell>
        </row>
        <row r="416">
          <cell r="C416" t="str">
            <v>Vật liệu nhiệt và an toàn lao động</v>
          </cell>
          <cell r="D416">
            <v>3</v>
          </cell>
          <cell r="E416">
            <v>3</v>
          </cell>
          <cell r="F416">
            <v>0</v>
          </cell>
          <cell r="G416">
            <v>4</v>
          </cell>
          <cell r="I416" t="str">
            <v>KTN</v>
          </cell>
          <cell r="J416" t="str">
            <v>070460</v>
          </cell>
        </row>
        <row r="417">
          <cell r="C417" t="str">
            <v>Thực tập lắp đặt sửa chữa lạnh công nghiệp</v>
          </cell>
          <cell r="D417">
            <v>4</v>
          </cell>
          <cell r="E417">
            <v>0</v>
          </cell>
          <cell r="F417">
            <v>4</v>
          </cell>
          <cell r="G417">
            <v>5</v>
          </cell>
          <cell r="I417" t="str">
            <v>KTN</v>
          </cell>
          <cell r="J417" t="str">
            <v>070437</v>
          </cell>
        </row>
        <row r="418">
          <cell r="C418" t="str">
            <v>Thực tập lắp đặt sửa chữa lạnh dân dụng</v>
          </cell>
          <cell r="D418">
            <v>4</v>
          </cell>
          <cell r="E418">
            <v>0</v>
          </cell>
          <cell r="F418">
            <v>4</v>
          </cell>
          <cell r="G418">
            <v>4</v>
          </cell>
          <cell r="I418" t="str">
            <v>KTN</v>
          </cell>
          <cell r="J418" t="str">
            <v>070438</v>
          </cell>
        </row>
        <row r="419">
          <cell r="C419" t="str">
            <v>Kỹ thuật điều hoà không khí</v>
          </cell>
          <cell r="D419">
            <v>3</v>
          </cell>
          <cell r="E419">
            <v>3</v>
          </cell>
          <cell r="F419">
            <v>0</v>
          </cell>
          <cell r="G419">
            <v>4</v>
          </cell>
          <cell r="I419" t="str">
            <v>KTN</v>
          </cell>
          <cell r="J419" t="str">
            <v>070417</v>
          </cell>
        </row>
        <row r="420">
          <cell r="C420" t="str">
            <v>Tự động hoá hệ thống lạnh</v>
          </cell>
          <cell r="D420">
            <v>4</v>
          </cell>
          <cell r="E420">
            <v>2</v>
          </cell>
          <cell r="F420">
            <v>2</v>
          </cell>
          <cell r="G420">
            <v>5</v>
          </cell>
          <cell r="I420" t="str">
            <v>KTN</v>
          </cell>
          <cell r="J420" t="str">
            <v>070454</v>
          </cell>
        </row>
        <row r="421">
          <cell r="C421" t="str">
            <v>Kỹ thuật sấy</v>
          </cell>
          <cell r="D421">
            <v>2</v>
          </cell>
          <cell r="E421">
            <v>2</v>
          </cell>
          <cell r="F421">
            <v>0</v>
          </cell>
          <cell r="G421">
            <v>4</v>
          </cell>
          <cell r="I421" t="str">
            <v>KTN</v>
          </cell>
          <cell r="J421" t="str">
            <v>070422</v>
          </cell>
        </row>
        <row r="422">
          <cell r="C422" t="str">
            <v>Vận hành, sửa chữa máy và thiết bị lạnh</v>
          </cell>
          <cell r="D422">
            <v>4</v>
          </cell>
          <cell r="E422">
            <v>2</v>
          </cell>
          <cell r="F422">
            <v>2</v>
          </cell>
          <cell r="G422">
            <v>5</v>
          </cell>
          <cell r="I422" t="str">
            <v>KTN</v>
          </cell>
          <cell r="J422" t="str">
            <v>070457</v>
          </cell>
        </row>
        <row r="423">
          <cell r="C423" t="str">
            <v>PHẦN TỰ CHỌN</v>
          </cell>
          <cell r="D423">
            <v>18</v>
          </cell>
          <cell r="E423">
            <v>15</v>
          </cell>
          <cell r="F423">
            <v>3</v>
          </cell>
          <cell r="I423" t="str">
            <v>KTN</v>
          </cell>
          <cell r="J423">
            <v>0</v>
          </cell>
        </row>
        <row r="424">
          <cell r="C424" t="str">
            <v>Chọn 2 trong số 3 học phần sau</v>
          </cell>
          <cell r="D424">
            <v>6</v>
          </cell>
          <cell r="E424">
            <v>6</v>
          </cell>
          <cell r="F424">
            <v>0</v>
          </cell>
          <cell r="I424" t="str">
            <v>KTN</v>
          </cell>
          <cell r="J424" t="str">
            <v>tcnl3</v>
          </cell>
        </row>
        <row r="425">
          <cell r="C425" t="str">
            <v>Tin học ứng dụng (PLC)</v>
          </cell>
          <cell r="D425">
            <v>3</v>
          </cell>
          <cell r="E425">
            <v>2</v>
          </cell>
          <cell r="F425">
            <v>1</v>
          </cell>
          <cell r="G425" t="str">
            <v>3,4</v>
          </cell>
          <cell r="I425" t="str">
            <v>KTN</v>
          </cell>
          <cell r="J425" t="str">
            <v>070447</v>
          </cell>
        </row>
        <row r="426">
          <cell r="C426" t="str">
            <v>Kỹ thuật cháy</v>
          </cell>
          <cell r="D426">
            <v>3</v>
          </cell>
          <cell r="E426">
            <v>3</v>
          </cell>
          <cell r="F426">
            <v>0</v>
          </cell>
          <cell r="G426" t="str">
            <v>3,4</v>
          </cell>
          <cell r="I426" t="str">
            <v>KTN</v>
          </cell>
          <cell r="J426" t="str">
            <v>070414</v>
          </cell>
        </row>
        <row r="427">
          <cell r="C427" t="str">
            <v>Thiết bị đo và tự động điều chỉnh</v>
          </cell>
          <cell r="D427">
            <v>3</v>
          </cell>
          <cell r="E427">
            <v>3</v>
          </cell>
          <cell r="F427">
            <v>0</v>
          </cell>
          <cell r="G427" t="str">
            <v>3,4</v>
          </cell>
          <cell r="I427" t="str">
            <v>KTN</v>
          </cell>
          <cell r="J427" t="str">
            <v>070431</v>
          </cell>
        </row>
        <row r="428">
          <cell r="C428" t="str">
            <v>Chọn 4 trong số 5 học phần sau</v>
          </cell>
          <cell r="D428">
            <v>12</v>
          </cell>
          <cell r="E428">
            <v>9</v>
          </cell>
          <cell r="F428">
            <v>3</v>
          </cell>
          <cell r="I428" t="str">
            <v>KTN</v>
          </cell>
          <cell r="J428" t="str">
            <v>tcnl4</v>
          </cell>
        </row>
        <row r="429">
          <cell r="C429" t="str">
            <v>Tuabin</v>
          </cell>
          <cell r="D429">
            <v>3</v>
          </cell>
          <cell r="E429">
            <v>3</v>
          </cell>
          <cell r="F429">
            <v>0</v>
          </cell>
          <cell r="G429" t="str">
            <v>4,5</v>
          </cell>
          <cell r="I429" t="str">
            <v>KTN</v>
          </cell>
          <cell r="J429" t="str">
            <v>070455</v>
          </cell>
        </row>
        <row r="430">
          <cell r="C430" t="str">
            <v>Nhà máy nhiệt điện</v>
          </cell>
          <cell r="D430">
            <v>3</v>
          </cell>
          <cell r="E430">
            <v>3</v>
          </cell>
          <cell r="F430">
            <v>0</v>
          </cell>
          <cell r="G430" t="str">
            <v>4,5</v>
          </cell>
          <cell r="I430" t="str">
            <v>KTN</v>
          </cell>
          <cell r="J430" t="str">
            <v>070429</v>
          </cell>
        </row>
        <row r="431">
          <cell r="C431" t="str">
            <v>Xây dựng trạm lạnh</v>
          </cell>
          <cell r="D431">
            <v>3</v>
          </cell>
          <cell r="E431">
            <v>3</v>
          </cell>
          <cell r="F431">
            <v>0</v>
          </cell>
          <cell r="G431" t="str">
            <v>4,5</v>
          </cell>
          <cell r="I431" t="str">
            <v>KTN</v>
          </cell>
          <cell r="J431" t="str">
            <v>070462</v>
          </cell>
        </row>
        <row r="432">
          <cell r="C432" t="str">
            <v>Lò công nghiệp và lò điện</v>
          </cell>
          <cell r="D432">
            <v>3</v>
          </cell>
          <cell r="E432">
            <v>3</v>
          </cell>
          <cell r="F432">
            <v>0</v>
          </cell>
          <cell r="G432" t="str">
            <v>4,5</v>
          </cell>
          <cell r="I432" t="str">
            <v>KTN</v>
          </cell>
          <cell r="J432" t="str">
            <v>070423</v>
          </cell>
        </row>
        <row r="433">
          <cell r="C433" t="str">
            <v>Thực tập lắp đặt sửa chữa máy kem, máy đá</v>
          </cell>
          <cell r="D433">
            <v>3</v>
          </cell>
          <cell r="E433">
            <v>0</v>
          </cell>
          <cell r="F433">
            <v>3</v>
          </cell>
          <cell r="G433" t="str">
            <v>4,5</v>
          </cell>
          <cell r="I433" t="str">
            <v>KTN</v>
          </cell>
          <cell r="J433" t="str">
            <v>070439</v>
          </cell>
        </row>
        <row r="434">
          <cell r="C434" t="str">
            <v>Thực tập tốt nghiệp và làm đồ án tốt nghiệp</v>
          </cell>
          <cell r="D434">
            <v>13</v>
          </cell>
          <cell r="E434">
            <v>0</v>
          </cell>
          <cell r="F434">
            <v>13</v>
          </cell>
          <cell r="I434" t="str">
            <v>KTN</v>
          </cell>
          <cell r="J434">
            <v>0</v>
          </cell>
        </row>
        <row r="435">
          <cell r="C435" t="str">
            <v>Thực tập tốt nghiệp (NL)</v>
          </cell>
          <cell r="D435">
            <v>8</v>
          </cell>
          <cell r="E435">
            <v>0</v>
          </cell>
          <cell r="F435">
            <v>8</v>
          </cell>
          <cell r="G435">
            <v>6</v>
          </cell>
          <cell r="I435" t="str">
            <v>KTN</v>
          </cell>
          <cell r="J435" t="str">
            <v>070443</v>
          </cell>
        </row>
        <row r="436">
          <cell r="C436" t="str">
            <v>Đồ án tốt nghiệp (hoặc học thêm 2 học phần chuyên môn-NL)</v>
          </cell>
          <cell r="D436">
            <v>5</v>
          </cell>
          <cell r="E436">
            <v>0</v>
          </cell>
          <cell r="F436">
            <v>5</v>
          </cell>
          <cell r="G436">
            <v>6</v>
          </cell>
          <cell r="I436" t="str">
            <v>KTN</v>
          </cell>
          <cell r="J436" t="str">
            <v>070409</v>
          </cell>
        </row>
        <row r="437">
          <cell r="C437" t="str">
            <v>KIẾN THỨC GIÁO DỤC ĐẠI CƯƠNG</v>
          </cell>
          <cell r="D437">
            <v>59</v>
          </cell>
          <cell r="E437">
            <v>51</v>
          </cell>
          <cell r="F437">
            <v>8</v>
          </cell>
          <cell r="I437" t="str">
            <v>Điện tử</v>
          </cell>
          <cell r="J437">
            <v>0</v>
          </cell>
        </row>
        <row r="438">
          <cell r="C438" t="str">
            <v>Các môn lý luận chính trị</v>
          </cell>
          <cell r="D438">
            <v>7</v>
          </cell>
          <cell r="E438">
            <v>7</v>
          </cell>
          <cell r="F438">
            <v>0</v>
          </cell>
          <cell r="I438" t="str">
            <v>Điện tử</v>
          </cell>
          <cell r="J438">
            <v>0</v>
          </cell>
        </row>
        <row r="439">
          <cell r="C439" t="str">
            <v>Các nguyên lý cơ bản của chủ nghĩa Mác - Lê Nin</v>
          </cell>
          <cell r="D439">
            <v>5</v>
          </cell>
          <cell r="E439">
            <v>5</v>
          </cell>
          <cell r="F439">
            <v>0</v>
          </cell>
          <cell r="G439">
            <v>2</v>
          </cell>
          <cell r="I439" t="str">
            <v>Điện tử</v>
          </cell>
          <cell r="J439" t="str">
            <v>120401</v>
          </cell>
        </row>
        <row r="440">
          <cell r="C440" t="str">
            <v>Tư tưởng Hồ Chí Minh</v>
          </cell>
          <cell r="D440">
            <v>2</v>
          </cell>
          <cell r="E440">
            <v>2</v>
          </cell>
          <cell r="F440">
            <v>0</v>
          </cell>
          <cell r="G440">
            <v>3</v>
          </cell>
          <cell r="I440" t="str">
            <v>Điện tử</v>
          </cell>
          <cell r="J440" t="str">
            <v>120406</v>
          </cell>
        </row>
        <row r="441">
          <cell r="C441" t="str">
            <v>Khoa học xã hội - nhân văn</v>
          </cell>
          <cell r="D441">
            <v>5</v>
          </cell>
          <cell r="E441">
            <v>5</v>
          </cell>
          <cell r="F441">
            <v>0</v>
          </cell>
          <cell r="I441" t="str">
            <v>Điện tử</v>
          </cell>
          <cell r="J441">
            <v>0</v>
          </cell>
        </row>
        <row r="442">
          <cell r="C442" t="str">
            <v>PHẦN BẮT BUỘC</v>
          </cell>
          <cell r="D442">
            <v>3</v>
          </cell>
          <cell r="E442">
            <v>3</v>
          </cell>
          <cell r="F442">
            <v>0</v>
          </cell>
          <cell r="I442" t="str">
            <v>Điện tử</v>
          </cell>
          <cell r="J442">
            <v>0</v>
          </cell>
        </row>
        <row r="443">
          <cell r="C443" t="str">
            <v>Đường lối cách mạng Việt Nam</v>
          </cell>
          <cell r="D443">
            <v>3</v>
          </cell>
          <cell r="E443">
            <v>3</v>
          </cell>
          <cell r="F443">
            <v>0</v>
          </cell>
          <cell r="G443">
            <v>4</v>
          </cell>
          <cell r="I443" t="str">
            <v>Điện tử</v>
          </cell>
          <cell r="J443" t="str">
            <v>120402</v>
          </cell>
        </row>
        <row r="444">
          <cell r="C444" t="str">
            <v>PHẦN TỰ CHỌN (Chọn 1 trong 4 học phần sau)</v>
          </cell>
          <cell r="D444">
            <v>2</v>
          </cell>
          <cell r="E444">
            <v>2</v>
          </cell>
          <cell r="F444">
            <v>0</v>
          </cell>
          <cell r="I444" t="str">
            <v>Điện tử</v>
          </cell>
          <cell r="J444" t="str">
            <v>tcdt1</v>
          </cell>
        </row>
        <row r="445">
          <cell r="C445" t="str">
            <v>Kinh tế học đại cương</v>
          </cell>
          <cell r="D445">
            <v>2</v>
          </cell>
          <cell r="E445">
            <v>2</v>
          </cell>
          <cell r="F445">
            <v>0</v>
          </cell>
          <cell r="G445">
            <v>2</v>
          </cell>
          <cell r="I445" t="str">
            <v>Điện tử</v>
          </cell>
          <cell r="J445" t="str">
            <v>110420</v>
          </cell>
        </row>
        <row r="446">
          <cell r="C446" t="str">
            <v>Pháp luật đại cương</v>
          </cell>
          <cell r="D446">
            <v>2</v>
          </cell>
          <cell r="E446">
            <v>2</v>
          </cell>
          <cell r="F446">
            <v>0</v>
          </cell>
          <cell r="G446">
            <v>2</v>
          </cell>
          <cell r="I446" t="str">
            <v>Điện tử</v>
          </cell>
          <cell r="J446" t="str">
            <v>120404</v>
          </cell>
        </row>
        <row r="447">
          <cell r="C447" t="str">
            <v>Tâm lý học đại cương</v>
          </cell>
          <cell r="D447">
            <v>2</v>
          </cell>
          <cell r="E447">
            <v>2</v>
          </cell>
          <cell r="F447">
            <v>0</v>
          </cell>
          <cell r="G447">
            <v>2</v>
          </cell>
          <cell r="I447" t="str">
            <v>Điện tử</v>
          </cell>
          <cell r="J447" t="str">
            <v>140407</v>
          </cell>
        </row>
        <row r="448">
          <cell r="C448" t="str">
            <v>Nhập môn lô gíc học</v>
          </cell>
          <cell r="D448">
            <v>2</v>
          </cell>
          <cell r="E448">
            <v>2</v>
          </cell>
          <cell r="F448">
            <v>0</v>
          </cell>
          <cell r="G448">
            <v>2</v>
          </cell>
          <cell r="I448" t="str">
            <v>Điện tử</v>
          </cell>
          <cell r="J448" t="str">
            <v>120403</v>
          </cell>
        </row>
        <row r="449">
          <cell r="C449" t="str">
            <v>Ngoại ngữ (kể cả Anh văn chuyên ngành)</v>
          </cell>
          <cell r="D449">
            <v>27</v>
          </cell>
          <cell r="E449">
            <v>27</v>
          </cell>
          <cell r="F449">
            <v>0</v>
          </cell>
          <cell r="I449" t="str">
            <v>Điện tử</v>
          </cell>
          <cell r="J449">
            <v>0</v>
          </cell>
        </row>
        <row r="450">
          <cell r="C450" t="str">
            <v>Tiếng Anh 1</v>
          </cell>
          <cell r="D450">
            <v>6</v>
          </cell>
          <cell r="E450">
            <v>6</v>
          </cell>
          <cell r="F450">
            <v>0</v>
          </cell>
          <cell r="G450">
            <v>1</v>
          </cell>
          <cell r="I450" t="str">
            <v>Điện tử</v>
          </cell>
          <cell r="J450" t="str">
            <v>130451</v>
          </cell>
        </row>
        <row r="451">
          <cell r="C451" t="str">
            <v>Tiếng Anh 2</v>
          </cell>
          <cell r="D451">
            <v>6</v>
          </cell>
          <cell r="E451">
            <v>6</v>
          </cell>
          <cell r="F451">
            <v>0</v>
          </cell>
          <cell r="G451">
            <v>2</v>
          </cell>
          <cell r="I451" t="str">
            <v>Điện tử</v>
          </cell>
          <cell r="J451" t="str">
            <v>130452</v>
          </cell>
        </row>
        <row r="452">
          <cell r="C452" t="str">
            <v>Tiếng Anh 3</v>
          </cell>
          <cell r="D452">
            <v>6</v>
          </cell>
          <cell r="E452">
            <v>6</v>
          </cell>
          <cell r="F452">
            <v>0</v>
          </cell>
          <cell r="G452">
            <v>3</v>
          </cell>
          <cell r="I452" t="str">
            <v>Điện tử</v>
          </cell>
          <cell r="J452" t="str">
            <v>130453</v>
          </cell>
        </row>
        <row r="453">
          <cell r="C453" t="str">
            <v>Tiếng Anh 4</v>
          </cell>
          <cell r="D453">
            <v>6</v>
          </cell>
          <cell r="E453">
            <v>6</v>
          </cell>
          <cell r="F453">
            <v>0</v>
          </cell>
          <cell r="G453">
            <v>4</v>
          </cell>
          <cell r="I453" t="str">
            <v>Điện tử</v>
          </cell>
          <cell r="J453" t="str">
            <v>130444</v>
          </cell>
        </row>
        <row r="454">
          <cell r="C454" t="str">
            <v>Tiếng Anh chuyên ngành (ĐT)</v>
          </cell>
          <cell r="D454">
            <v>3</v>
          </cell>
          <cell r="E454">
            <v>3</v>
          </cell>
          <cell r="F454">
            <v>0</v>
          </cell>
          <cell r="G454">
            <v>5</v>
          </cell>
          <cell r="I454" t="str">
            <v>Điện tử</v>
          </cell>
          <cell r="J454" t="str">
            <v>130432</v>
          </cell>
        </row>
        <row r="455">
          <cell r="C455" t="str">
            <v>Toán học - Tin học - Khoa học tự nhiên - Công nghệ - Môi trường</v>
          </cell>
          <cell r="D455">
            <v>13</v>
          </cell>
          <cell r="E455">
            <v>12</v>
          </cell>
          <cell r="F455">
            <v>1</v>
          </cell>
          <cell r="I455" t="str">
            <v>Điện tử</v>
          </cell>
          <cell r="J455">
            <v>0</v>
          </cell>
        </row>
        <row r="456">
          <cell r="C456" t="str">
            <v>PHẦN BẮT BUỘC</v>
          </cell>
          <cell r="D456">
            <v>11</v>
          </cell>
          <cell r="E456">
            <v>10</v>
          </cell>
          <cell r="F456">
            <v>1</v>
          </cell>
          <cell r="I456" t="str">
            <v>Điện tử</v>
          </cell>
          <cell r="J456">
            <v>0</v>
          </cell>
        </row>
        <row r="457">
          <cell r="C457" t="str">
            <v>Toán Ứng dụng 1</v>
          </cell>
          <cell r="D457">
            <v>2</v>
          </cell>
          <cell r="E457">
            <v>2</v>
          </cell>
          <cell r="F457">
            <v>0</v>
          </cell>
          <cell r="G457">
            <v>1</v>
          </cell>
          <cell r="I457" t="str">
            <v>Điện tử</v>
          </cell>
          <cell r="J457" t="str">
            <v>100410</v>
          </cell>
        </row>
        <row r="458">
          <cell r="C458" t="str">
            <v>Toán Ứng dụng 2</v>
          </cell>
          <cell r="D458">
            <v>2</v>
          </cell>
          <cell r="E458">
            <v>2</v>
          </cell>
          <cell r="F458">
            <v>0</v>
          </cell>
          <cell r="G458">
            <v>2</v>
          </cell>
          <cell r="I458" t="str">
            <v>Điện tử</v>
          </cell>
          <cell r="J458" t="str">
            <v>100411</v>
          </cell>
        </row>
        <row r="459">
          <cell r="C459" t="str">
            <v>Vật lý 1</v>
          </cell>
          <cell r="D459">
            <v>2</v>
          </cell>
          <cell r="E459">
            <v>2</v>
          </cell>
          <cell r="F459">
            <v>0</v>
          </cell>
          <cell r="G459">
            <v>1</v>
          </cell>
          <cell r="I459" t="str">
            <v>Điện tử</v>
          </cell>
          <cell r="J459" t="str">
            <v>100412</v>
          </cell>
        </row>
        <row r="460">
          <cell r="C460" t="str">
            <v>Hoá học 1</v>
          </cell>
          <cell r="D460">
            <v>2</v>
          </cell>
          <cell r="E460">
            <v>2</v>
          </cell>
          <cell r="F460">
            <v>0</v>
          </cell>
          <cell r="G460">
            <v>1</v>
          </cell>
          <cell r="I460" t="str">
            <v>Điện tử</v>
          </cell>
          <cell r="J460" t="str">
            <v>030413</v>
          </cell>
        </row>
        <row r="461">
          <cell r="C461" t="str">
            <v>Nhập môn tin học</v>
          </cell>
          <cell r="D461">
            <v>3</v>
          </cell>
          <cell r="E461">
            <v>2</v>
          </cell>
          <cell r="F461">
            <v>1</v>
          </cell>
          <cell r="G461">
            <v>2</v>
          </cell>
          <cell r="I461" t="str">
            <v>Điện tử</v>
          </cell>
          <cell r="J461" t="str">
            <v>050425</v>
          </cell>
        </row>
        <row r="462">
          <cell r="C462" t="str">
            <v>PHẦN TỰ CHỌN (Chọn 1 trong 4 học phần sau)</v>
          </cell>
          <cell r="D462">
            <v>2</v>
          </cell>
          <cell r="E462">
            <v>2</v>
          </cell>
          <cell r="F462">
            <v>0</v>
          </cell>
          <cell r="I462" t="str">
            <v>Điện tử</v>
          </cell>
          <cell r="J462" t="str">
            <v>tcdt2</v>
          </cell>
        </row>
        <row r="463">
          <cell r="C463" t="str">
            <v>Xác suất thống kê</v>
          </cell>
          <cell r="D463">
            <v>2</v>
          </cell>
          <cell r="E463">
            <v>2</v>
          </cell>
          <cell r="F463">
            <v>0</v>
          </cell>
          <cell r="G463">
            <v>2</v>
          </cell>
          <cell r="I463" t="str">
            <v>Điện tử</v>
          </cell>
          <cell r="J463" t="str">
            <v>100405</v>
          </cell>
        </row>
        <row r="464">
          <cell r="C464" t="str">
            <v>Phương pháp tính</v>
          </cell>
          <cell r="D464">
            <v>2</v>
          </cell>
          <cell r="E464">
            <v>2</v>
          </cell>
          <cell r="F464">
            <v>0</v>
          </cell>
          <cell r="G464">
            <v>2</v>
          </cell>
          <cell r="I464" t="str">
            <v>Điện tử</v>
          </cell>
          <cell r="J464" t="str">
            <v>100409</v>
          </cell>
        </row>
        <row r="465">
          <cell r="C465" t="str">
            <v>Vật lý 2 </v>
          </cell>
          <cell r="D465">
            <v>2</v>
          </cell>
          <cell r="E465">
            <v>2</v>
          </cell>
          <cell r="F465">
            <v>0</v>
          </cell>
          <cell r="G465">
            <v>2</v>
          </cell>
          <cell r="I465" t="str">
            <v>Điện tử</v>
          </cell>
          <cell r="J465" t="str">
            <v>100413</v>
          </cell>
        </row>
        <row r="466">
          <cell r="C466" t="str">
            <v>Hàm phức và phép biến đổi laplace</v>
          </cell>
          <cell r="D466">
            <v>2</v>
          </cell>
          <cell r="E466">
            <v>2</v>
          </cell>
          <cell r="F466">
            <v>0</v>
          </cell>
          <cell r="G466">
            <v>2</v>
          </cell>
          <cell r="I466" t="str">
            <v>Điện tử</v>
          </cell>
          <cell r="J466" t="str">
            <v>100406</v>
          </cell>
        </row>
        <row r="467">
          <cell r="C467" t="str">
            <v>Giáo dục thể chất</v>
          </cell>
          <cell r="D467">
            <v>3</v>
          </cell>
          <cell r="E467">
            <v>0</v>
          </cell>
          <cell r="F467">
            <v>3</v>
          </cell>
          <cell r="I467" t="str">
            <v>Điện tử</v>
          </cell>
          <cell r="J467">
            <v>0</v>
          </cell>
        </row>
        <row r="468">
          <cell r="C468" t="str">
            <v>Giáo dục thể chất 1</v>
          </cell>
          <cell r="D468">
            <v>1</v>
          </cell>
          <cell r="E468">
            <v>0</v>
          </cell>
          <cell r="F468">
            <v>1</v>
          </cell>
          <cell r="G468">
            <v>1</v>
          </cell>
          <cell r="I468" t="str">
            <v>Điện tử</v>
          </cell>
          <cell r="J468" t="str">
            <v>090403</v>
          </cell>
        </row>
        <row r="469">
          <cell r="C469" t="str">
            <v>Giáo dục thể chất 2</v>
          </cell>
          <cell r="D469">
            <v>1</v>
          </cell>
          <cell r="E469">
            <v>0</v>
          </cell>
          <cell r="F469">
            <v>1</v>
          </cell>
          <cell r="G469">
            <v>2</v>
          </cell>
          <cell r="I469" t="str">
            <v>Điện tử</v>
          </cell>
          <cell r="J469" t="str">
            <v>090404</v>
          </cell>
        </row>
        <row r="470">
          <cell r="C470" t="str">
            <v>Giáo dục thể chất 3</v>
          </cell>
          <cell r="D470">
            <v>1</v>
          </cell>
          <cell r="E470">
            <v>0</v>
          </cell>
          <cell r="F470">
            <v>1</v>
          </cell>
          <cell r="G470">
            <v>3</v>
          </cell>
          <cell r="I470" t="str">
            <v>Điện tử</v>
          </cell>
          <cell r="J470" t="str">
            <v>090405</v>
          </cell>
        </row>
        <row r="471">
          <cell r="C471" t="str">
            <v>Giáo dục quốc phòng</v>
          </cell>
          <cell r="D471">
            <v>4</v>
          </cell>
          <cell r="E471">
            <v>0</v>
          </cell>
          <cell r="F471">
            <v>4</v>
          </cell>
          <cell r="G471">
            <v>1</v>
          </cell>
          <cell r="I471" t="str">
            <v>Điện tử</v>
          </cell>
          <cell r="J471" t="str">
            <v>090401</v>
          </cell>
        </row>
        <row r="472">
          <cell r="C472" t="str">
            <v>KIẾN THỨC GIÁO DỤC CHUYÊN NGHIỆP</v>
          </cell>
          <cell r="D472">
            <v>79</v>
          </cell>
          <cell r="E472">
            <v>50</v>
          </cell>
          <cell r="F472">
            <v>29</v>
          </cell>
          <cell r="I472" t="str">
            <v>Điện tử</v>
          </cell>
          <cell r="J472">
            <v>0</v>
          </cell>
        </row>
        <row r="473">
          <cell r="C473" t="str">
            <v>Kiến thức cơ sở khối ngành</v>
          </cell>
          <cell r="D473">
            <v>31</v>
          </cell>
          <cell r="E473">
            <v>25</v>
          </cell>
          <cell r="F473">
            <v>6</v>
          </cell>
          <cell r="I473" t="str">
            <v>Điện tử</v>
          </cell>
          <cell r="J473">
            <v>0</v>
          </cell>
        </row>
        <row r="474">
          <cell r="C474" t="str">
            <v>Đo lường điện và thiết bị đo</v>
          </cell>
          <cell r="D474">
            <v>3</v>
          </cell>
          <cell r="E474">
            <v>3</v>
          </cell>
          <cell r="F474">
            <v>0</v>
          </cell>
          <cell r="G474">
            <v>2</v>
          </cell>
          <cell r="I474" t="str">
            <v>Điện tử</v>
          </cell>
          <cell r="J474" t="str">
            <v>080408</v>
          </cell>
        </row>
        <row r="475">
          <cell r="C475" t="str">
            <v>Vật liệu &amp; Linh kiện điện tử</v>
          </cell>
          <cell r="D475">
            <v>3</v>
          </cell>
          <cell r="E475">
            <v>3</v>
          </cell>
          <cell r="F475">
            <v>0</v>
          </cell>
          <cell r="G475">
            <v>1</v>
          </cell>
          <cell r="I475" t="str">
            <v>Điện tử</v>
          </cell>
          <cell r="J475" t="str">
            <v>080433</v>
          </cell>
        </row>
        <row r="476">
          <cell r="C476" t="str">
            <v>Phân tích mạch DC/AC </v>
          </cell>
          <cell r="D476">
            <v>3</v>
          </cell>
          <cell r="E476">
            <v>3</v>
          </cell>
          <cell r="F476">
            <v>0</v>
          </cell>
          <cell r="G476">
            <v>1</v>
          </cell>
          <cell r="I476" t="str">
            <v>Điện tử</v>
          </cell>
          <cell r="J476" t="str">
            <v>080422</v>
          </cell>
        </row>
        <row r="477">
          <cell r="C477" t="str">
            <v>Mạch điện tử 1</v>
          </cell>
          <cell r="D477">
            <v>3</v>
          </cell>
          <cell r="E477">
            <v>3</v>
          </cell>
          <cell r="F477">
            <v>0</v>
          </cell>
          <cell r="G477">
            <v>2</v>
          </cell>
          <cell r="I477" t="str">
            <v>Điện tử</v>
          </cell>
          <cell r="J477" t="str">
            <v>080421</v>
          </cell>
        </row>
        <row r="478">
          <cell r="C478" t="str">
            <v>Điện tử số </v>
          </cell>
          <cell r="D478">
            <v>4</v>
          </cell>
          <cell r="E478">
            <v>4</v>
          </cell>
          <cell r="F478">
            <v>0</v>
          </cell>
          <cell r="G478">
            <v>3</v>
          </cell>
          <cell r="I478" t="str">
            <v>Điện tử</v>
          </cell>
          <cell r="J478" t="str">
            <v>080405</v>
          </cell>
        </row>
        <row r="479">
          <cell r="C479" t="str">
            <v>Xử lý số tín hiệu</v>
          </cell>
          <cell r="D479">
            <v>4</v>
          </cell>
          <cell r="E479">
            <v>4</v>
          </cell>
          <cell r="F479">
            <v>0</v>
          </cell>
          <cell r="G479">
            <v>3</v>
          </cell>
          <cell r="I479" t="str">
            <v>Điện tử</v>
          </cell>
          <cell r="J479" t="str">
            <v>080438</v>
          </cell>
        </row>
        <row r="480">
          <cell r="C480" t="str">
            <v>Kỹ thuật xung </v>
          </cell>
          <cell r="D480">
            <v>3</v>
          </cell>
          <cell r="E480">
            <v>3</v>
          </cell>
          <cell r="F480">
            <v>0</v>
          </cell>
          <cell r="G480">
            <v>3</v>
          </cell>
          <cell r="I480" t="str">
            <v>Điện tử</v>
          </cell>
          <cell r="J480" t="str">
            <v>080419</v>
          </cell>
        </row>
        <row r="481">
          <cell r="C481" t="str">
            <v>Kỹ thuật lập trình (ĐT)</v>
          </cell>
          <cell r="D481">
            <v>3</v>
          </cell>
          <cell r="E481">
            <v>2</v>
          </cell>
          <cell r="F481">
            <v>1</v>
          </cell>
          <cell r="G481">
            <v>3</v>
          </cell>
          <cell r="I481" t="str">
            <v>Điện tử</v>
          </cell>
          <cell r="J481" t="str">
            <v>080416</v>
          </cell>
        </row>
        <row r="482">
          <cell r="C482" t="str">
            <v>Thực hành Kỹ thuật xung – số</v>
          </cell>
          <cell r="D482">
            <v>2</v>
          </cell>
          <cell r="E482">
            <v>0</v>
          </cell>
          <cell r="F482">
            <v>2</v>
          </cell>
          <cell r="G482">
            <v>5</v>
          </cell>
          <cell r="I482" t="str">
            <v>Điện tử</v>
          </cell>
          <cell r="J482" t="str">
            <v>080428</v>
          </cell>
        </row>
        <row r="483">
          <cell r="C483" t="str">
            <v>Thực hành Điện tử cơ bản 1 </v>
          </cell>
          <cell r="D483">
            <v>3</v>
          </cell>
          <cell r="E483">
            <v>0</v>
          </cell>
          <cell r="F483">
            <v>3</v>
          </cell>
          <cell r="G483">
            <v>3</v>
          </cell>
          <cell r="I483" t="str">
            <v>Điện tử</v>
          </cell>
          <cell r="J483" t="str">
            <v>080427</v>
          </cell>
        </row>
        <row r="484">
          <cell r="C484" t="str">
            <v>Kiến thức ngành</v>
          </cell>
          <cell r="D484">
            <v>35</v>
          </cell>
          <cell r="E484">
            <v>25</v>
          </cell>
          <cell r="F484">
            <v>10</v>
          </cell>
          <cell r="I484" t="str">
            <v>Điện tử</v>
          </cell>
          <cell r="J484">
            <v>0</v>
          </cell>
        </row>
        <row r="485">
          <cell r="C485" t="str">
            <v>PHẦN BẮT BUỘC</v>
          </cell>
          <cell r="D485">
            <v>26</v>
          </cell>
          <cell r="E485">
            <v>16</v>
          </cell>
          <cell r="F485">
            <v>10</v>
          </cell>
          <cell r="I485" t="str">
            <v>Điện tử</v>
          </cell>
          <cell r="J485">
            <v>0</v>
          </cell>
        </row>
        <row r="486">
          <cell r="C486" t="str">
            <v>CAD trong điện tử</v>
          </cell>
          <cell r="D486">
            <v>3</v>
          </cell>
          <cell r="E486">
            <v>1</v>
          </cell>
          <cell r="F486">
            <v>2</v>
          </cell>
          <cell r="G486">
            <v>4</v>
          </cell>
          <cell r="I486" t="str">
            <v>Điện tử</v>
          </cell>
          <cell r="J486" t="str">
            <v>080402</v>
          </cell>
        </row>
        <row r="487">
          <cell r="C487" t="str">
            <v>Vi xử lý và cấu trúc máy tính</v>
          </cell>
          <cell r="D487">
            <v>4</v>
          </cell>
          <cell r="E487">
            <v>3</v>
          </cell>
          <cell r="F487">
            <v>1</v>
          </cell>
          <cell r="G487">
            <v>4</v>
          </cell>
          <cell r="I487" t="str">
            <v>Điện tử</v>
          </cell>
          <cell r="J487" t="str">
            <v>080437</v>
          </cell>
        </row>
        <row r="488">
          <cell r="C488" t="str">
            <v>Điện tử công suất</v>
          </cell>
          <cell r="D488">
            <v>3</v>
          </cell>
          <cell r="E488">
            <v>2</v>
          </cell>
          <cell r="F488">
            <v>1</v>
          </cell>
          <cell r="G488">
            <v>4</v>
          </cell>
          <cell r="I488" t="str">
            <v>Điện tử</v>
          </cell>
          <cell r="J488" t="str">
            <v>070463</v>
          </cell>
        </row>
        <row r="489">
          <cell r="C489" t="str">
            <v>Thiết kế hệ thống số</v>
          </cell>
          <cell r="D489">
            <v>3</v>
          </cell>
          <cell r="E489">
            <v>2</v>
          </cell>
          <cell r="F489">
            <v>1</v>
          </cell>
          <cell r="G489">
            <v>4</v>
          </cell>
          <cell r="I489" t="str">
            <v>Điện tử</v>
          </cell>
          <cell r="J489" t="str">
            <v>080424</v>
          </cell>
        </row>
        <row r="490">
          <cell r="C490" t="str">
            <v>Vi điều khiển</v>
          </cell>
          <cell r="D490">
            <v>4</v>
          </cell>
          <cell r="E490">
            <v>2</v>
          </cell>
          <cell r="F490">
            <v>2</v>
          </cell>
          <cell r="G490">
            <v>5</v>
          </cell>
          <cell r="I490" t="str">
            <v>Điện tử</v>
          </cell>
          <cell r="J490" t="str">
            <v>080435</v>
          </cell>
        </row>
        <row r="491">
          <cell r="C491" t="str">
            <v>Kỹ thuật Audio – Video</v>
          </cell>
          <cell r="D491">
            <v>3</v>
          </cell>
          <cell r="E491">
            <v>3</v>
          </cell>
          <cell r="F491">
            <v>0</v>
          </cell>
          <cell r="G491">
            <v>4</v>
          </cell>
          <cell r="I491" t="str">
            <v>Điện tử</v>
          </cell>
          <cell r="J491" t="str">
            <v>080413</v>
          </cell>
        </row>
        <row r="492">
          <cell r="C492" t="str">
            <v>Kỹ thuật truyền hình</v>
          </cell>
          <cell r="D492">
            <v>3</v>
          </cell>
          <cell r="E492">
            <v>3</v>
          </cell>
          <cell r="F492">
            <v>0</v>
          </cell>
          <cell r="G492">
            <v>4</v>
          </cell>
          <cell r="I492" t="str">
            <v>Điện tử</v>
          </cell>
          <cell r="J492" t="str">
            <v>080418</v>
          </cell>
        </row>
        <row r="493">
          <cell r="C493" t="str">
            <v>Thực hành thiết bị Audio+Video+TV</v>
          </cell>
          <cell r="D493">
            <v>3</v>
          </cell>
          <cell r="E493">
            <v>0</v>
          </cell>
          <cell r="F493">
            <v>3</v>
          </cell>
          <cell r="G493">
            <v>5</v>
          </cell>
          <cell r="I493" t="str">
            <v>Điện tử</v>
          </cell>
          <cell r="J493" t="str">
            <v>080429</v>
          </cell>
        </row>
        <row r="494">
          <cell r="C494" t="str">
            <v>PHẦN TỰ CHỌN</v>
          </cell>
          <cell r="D494">
            <v>9</v>
          </cell>
          <cell r="E494">
            <v>9</v>
          </cell>
          <cell r="F494">
            <v>0</v>
          </cell>
          <cell r="I494" t="str">
            <v>Điện tử</v>
          </cell>
          <cell r="J494">
            <v>0</v>
          </cell>
        </row>
        <row r="495">
          <cell r="C495" t="str">
            <v>SV chọn 2 trong số 6 học phần sau</v>
          </cell>
          <cell r="D495">
            <v>6</v>
          </cell>
          <cell r="E495">
            <v>6</v>
          </cell>
          <cell r="F495">
            <v>0</v>
          </cell>
          <cell r="I495" t="str">
            <v>Điện tử</v>
          </cell>
          <cell r="J495" t="str">
            <v>tcdt3</v>
          </cell>
        </row>
        <row r="496">
          <cell r="C496" t="str">
            <v>Đo lường điều khiển bằng máy tính</v>
          </cell>
          <cell r="D496">
            <v>3</v>
          </cell>
          <cell r="E496">
            <v>3</v>
          </cell>
          <cell r="F496">
            <v>0</v>
          </cell>
          <cell r="G496" t="str">
            <v>5 (N1)</v>
          </cell>
          <cell r="I496" t="str">
            <v>Điện tử</v>
          </cell>
          <cell r="J496" t="str">
            <v>080409</v>
          </cell>
        </row>
        <row r="497">
          <cell r="C497" t="str">
            <v>Đo lường- cảm biến (ĐT)</v>
          </cell>
          <cell r="D497">
            <v>3</v>
          </cell>
          <cell r="E497">
            <v>3</v>
          </cell>
          <cell r="F497">
            <v>0</v>
          </cell>
          <cell r="G497" t="str">
            <v>5(N2(</v>
          </cell>
          <cell r="I497" t="str">
            <v>Điện tử</v>
          </cell>
          <cell r="J497" t="str">
            <v>080407</v>
          </cell>
        </row>
        <row r="498">
          <cell r="C498" t="str">
            <v>Điều khiển lôgic</v>
          </cell>
          <cell r="D498">
            <v>3</v>
          </cell>
          <cell r="E498">
            <v>3</v>
          </cell>
          <cell r="F498">
            <v>0</v>
          </cell>
          <cell r="G498" t="str">
            <v>5(N2(</v>
          </cell>
          <cell r="I498" t="str">
            <v>Điện tử</v>
          </cell>
          <cell r="J498" t="str">
            <v>070406</v>
          </cell>
        </row>
        <row r="499">
          <cell r="C499" t="str">
            <v>Hệ thống viễn thông</v>
          </cell>
          <cell r="D499">
            <v>3</v>
          </cell>
          <cell r="E499">
            <v>3</v>
          </cell>
          <cell r="F499">
            <v>0</v>
          </cell>
          <cell r="G499" t="str">
            <v>5 (N1)</v>
          </cell>
          <cell r="I499" t="str">
            <v>Điện tử</v>
          </cell>
          <cell r="J499" t="str">
            <v>080411</v>
          </cell>
        </row>
        <row r="500">
          <cell r="C500" t="str">
            <v>Vi điện tử</v>
          </cell>
          <cell r="D500">
            <v>3</v>
          </cell>
          <cell r="E500">
            <v>3</v>
          </cell>
          <cell r="F500">
            <v>0</v>
          </cell>
          <cell r="G500" t="str">
            <v>5 (N1)</v>
          </cell>
          <cell r="I500" t="str">
            <v>Điện tử</v>
          </cell>
          <cell r="J500" t="str">
            <v>080434</v>
          </cell>
        </row>
        <row r="501">
          <cell r="C501" t="str">
            <v>Mạng máy tính</v>
          </cell>
          <cell r="D501">
            <v>3</v>
          </cell>
          <cell r="E501">
            <v>2</v>
          </cell>
          <cell r="F501">
            <v>1</v>
          </cell>
          <cell r="G501" t="str">
            <v>5(N2(</v>
          </cell>
          <cell r="I501" t="str">
            <v>Điện tử</v>
          </cell>
          <cell r="J501" t="str">
            <v>050420</v>
          </cell>
        </row>
        <row r="502">
          <cell r="C502" t="str">
            <v>SV chọn 1 trong số 2 học phần sau</v>
          </cell>
          <cell r="D502">
            <v>3</v>
          </cell>
          <cell r="E502">
            <v>3</v>
          </cell>
          <cell r="F502">
            <v>0</v>
          </cell>
          <cell r="I502" t="str">
            <v>Điện tử</v>
          </cell>
          <cell r="J502" t="str">
            <v>tcdt4</v>
          </cell>
        </row>
        <row r="503">
          <cell r="C503" t="str">
            <v>Kỹ thuật siêu cao tần và anten</v>
          </cell>
          <cell r="D503">
            <v>3</v>
          </cell>
          <cell r="E503">
            <v>3</v>
          </cell>
          <cell r="F503">
            <v>0</v>
          </cell>
          <cell r="G503">
            <v>5</v>
          </cell>
          <cell r="I503" t="str">
            <v>Điện tử</v>
          </cell>
          <cell r="J503" t="str">
            <v>080417</v>
          </cell>
        </row>
        <row r="504">
          <cell r="C504" t="str">
            <v>Truyền hình số</v>
          </cell>
          <cell r="D504">
            <v>3</v>
          </cell>
          <cell r="E504">
            <v>3</v>
          </cell>
          <cell r="F504">
            <v>0</v>
          </cell>
          <cell r="G504">
            <v>5</v>
          </cell>
          <cell r="I504" t="str">
            <v>Điện tử</v>
          </cell>
          <cell r="J504" t="str">
            <v>080432</v>
          </cell>
        </row>
        <row r="505">
          <cell r="C505" t="str">
            <v>Thực tập tốt nghiệp và làm đồ án tốt nghiệp</v>
          </cell>
          <cell r="D505">
            <v>13</v>
          </cell>
          <cell r="E505">
            <v>0</v>
          </cell>
          <cell r="F505">
            <v>13</v>
          </cell>
          <cell r="I505" t="str">
            <v>Điện tử</v>
          </cell>
          <cell r="J505">
            <v>0</v>
          </cell>
        </row>
        <row r="506">
          <cell r="C506" t="str">
            <v>Thực tập tốt nghiệp (ĐT)</v>
          </cell>
          <cell r="D506">
            <v>8</v>
          </cell>
          <cell r="E506">
            <v>0</v>
          </cell>
          <cell r="F506">
            <v>8</v>
          </cell>
          <cell r="G506">
            <v>6</v>
          </cell>
          <cell r="I506" t="str">
            <v>Điện tử</v>
          </cell>
          <cell r="J506" t="str">
            <v>080431</v>
          </cell>
        </row>
        <row r="507">
          <cell r="C507" t="str">
            <v>Đồ án tốt nghiệp (hoặc học thêm 2 học phần chuyên môn-ĐT)</v>
          </cell>
          <cell r="D507">
            <v>5</v>
          </cell>
          <cell r="E507">
            <v>0</v>
          </cell>
          <cell r="F507">
            <v>5</v>
          </cell>
          <cell r="G507">
            <v>6</v>
          </cell>
          <cell r="I507" t="str">
            <v>Điện tử</v>
          </cell>
          <cell r="J507" t="str">
            <v>080406</v>
          </cell>
        </row>
        <row r="508">
          <cell r="C508" t="str">
            <v>KIẾN THỨC GIÁO DỤC ĐẠI CƯƠNG</v>
          </cell>
          <cell r="D508">
            <v>60</v>
          </cell>
          <cell r="E508">
            <v>52</v>
          </cell>
          <cell r="F508">
            <v>8</v>
          </cell>
          <cell r="I508" t="str">
            <v>CNTT</v>
          </cell>
          <cell r="J508">
            <v>0</v>
          </cell>
        </row>
        <row r="509">
          <cell r="C509" t="str">
            <v>Các môn lý luận chính trị</v>
          </cell>
          <cell r="D509">
            <v>7</v>
          </cell>
          <cell r="E509">
            <v>7</v>
          </cell>
          <cell r="F509">
            <v>0</v>
          </cell>
          <cell r="I509" t="str">
            <v>CNTT</v>
          </cell>
          <cell r="J509">
            <v>0</v>
          </cell>
        </row>
        <row r="510">
          <cell r="C510" t="str">
            <v>Các nguyên lý cơ bản của chủ nghĩa Mác - Lê Nin</v>
          </cell>
          <cell r="D510">
            <v>5</v>
          </cell>
          <cell r="E510">
            <v>5</v>
          </cell>
          <cell r="F510">
            <v>0</v>
          </cell>
          <cell r="G510">
            <v>1</v>
          </cell>
          <cell r="I510" t="str">
            <v>CNTT</v>
          </cell>
          <cell r="J510" t="str">
            <v>120401</v>
          </cell>
        </row>
        <row r="511">
          <cell r="C511" t="str">
            <v>Tư tưởng Hồ Chí Minh</v>
          </cell>
          <cell r="D511">
            <v>2</v>
          </cell>
          <cell r="E511">
            <v>2</v>
          </cell>
          <cell r="F511">
            <v>0</v>
          </cell>
          <cell r="G511">
            <v>2</v>
          </cell>
          <cell r="I511" t="str">
            <v>CNTT</v>
          </cell>
          <cell r="J511" t="str">
            <v>120406</v>
          </cell>
        </row>
        <row r="512">
          <cell r="C512" t="str">
            <v>Khoa học xã hội – Nhân văn</v>
          </cell>
          <cell r="D512">
            <v>5</v>
          </cell>
          <cell r="E512">
            <v>5</v>
          </cell>
          <cell r="F512">
            <v>0</v>
          </cell>
          <cell r="I512" t="str">
            <v>CNTT</v>
          </cell>
          <cell r="J512">
            <v>0</v>
          </cell>
        </row>
        <row r="513">
          <cell r="C513" t="str">
            <v>PHẦN BẮT BUỘC</v>
          </cell>
          <cell r="D513">
            <v>3</v>
          </cell>
          <cell r="E513">
            <v>3</v>
          </cell>
          <cell r="F513">
            <v>0</v>
          </cell>
          <cell r="I513" t="str">
            <v>CNTT</v>
          </cell>
          <cell r="J513">
            <v>0</v>
          </cell>
        </row>
        <row r="514">
          <cell r="C514" t="str">
            <v>Đường lối cách mạng Việt Nam</v>
          </cell>
          <cell r="D514">
            <v>3</v>
          </cell>
          <cell r="E514">
            <v>3</v>
          </cell>
          <cell r="F514">
            <v>0</v>
          </cell>
          <cell r="G514">
            <v>3</v>
          </cell>
          <cell r="I514" t="str">
            <v>CNTT</v>
          </cell>
          <cell r="J514" t="str">
            <v>120402</v>
          </cell>
        </row>
        <row r="515">
          <cell r="C515" t="str">
            <v>PHẦN TỰ CHỌN ( Chọn 1 trong số 5 học phần sau )</v>
          </cell>
          <cell r="D515">
            <v>2</v>
          </cell>
          <cell r="E515">
            <v>2</v>
          </cell>
          <cell r="F515">
            <v>0</v>
          </cell>
          <cell r="I515" t="str">
            <v>CNTT</v>
          </cell>
          <cell r="J515" t="str">
            <v>tctin1</v>
          </cell>
        </row>
        <row r="516">
          <cell r="C516" t="str">
            <v>Kinh tế học đại cương</v>
          </cell>
          <cell r="D516">
            <v>2</v>
          </cell>
          <cell r="E516">
            <v>2</v>
          </cell>
          <cell r="F516">
            <v>0</v>
          </cell>
          <cell r="G516">
            <v>2</v>
          </cell>
          <cell r="I516" t="str">
            <v>CNTT</v>
          </cell>
          <cell r="J516" t="str">
            <v>110420</v>
          </cell>
        </row>
        <row r="517">
          <cell r="C517" t="str">
            <v>Pháp luật đại cương</v>
          </cell>
          <cell r="D517">
            <v>2</v>
          </cell>
          <cell r="E517">
            <v>2</v>
          </cell>
          <cell r="F517">
            <v>0</v>
          </cell>
          <cell r="G517">
            <v>2</v>
          </cell>
          <cell r="I517" t="str">
            <v>CNTT</v>
          </cell>
          <cell r="J517" t="str">
            <v>120404</v>
          </cell>
        </row>
        <row r="518">
          <cell r="C518" t="str">
            <v>Tâm lý học đại cương</v>
          </cell>
          <cell r="D518">
            <v>2</v>
          </cell>
          <cell r="E518">
            <v>2</v>
          </cell>
          <cell r="F518">
            <v>0</v>
          </cell>
          <cell r="G518">
            <v>2</v>
          </cell>
          <cell r="I518" t="str">
            <v>CNTT</v>
          </cell>
          <cell r="J518" t="str">
            <v>140407</v>
          </cell>
        </row>
        <row r="519">
          <cell r="C519" t="str">
            <v>Nhập môn lô gíc học</v>
          </cell>
          <cell r="D519">
            <v>2</v>
          </cell>
          <cell r="E519">
            <v>2</v>
          </cell>
          <cell r="F519">
            <v>0</v>
          </cell>
          <cell r="G519">
            <v>2</v>
          </cell>
          <cell r="I519" t="str">
            <v>CNTT</v>
          </cell>
          <cell r="J519" t="str">
            <v>120403</v>
          </cell>
        </row>
        <row r="520">
          <cell r="C520" t="str">
            <v>Phương pháp luận sáng tạo</v>
          </cell>
          <cell r="D520">
            <v>2</v>
          </cell>
          <cell r="E520">
            <v>2</v>
          </cell>
          <cell r="F520">
            <v>0</v>
          </cell>
          <cell r="G520">
            <v>2</v>
          </cell>
          <cell r="I520" t="str">
            <v>CNTT</v>
          </cell>
          <cell r="J520" t="str">
            <v>050438</v>
          </cell>
        </row>
        <row r="521">
          <cell r="C521" t="str">
            <v>Ngoại ngữ ( kể cả tiếng Anh chuyên ngành)</v>
          </cell>
          <cell r="D521">
            <v>27</v>
          </cell>
          <cell r="E521">
            <v>27</v>
          </cell>
          <cell r="F521">
            <v>0</v>
          </cell>
          <cell r="I521" t="str">
            <v>CNTT</v>
          </cell>
          <cell r="J521">
            <v>0</v>
          </cell>
        </row>
        <row r="522">
          <cell r="C522" t="str">
            <v>Tiếng Anh 1</v>
          </cell>
          <cell r="D522">
            <v>6</v>
          </cell>
          <cell r="E522">
            <v>6</v>
          </cell>
          <cell r="F522">
            <v>0</v>
          </cell>
          <cell r="G522">
            <v>1</v>
          </cell>
          <cell r="I522" t="str">
            <v>CNTT</v>
          </cell>
          <cell r="J522" t="str">
            <v>130451</v>
          </cell>
        </row>
        <row r="523">
          <cell r="C523" t="str">
            <v>Tiếng Anh 2</v>
          </cell>
          <cell r="D523">
            <v>6</v>
          </cell>
          <cell r="E523">
            <v>6</v>
          </cell>
          <cell r="F523">
            <v>0</v>
          </cell>
          <cell r="G523">
            <v>2</v>
          </cell>
          <cell r="I523" t="str">
            <v>CNTT</v>
          </cell>
          <cell r="J523" t="str">
            <v>130452</v>
          </cell>
        </row>
        <row r="524">
          <cell r="C524" t="str">
            <v>Tiếng Anh 3</v>
          </cell>
          <cell r="D524">
            <v>6</v>
          </cell>
          <cell r="E524">
            <v>6</v>
          </cell>
          <cell r="F524">
            <v>0</v>
          </cell>
          <cell r="G524">
            <v>3</v>
          </cell>
          <cell r="I524" t="str">
            <v>CNTT</v>
          </cell>
          <cell r="J524" t="str">
            <v>130453</v>
          </cell>
        </row>
        <row r="525">
          <cell r="C525" t="str">
            <v>Tiếng Anh 4</v>
          </cell>
          <cell r="D525">
            <v>6</v>
          </cell>
          <cell r="E525">
            <v>6</v>
          </cell>
          <cell r="F525">
            <v>0</v>
          </cell>
          <cell r="G525">
            <v>4</v>
          </cell>
          <cell r="I525" t="str">
            <v>CNTT</v>
          </cell>
          <cell r="J525" t="str">
            <v>130444</v>
          </cell>
        </row>
        <row r="526">
          <cell r="C526" t="str">
            <v>Tiếng Anh chuyên ngành (CNTT)</v>
          </cell>
          <cell r="D526">
            <v>3</v>
          </cell>
          <cell r="E526">
            <v>3</v>
          </cell>
          <cell r="F526">
            <v>0</v>
          </cell>
          <cell r="G526">
            <v>5</v>
          </cell>
          <cell r="I526" t="str">
            <v>CNTT</v>
          </cell>
          <cell r="J526" t="str">
            <v>130429</v>
          </cell>
        </row>
        <row r="527">
          <cell r="C527" t="str">
            <v>Toán học-Tin học-Khoa học tự nhiên-Công nghệ-Môi trường</v>
          </cell>
          <cell r="D527">
            <v>14</v>
          </cell>
          <cell r="E527">
            <v>13</v>
          </cell>
          <cell r="F527">
            <v>1</v>
          </cell>
          <cell r="I527" t="str">
            <v>CNTT</v>
          </cell>
          <cell r="J527">
            <v>0</v>
          </cell>
        </row>
        <row r="528">
          <cell r="C528" t="str">
            <v>PHẦN BẮT BUỘC</v>
          </cell>
          <cell r="D528">
            <v>12</v>
          </cell>
          <cell r="E528">
            <v>11</v>
          </cell>
          <cell r="F528">
            <v>1</v>
          </cell>
          <cell r="I528" t="str">
            <v>CNTT</v>
          </cell>
          <cell r="J528">
            <v>0</v>
          </cell>
        </row>
        <row r="529">
          <cell r="C529" t="str">
            <v>Toán cao cấp 1</v>
          </cell>
          <cell r="D529">
            <v>3</v>
          </cell>
          <cell r="E529">
            <v>3</v>
          </cell>
          <cell r="F529">
            <v>0</v>
          </cell>
          <cell r="G529">
            <v>1</v>
          </cell>
          <cell r="I529" t="str">
            <v>CNTT</v>
          </cell>
          <cell r="J529" t="str">
            <v>100401</v>
          </cell>
        </row>
        <row r="530">
          <cell r="C530" t="str">
            <v>Toán cao cấp 2</v>
          </cell>
          <cell r="D530">
            <v>3</v>
          </cell>
          <cell r="E530">
            <v>3</v>
          </cell>
          <cell r="F530">
            <v>0</v>
          </cell>
          <cell r="G530">
            <v>2</v>
          </cell>
          <cell r="I530" t="str">
            <v>CNTT</v>
          </cell>
          <cell r="J530" t="str">
            <v>100402</v>
          </cell>
        </row>
        <row r="531">
          <cell r="C531" t="str">
            <v>Xác suất thống kê toán</v>
          </cell>
          <cell r="D531">
            <v>3</v>
          </cell>
          <cell r="E531">
            <v>3</v>
          </cell>
          <cell r="F531">
            <v>0</v>
          </cell>
          <cell r="G531">
            <v>3</v>
          </cell>
          <cell r="I531" t="str">
            <v>CNTT</v>
          </cell>
          <cell r="J531" t="str">
            <v>100414</v>
          </cell>
        </row>
        <row r="532">
          <cell r="C532" t="str">
            <v>Nhập môn tin học</v>
          </cell>
          <cell r="D532">
            <v>3</v>
          </cell>
          <cell r="E532">
            <v>2</v>
          </cell>
          <cell r="F532">
            <v>1</v>
          </cell>
          <cell r="G532">
            <v>1</v>
          </cell>
          <cell r="I532" t="str">
            <v>CNTT</v>
          </cell>
          <cell r="J532" t="str">
            <v>050425</v>
          </cell>
        </row>
        <row r="533">
          <cell r="C533" t="str">
            <v>PHẦN TỰ CHỌN ( Chọn 1 trong số 3 học phần sau )</v>
          </cell>
          <cell r="D533">
            <v>2</v>
          </cell>
          <cell r="E533">
            <v>2</v>
          </cell>
          <cell r="F533">
            <v>0</v>
          </cell>
          <cell r="I533" t="str">
            <v>CNTT</v>
          </cell>
          <cell r="J533" t="str">
            <v>tctin2</v>
          </cell>
        </row>
        <row r="534">
          <cell r="C534" t="str">
            <v>Tối ưu hoá</v>
          </cell>
          <cell r="D534">
            <v>2</v>
          </cell>
          <cell r="E534">
            <v>2</v>
          </cell>
          <cell r="F534">
            <v>0</v>
          </cell>
          <cell r="G534">
            <v>3</v>
          </cell>
          <cell r="I534" t="str">
            <v>CNTT</v>
          </cell>
          <cell r="J534" t="str">
            <v>050437</v>
          </cell>
        </row>
        <row r="535">
          <cell r="C535" t="str">
            <v>Vật lý 1</v>
          </cell>
          <cell r="D535">
            <v>2</v>
          </cell>
          <cell r="E535">
            <v>2</v>
          </cell>
          <cell r="F535">
            <v>0</v>
          </cell>
          <cell r="G535">
            <v>3</v>
          </cell>
          <cell r="I535" t="str">
            <v>CNTT</v>
          </cell>
          <cell r="J535" t="str">
            <v>100412</v>
          </cell>
        </row>
        <row r="536">
          <cell r="C536" t="str">
            <v>Vẽ kỹ thuật</v>
          </cell>
          <cell r="D536">
            <v>2</v>
          </cell>
          <cell r="E536">
            <v>2</v>
          </cell>
          <cell r="F536">
            <v>0</v>
          </cell>
          <cell r="G536">
            <v>3</v>
          </cell>
          <cell r="I536" t="str">
            <v>CNTT</v>
          </cell>
          <cell r="J536" t="str">
            <v>010455</v>
          </cell>
        </row>
        <row r="537">
          <cell r="C537" t="str">
            <v>Giáo dục thể chất</v>
          </cell>
          <cell r="D537">
            <v>3</v>
          </cell>
          <cell r="E537">
            <v>0</v>
          </cell>
          <cell r="F537">
            <v>3</v>
          </cell>
          <cell r="I537" t="str">
            <v>CNTT</v>
          </cell>
          <cell r="J537">
            <v>0</v>
          </cell>
        </row>
        <row r="538">
          <cell r="C538" t="str">
            <v>Giáo dục thể chất 1</v>
          </cell>
          <cell r="D538">
            <v>1</v>
          </cell>
          <cell r="E538">
            <v>0</v>
          </cell>
          <cell r="F538">
            <v>1</v>
          </cell>
          <cell r="G538">
            <v>1</v>
          </cell>
          <cell r="I538" t="str">
            <v>CNTT</v>
          </cell>
          <cell r="J538" t="str">
            <v>090403</v>
          </cell>
        </row>
        <row r="539">
          <cell r="C539" t="str">
            <v>Giáo dục thể chất 2</v>
          </cell>
          <cell r="D539">
            <v>1</v>
          </cell>
          <cell r="E539">
            <v>0</v>
          </cell>
          <cell r="F539">
            <v>1</v>
          </cell>
          <cell r="G539">
            <v>2</v>
          </cell>
          <cell r="I539" t="str">
            <v>CNTT</v>
          </cell>
          <cell r="J539" t="str">
            <v>090404</v>
          </cell>
        </row>
        <row r="540">
          <cell r="C540" t="str">
            <v>Giáo dục thể chất 3</v>
          </cell>
          <cell r="D540">
            <v>1</v>
          </cell>
          <cell r="E540">
            <v>0</v>
          </cell>
          <cell r="F540">
            <v>1</v>
          </cell>
          <cell r="G540">
            <v>3</v>
          </cell>
          <cell r="I540" t="str">
            <v>CNTT</v>
          </cell>
          <cell r="J540" t="str">
            <v>090405</v>
          </cell>
        </row>
        <row r="541">
          <cell r="C541" t="str">
            <v>Giáo dục quốc phòng</v>
          </cell>
          <cell r="D541">
            <v>4</v>
          </cell>
          <cell r="E541">
            <v>0</v>
          </cell>
          <cell r="F541">
            <v>4</v>
          </cell>
          <cell r="G541">
            <v>1</v>
          </cell>
          <cell r="I541" t="str">
            <v>CNTT</v>
          </cell>
          <cell r="J541" t="str">
            <v>090401</v>
          </cell>
        </row>
        <row r="542">
          <cell r="C542" t="str">
            <v>KIẾN THỨC GIÁO DỤC CHUYÊN NGHIỆP</v>
          </cell>
          <cell r="D542">
            <v>78</v>
          </cell>
          <cell r="E542">
            <v>44</v>
          </cell>
          <cell r="F542">
            <v>34</v>
          </cell>
          <cell r="I542" t="str">
            <v>CNTT</v>
          </cell>
          <cell r="J542">
            <v>0</v>
          </cell>
        </row>
        <row r="543">
          <cell r="C543" t="str">
            <v>Kiến thức cơ sở ngành</v>
          </cell>
          <cell r="D543">
            <v>36</v>
          </cell>
          <cell r="E543">
            <v>26</v>
          </cell>
          <cell r="F543">
            <v>10</v>
          </cell>
          <cell r="I543" t="str">
            <v>CNTT</v>
          </cell>
          <cell r="J543">
            <v>0</v>
          </cell>
        </row>
        <row r="544">
          <cell r="C544" t="str">
            <v>Toán rời rạc ( Logic, tổ hợp, đồ thị, ngôn ngữ hình thức,...)</v>
          </cell>
          <cell r="D544">
            <v>3</v>
          </cell>
          <cell r="E544">
            <v>3</v>
          </cell>
          <cell r="F544">
            <v>0</v>
          </cell>
          <cell r="G544">
            <v>2</v>
          </cell>
          <cell r="I544" t="str">
            <v>CNTT</v>
          </cell>
          <cell r="J544" t="str">
            <v>050432</v>
          </cell>
        </row>
        <row r="545">
          <cell r="C545" t="str">
            <v>Kỹ thuật lập trình</v>
          </cell>
          <cell r="D545">
            <v>3</v>
          </cell>
          <cell r="E545">
            <v>2</v>
          </cell>
          <cell r="F545">
            <v>1</v>
          </cell>
          <cell r="G545">
            <v>2</v>
          </cell>
          <cell r="I545" t="str">
            <v>CNTT</v>
          </cell>
          <cell r="J545" t="str">
            <v>050415</v>
          </cell>
        </row>
        <row r="546">
          <cell r="C546" t="str">
            <v>Giao diện người - máy</v>
          </cell>
          <cell r="D546">
            <v>3</v>
          </cell>
          <cell r="E546">
            <v>2</v>
          </cell>
          <cell r="F546">
            <v>1</v>
          </cell>
          <cell r="G546">
            <v>5</v>
          </cell>
          <cell r="I546" t="str">
            <v>CNTT</v>
          </cell>
          <cell r="J546" t="str">
            <v>050409</v>
          </cell>
        </row>
        <row r="547">
          <cell r="C547" t="str">
            <v>Cấu trúc dữ liệu và giải thuật</v>
          </cell>
          <cell r="D547">
            <v>3</v>
          </cell>
          <cell r="E547">
            <v>2</v>
          </cell>
          <cell r="F547">
            <v>1</v>
          </cell>
          <cell r="G547">
            <v>3</v>
          </cell>
          <cell r="I547" t="str">
            <v>CNTT</v>
          </cell>
          <cell r="J547" t="str">
            <v>050402</v>
          </cell>
        </row>
        <row r="548">
          <cell r="C548" t="str">
            <v>Kiến trúc máy tính</v>
          </cell>
          <cell r="D548">
            <v>3</v>
          </cell>
          <cell r="E548">
            <v>2</v>
          </cell>
          <cell r="F548">
            <v>1</v>
          </cell>
          <cell r="G548">
            <v>1</v>
          </cell>
          <cell r="I548" t="str">
            <v>CNTT</v>
          </cell>
          <cell r="J548" t="str">
            <v>050414</v>
          </cell>
        </row>
        <row r="549">
          <cell r="C549" t="str">
            <v>Cơ sở dữ liệu</v>
          </cell>
          <cell r="D549">
            <v>3</v>
          </cell>
          <cell r="E549">
            <v>3</v>
          </cell>
          <cell r="F549">
            <v>0</v>
          </cell>
          <cell r="G549">
            <v>2</v>
          </cell>
          <cell r="I549" t="str">
            <v>CNTT</v>
          </cell>
          <cell r="J549" t="str">
            <v>050403</v>
          </cell>
        </row>
        <row r="550">
          <cell r="C550" t="str">
            <v>Nguyên lý hệ điều hành</v>
          </cell>
          <cell r="D550">
            <v>3</v>
          </cell>
          <cell r="E550">
            <v>2</v>
          </cell>
          <cell r="F550">
            <v>1</v>
          </cell>
          <cell r="G550">
            <v>3</v>
          </cell>
          <cell r="I550" t="str">
            <v>CNTT</v>
          </cell>
          <cell r="J550" t="str">
            <v>050422</v>
          </cell>
        </row>
        <row r="551">
          <cell r="C551" t="str">
            <v>Mạng máy tính</v>
          </cell>
          <cell r="D551">
            <v>3</v>
          </cell>
          <cell r="E551">
            <v>2</v>
          </cell>
          <cell r="F551">
            <v>1</v>
          </cell>
          <cell r="G551">
            <v>3</v>
          </cell>
          <cell r="I551" t="str">
            <v>CNTT</v>
          </cell>
          <cell r="J551" t="str">
            <v>050420</v>
          </cell>
        </row>
        <row r="552">
          <cell r="C552" t="str">
            <v>Đồ hoạ máy tính</v>
          </cell>
          <cell r="D552">
            <v>3</v>
          </cell>
          <cell r="E552">
            <v>2</v>
          </cell>
          <cell r="F552">
            <v>1</v>
          </cell>
          <cell r="G552">
            <v>4</v>
          </cell>
          <cell r="I552" t="str">
            <v>CNTT</v>
          </cell>
          <cell r="J552" t="str">
            <v>050408</v>
          </cell>
        </row>
        <row r="553">
          <cell r="C553" t="str">
            <v>Trí tuệ nhân tạo</v>
          </cell>
          <cell r="D553">
            <v>3</v>
          </cell>
          <cell r="E553">
            <v>2</v>
          </cell>
          <cell r="F553">
            <v>1</v>
          </cell>
          <cell r="G553">
            <v>4</v>
          </cell>
          <cell r="I553" t="str">
            <v>CNTT</v>
          </cell>
          <cell r="J553" t="str">
            <v>050433</v>
          </cell>
        </row>
        <row r="554">
          <cell r="C554" t="str">
            <v>Phân tích thiết kế hệ thống</v>
          </cell>
          <cell r="D554">
            <v>3</v>
          </cell>
          <cell r="E554">
            <v>2</v>
          </cell>
          <cell r="F554">
            <v>1</v>
          </cell>
          <cell r="G554">
            <v>3</v>
          </cell>
          <cell r="I554" t="str">
            <v>CNTT</v>
          </cell>
          <cell r="J554" t="str">
            <v>050426</v>
          </cell>
        </row>
        <row r="555">
          <cell r="C555" t="str">
            <v>Nhập môn công nghệ phần mềm</v>
          </cell>
          <cell r="D555">
            <v>3</v>
          </cell>
          <cell r="E555">
            <v>2</v>
          </cell>
          <cell r="F555">
            <v>1</v>
          </cell>
          <cell r="G555">
            <v>4</v>
          </cell>
          <cell r="I555" t="str">
            <v>CNTT</v>
          </cell>
          <cell r="J555" t="str">
            <v>050423</v>
          </cell>
        </row>
        <row r="556">
          <cell r="C556" t="str">
            <v>Kiến thức ngành  </v>
          </cell>
          <cell r="D556">
            <v>29</v>
          </cell>
          <cell r="E556">
            <v>18</v>
          </cell>
          <cell r="F556">
            <v>11</v>
          </cell>
          <cell r="I556" t="str">
            <v>CNTT</v>
          </cell>
          <cell r="J556">
            <v>0</v>
          </cell>
        </row>
        <row r="557">
          <cell r="C557" t="str">
            <v>Kiến thức bắt buộc</v>
          </cell>
          <cell r="D557">
            <v>20</v>
          </cell>
          <cell r="E557">
            <v>12</v>
          </cell>
          <cell r="F557">
            <v>8</v>
          </cell>
          <cell r="I557" t="str">
            <v>CNTT</v>
          </cell>
          <cell r="J557">
            <v>0</v>
          </cell>
        </row>
        <row r="558">
          <cell r="C558" t="str">
            <v>Lập trình hướng đối tượng</v>
          </cell>
          <cell r="D558">
            <v>3</v>
          </cell>
          <cell r="E558">
            <v>2</v>
          </cell>
          <cell r="F558">
            <v>1</v>
          </cell>
          <cell r="G558">
            <v>4</v>
          </cell>
          <cell r="I558" t="str">
            <v>CNTT</v>
          </cell>
          <cell r="J558" t="str">
            <v>050418</v>
          </cell>
        </row>
        <row r="559">
          <cell r="C559" t="str">
            <v>An toàn và bảo mật thông tin</v>
          </cell>
          <cell r="D559">
            <v>3</v>
          </cell>
          <cell r="E559">
            <v>2</v>
          </cell>
          <cell r="F559">
            <v>1</v>
          </cell>
          <cell r="G559">
            <v>5</v>
          </cell>
          <cell r="I559" t="str">
            <v>CNTT</v>
          </cell>
          <cell r="J559" t="str">
            <v>050401</v>
          </cell>
        </row>
        <row r="560">
          <cell r="C560" t="str">
            <v>Xử lý ảnh</v>
          </cell>
          <cell r="D560">
            <v>3</v>
          </cell>
          <cell r="E560">
            <v>2</v>
          </cell>
          <cell r="F560">
            <v>1</v>
          </cell>
          <cell r="G560">
            <v>5</v>
          </cell>
          <cell r="I560" t="str">
            <v>CNTT</v>
          </cell>
          <cell r="J560" t="str">
            <v>050434</v>
          </cell>
        </row>
        <row r="561">
          <cell r="C561" t="str">
            <v>Lập trình Windows</v>
          </cell>
          <cell r="D561">
            <v>4</v>
          </cell>
          <cell r="E561">
            <v>2</v>
          </cell>
          <cell r="F561">
            <v>2</v>
          </cell>
          <cell r="G561">
            <v>4</v>
          </cell>
          <cell r="I561" t="str">
            <v>CNTT</v>
          </cell>
          <cell r="J561" t="str">
            <v>050419</v>
          </cell>
        </row>
        <row r="562">
          <cell r="C562" t="str">
            <v>Hệ quản trị cơ sở dữ liệu (SQL server)</v>
          </cell>
          <cell r="D562">
            <v>4</v>
          </cell>
          <cell r="E562">
            <v>2</v>
          </cell>
          <cell r="F562">
            <v>2</v>
          </cell>
          <cell r="G562">
            <v>4</v>
          </cell>
          <cell r="I562" t="str">
            <v>CNTT</v>
          </cell>
          <cell r="J562" t="str">
            <v>050412</v>
          </cell>
        </row>
        <row r="563">
          <cell r="C563" t="str">
            <v>Quản lý dự án phần mềm</v>
          </cell>
          <cell r="D563">
            <v>3</v>
          </cell>
          <cell r="E563">
            <v>2</v>
          </cell>
          <cell r="F563">
            <v>1</v>
          </cell>
          <cell r="G563">
            <v>5</v>
          </cell>
          <cell r="I563" t="str">
            <v>CNTT</v>
          </cell>
          <cell r="J563" t="str">
            <v>050429</v>
          </cell>
        </row>
        <row r="564">
          <cell r="C564" t="str">
            <v>Kiến thức tự chọn</v>
          </cell>
          <cell r="D564">
            <v>9</v>
          </cell>
          <cell r="E564">
            <v>6</v>
          </cell>
          <cell r="F564">
            <v>3</v>
          </cell>
          <cell r="I564" t="str">
            <v>CNTT</v>
          </cell>
          <cell r="J564">
            <v>0</v>
          </cell>
        </row>
        <row r="565">
          <cell r="C565" t="str">
            <v> (Chọn 3 trong số 9 học phần sau)</v>
          </cell>
          <cell r="I565" t="str">
            <v>CNTT</v>
          </cell>
          <cell r="J565" t="str">
            <v>tctin3</v>
          </cell>
        </row>
        <row r="566">
          <cell r="C566" t="str">
            <v>Công nghệ XML</v>
          </cell>
          <cell r="D566">
            <v>3</v>
          </cell>
          <cell r="E566">
            <v>2</v>
          </cell>
          <cell r="F566">
            <v>1</v>
          </cell>
          <cell r="G566">
            <v>5</v>
          </cell>
          <cell r="I566" t="str">
            <v>CNTT</v>
          </cell>
          <cell r="J566" t="str">
            <v>050406</v>
          </cell>
        </row>
        <row r="567">
          <cell r="C567" t="str">
            <v>Nhập môn lý thuyết nhận dạng</v>
          </cell>
          <cell r="D567">
            <v>3</v>
          </cell>
          <cell r="E567">
            <v>2</v>
          </cell>
          <cell r="F567">
            <v>1</v>
          </cell>
          <cell r="G567">
            <v>5</v>
          </cell>
          <cell r="I567" t="str">
            <v>CNTT</v>
          </cell>
          <cell r="J567" t="str">
            <v>050424</v>
          </cell>
        </row>
        <row r="568">
          <cell r="C568" t="str">
            <v>Phân tích thiết kế hướng đối tượng</v>
          </cell>
          <cell r="D568">
            <v>3</v>
          </cell>
          <cell r="E568">
            <v>2</v>
          </cell>
          <cell r="F568">
            <v>1</v>
          </cell>
          <cell r="G568">
            <v>5</v>
          </cell>
          <cell r="I568" t="str">
            <v>CNTT</v>
          </cell>
          <cell r="J568" t="str">
            <v>050427</v>
          </cell>
        </row>
        <row r="569">
          <cell r="C569" t="str">
            <v>Hệ chuyên gia</v>
          </cell>
          <cell r="D569">
            <v>3</v>
          </cell>
          <cell r="E569">
            <v>2</v>
          </cell>
          <cell r="F569">
            <v>1</v>
          </cell>
          <cell r="G569">
            <v>5</v>
          </cell>
          <cell r="I569" t="str">
            <v>CNTT</v>
          </cell>
          <cell r="J569" t="str">
            <v>050410</v>
          </cell>
        </row>
        <row r="570">
          <cell r="C570" t="str">
            <v>Xử lý tín hiệu số</v>
          </cell>
          <cell r="D570">
            <v>3</v>
          </cell>
          <cell r="E570">
            <v>2</v>
          </cell>
          <cell r="F570">
            <v>1</v>
          </cell>
          <cell r="G570">
            <v>5</v>
          </cell>
          <cell r="I570" t="str">
            <v>CNTT</v>
          </cell>
          <cell r="J570" t="str">
            <v>080440</v>
          </cell>
        </row>
        <row r="571">
          <cell r="C571" t="str">
            <v>Kỹ thuật truyền dữ liệu</v>
          </cell>
          <cell r="D571">
            <v>3</v>
          </cell>
          <cell r="E571">
            <v>2</v>
          </cell>
          <cell r="F571">
            <v>1</v>
          </cell>
          <cell r="G571">
            <v>5</v>
          </cell>
          <cell r="I571" t="str">
            <v>CNTT</v>
          </cell>
          <cell r="J571" t="str">
            <v>050417</v>
          </cell>
        </row>
        <row r="572">
          <cell r="C572" t="str">
            <v>Cơ sở dữ liệu đa phương tiện</v>
          </cell>
          <cell r="D572">
            <v>3</v>
          </cell>
          <cell r="E572">
            <v>2</v>
          </cell>
          <cell r="F572">
            <v>1</v>
          </cell>
          <cell r="G572">
            <v>5</v>
          </cell>
          <cell r="I572" t="str">
            <v>CNTT</v>
          </cell>
          <cell r="J572" t="str">
            <v>050404</v>
          </cell>
        </row>
        <row r="573">
          <cell r="C573" t="str">
            <v>Một số phương pháp tính toán khoa học và phần mềm tính toán</v>
          </cell>
          <cell r="D573">
            <v>3</v>
          </cell>
          <cell r="E573">
            <v>2</v>
          </cell>
          <cell r="F573">
            <v>1</v>
          </cell>
          <cell r="G573">
            <v>5</v>
          </cell>
          <cell r="I573" t="str">
            <v>CNTT</v>
          </cell>
          <cell r="J573" t="str">
            <v>050421</v>
          </cell>
        </row>
        <row r="574">
          <cell r="C574" t="str">
            <v>Phân tích và thống kê số liệu</v>
          </cell>
          <cell r="D574">
            <v>3</v>
          </cell>
          <cell r="E574">
            <v>2</v>
          </cell>
          <cell r="F574">
            <v>1</v>
          </cell>
          <cell r="G574">
            <v>5</v>
          </cell>
          <cell r="I574" t="str">
            <v>CNTT</v>
          </cell>
          <cell r="J574" t="str">
            <v>050428</v>
          </cell>
        </row>
        <row r="575">
          <cell r="C575" t="str">
            <v>Thực tập tốt nghiệp và làm đồ án tốt nghiệp</v>
          </cell>
          <cell r="D575">
            <v>13</v>
          </cell>
          <cell r="E575">
            <v>0</v>
          </cell>
          <cell r="F575">
            <v>13</v>
          </cell>
          <cell r="I575" t="str">
            <v>CNTT</v>
          </cell>
          <cell r="J575">
            <v>0</v>
          </cell>
        </row>
        <row r="576">
          <cell r="C576" t="str">
            <v>Thực tập tốt nghiệp (CNTT)</v>
          </cell>
          <cell r="D576">
            <v>8</v>
          </cell>
          <cell r="E576">
            <v>0</v>
          </cell>
          <cell r="F576">
            <v>8</v>
          </cell>
          <cell r="G576">
            <v>6</v>
          </cell>
          <cell r="I576" t="str">
            <v>CNTT</v>
          </cell>
          <cell r="J576" t="str">
            <v>050430</v>
          </cell>
        </row>
        <row r="577">
          <cell r="C577" t="str">
            <v>Đồ án tốt nghiệp (hoặc học thêm 2 học phần chuyên môn-CNTT)</v>
          </cell>
          <cell r="D577">
            <v>5</v>
          </cell>
          <cell r="E577">
            <v>0</v>
          </cell>
          <cell r="F577">
            <v>5</v>
          </cell>
          <cell r="G577">
            <v>6</v>
          </cell>
          <cell r="I577" t="str">
            <v>CNTT</v>
          </cell>
          <cell r="J577" t="str">
            <v>050407</v>
          </cell>
        </row>
        <row r="578">
          <cell r="C578" t="str">
            <v>KIẾN THỨC GIÁO DỤC ĐẠI CƯƠNG</v>
          </cell>
          <cell r="D578">
            <v>61</v>
          </cell>
          <cell r="E578">
            <v>53</v>
          </cell>
          <cell r="F578">
            <v>8</v>
          </cell>
          <cell r="I578" t="str">
            <v>KT</v>
          </cell>
          <cell r="J578">
            <v>0</v>
          </cell>
        </row>
        <row r="579">
          <cell r="C579" t="str">
            <v>Các môn lý luận chính trị</v>
          </cell>
          <cell r="D579">
            <v>7</v>
          </cell>
          <cell r="E579">
            <v>7</v>
          </cell>
          <cell r="F579">
            <v>0</v>
          </cell>
          <cell r="I579" t="str">
            <v>KT</v>
          </cell>
          <cell r="J579">
            <v>0</v>
          </cell>
        </row>
        <row r="580">
          <cell r="C580" t="str">
            <v>Các nguyên lý cơ bản của chủ nghĩa Mác - Lê Nin</v>
          </cell>
          <cell r="D580">
            <v>5</v>
          </cell>
          <cell r="E580">
            <v>5</v>
          </cell>
          <cell r="F580">
            <v>0</v>
          </cell>
          <cell r="G580">
            <v>2</v>
          </cell>
          <cell r="I580" t="str">
            <v>KT</v>
          </cell>
          <cell r="J580" t="str">
            <v>120401</v>
          </cell>
        </row>
        <row r="581">
          <cell r="C581" t="str">
            <v>Tư tưởng Hồ Chí Minh</v>
          </cell>
          <cell r="D581">
            <v>2</v>
          </cell>
          <cell r="E581">
            <v>2</v>
          </cell>
          <cell r="F581">
            <v>0</v>
          </cell>
          <cell r="G581">
            <v>3</v>
          </cell>
          <cell r="I581" t="str">
            <v>KT</v>
          </cell>
          <cell r="J581" t="str">
            <v>120406</v>
          </cell>
        </row>
        <row r="582">
          <cell r="C582" t="str">
            <v>Khoa học xã hội - Nhân văn</v>
          </cell>
          <cell r="D582">
            <v>5</v>
          </cell>
          <cell r="E582">
            <v>5</v>
          </cell>
          <cell r="F582">
            <v>0</v>
          </cell>
          <cell r="I582" t="str">
            <v>KT</v>
          </cell>
          <cell r="J582">
            <v>0</v>
          </cell>
        </row>
        <row r="583">
          <cell r="C583" t="str">
            <v>PHẦN BẮT BUỘC</v>
          </cell>
          <cell r="D583">
            <v>3</v>
          </cell>
          <cell r="E583">
            <v>3</v>
          </cell>
          <cell r="F583">
            <v>0</v>
          </cell>
          <cell r="I583" t="str">
            <v>KT</v>
          </cell>
          <cell r="J583">
            <v>0</v>
          </cell>
        </row>
        <row r="584">
          <cell r="C584" t="str">
            <v>Đường lối cách mạng Việt Nam</v>
          </cell>
          <cell r="D584">
            <v>3</v>
          </cell>
          <cell r="E584">
            <v>3</v>
          </cell>
          <cell r="F584">
            <v>0</v>
          </cell>
          <cell r="G584">
            <v>4</v>
          </cell>
          <cell r="I584" t="str">
            <v>KT</v>
          </cell>
          <cell r="J584" t="str">
            <v>120402</v>
          </cell>
        </row>
        <row r="585">
          <cell r="C585" t="str">
            <v>PHẦN TỰ CHỌN (Chọn 1 trong 2 học phần sau)</v>
          </cell>
          <cell r="D585">
            <v>2</v>
          </cell>
          <cell r="E585">
            <v>2</v>
          </cell>
          <cell r="F585">
            <v>0</v>
          </cell>
          <cell r="I585" t="str">
            <v>KT</v>
          </cell>
          <cell r="J585" t="str">
            <v>tckt1</v>
          </cell>
        </row>
        <row r="586">
          <cell r="C586" t="str">
            <v>Lịch sử các học thuyết kinh tế</v>
          </cell>
          <cell r="D586">
            <v>2</v>
          </cell>
          <cell r="E586">
            <v>2</v>
          </cell>
          <cell r="F586">
            <v>0</v>
          </cell>
          <cell r="G586">
            <v>2</v>
          </cell>
          <cell r="I586" t="str">
            <v>KT</v>
          </cell>
          <cell r="J586" t="str">
            <v>120407</v>
          </cell>
        </row>
        <row r="587">
          <cell r="C587" t="str">
            <v>Tâm lý học đại cương</v>
          </cell>
          <cell r="D587">
            <v>2</v>
          </cell>
          <cell r="E587">
            <v>2</v>
          </cell>
          <cell r="F587">
            <v>0</v>
          </cell>
          <cell r="G587">
            <v>2</v>
          </cell>
          <cell r="I587" t="str">
            <v>KT</v>
          </cell>
          <cell r="J587" t="str">
            <v>140407</v>
          </cell>
        </row>
        <row r="588">
          <cell r="C588" t="str">
            <v>Ngoại ngữ (kể cả Anh văn chuyên ngành)</v>
          </cell>
          <cell r="D588">
            <v>27</v>
          </cell>
          <cell r="E588">
            <v>27</v>
          </cell>
          <cell r="F588">
            <v>0</v>
          </cell>
          <cell r="I588" t="str">
            <v>KT</v>
          </cell>
          <cell r="J588">
            <v>0</v>
          </cell>
        </row>
        <row r="589">
          <cell r="C589" t="str">
            <v>Tiếng Anh 1</v>
          </cell>
          <cell r="D589">
            <v>6</v>
          </cell>
          <cell r="E589">
            <v>6</v>
          </cell>
          <cell r="F589">
            <v>0</v>
          </cell>
          <cell r="G589">
            <v>1</v>
          </cell>
          <cell r="I589" t="str">
            <v>KT</v>
          </cell>
          <cell r="J589" t="str">
            <v>130451</v>
          </cell>
        </row>
        <row r="590">
          <cell r="C590" t="str">
            <v>Tiếng Anh 2</v>
          </cell>
          <cell r="D590">
            <v>6</v>
          </cell>
          <cell r="E590">
            <v>6</v>
          </cell>
          <cell r="F590">
            <v>0</v>
          </cell>
          <cell r="G590">
            <v>2</v>
          </cell>
          <cell r="I590" t="str">
            <v>KT</v>
          </cell>
          <cell r="J590" t="str">
            <v>130452</v>
          </cell>
        </row>
        <row r="591">
          <cell r="C591" t="str">
            <v>Tiếng Anh 3</v>
          </cell>
          <cell r="D591">
            <v>6</v>
          </cell>
          <cell r="E591">
            <v>6</v>
          </cell>
          <cell r="F591">
            <v>0</v>
          </cell>
          <cell r="G591">
            <v>3</v>
          </cell>
          <cell r="I591" t="str">
            <v>KT</v>
          </cell>
          <cell r="J591" t="str">
            <v>130453</v>
          </cell>
        </row>
        <row r="592">
          <cell r="C592" t="str">
            <v>Tiếng Anh 4</v>
          </cell>
          <cell r="D592">
            <v>6</v>
          </cell>
          <cell r="E592">
            <v>6</v>
          </cell>
          <cell r="F592">
            <v>0</v>
          </cell>
          <cell r="G592">
            <v>4</v>
          </cell>
          <cell r="I592" t="str">
            <v>KT</v>
          </cell>
          <cell r="J592" t="str">
            <v>130444</v>
          </cell>
        </row>
        <row r="593">
          <cell r="C593" t="str">
            <v>Tiếng Anh chuyên ngành (KT)</v>
          </cell>
          <cell r="D593">
            <v>3</v>
          </cell>
          <cell r="E593">
            <v>3</v>
          </cell>
          <cell r="F593">
            <v>0</v>
          </cell>
          <cell r="G593">
            <v>5</v>
          </cell>
          <cell r="I593" t="str">
            <v>KT</v>
          </cell>
          <cell r="J593" t="str">
            <v>130436</v>
          </cell>
        </row>
        <row r="594">
          <cell r="C594" t="str">
            <v>Toán học- Tin học- Khoa học tự nhiên- Công nghệ- Môi trưường</v>
          </cell>
          <cell r="D594">
            <v>15</v>
          </cell>
          <cell r="E594">
            <v>14</v>
          </cell>
          <cell r="F594">
            <v>1</v>
          </cell>
          <cell r="I594" t="str">
            <v>KT</v>
          </cell>
          <cell r="J594">
            <v>0</v>
          </cell>
        </row>
        <row r="595">
          <cell r="C595" t="str">
            <v>PHẦN BẮT BUỘC</v>
          </cell>
          <cell r="D595">
            <v>12</v>
          </cell>
          <cell r="E595">
            <v>11</v>
          </cell>
          <cell r="F595">
            <v>1</v>
          </cell>
          <cell r="I595" t="str">
            <v>KT</v>
          </cell>
          <cell r="J595">
            <v>0</v>
          </cell>
        </row>
        <row r="596">
          <cell r="C596" t="str">
            <v>Toán cao cấp C1</v>
          </cell>
          <cell r="D596">
            <v>3</v>
          </cell>
          <cell r="E596">
            <v>3</v>
          </cell>
          <cell r="F596">
            <v>0</v>
          </cell>
          <cell r="G596">
            <v>1</v>
          </cell>
          <cell r="I596" t="str">
            <v>KT</v>
          </cell>
          <cell r="J596" t="str">
            <v>100403</v>
          </cell>
        </row>
        <row r="597">
          <cell r="C597" t="str">
            <v>Xác suất thống kê toán</v>
          </cell>
          <cell r="D597">
            <v>3</v>
          </cell>
          <cell r="E597">
            <v>3</v>
          </cell>
          <cell r="F597">
            <v>0</v>
          </cell>
          <cell r="G597">
            <v>2</v>
          </cell>
          <cell r="I597" t="str">
            <v>KT</v>
          </cell>
          <cell r="J597" t="str">
            <v>100414</v>
          </cell>
        </row>
        <row r="598">
          <cell r="C598" t="str">
            <v>Quy hoạch tuyến tính (KT)</v>
          </cell>
          <cell r="D598">
            <v>3</v>
          </cell>
          <cell r="E598">
            <v>3</v>
          </cell>
          <cell r="F598">
            <v>0</v>
          </cell>
          <cell r="G598">
            <v>1</v>
          </cell>
          <cell r="I598" t="str">
            <v>KT</v>
          </cell>
          <cell r="J598" t="str">
            <v>100415</v>
          </cell>
        </row>
        <row r="599">
          <cell r="C599" t="str">
            <v>Nhập môn tin học</v>
          </cell>
          <cell r="D599">
            <v>3</v>
          </cell>
          <cell r="E599">
            <v>2</v>
          </cell>
          <cell r="F599">
            <v>1</v>
          </cell>
          <cell r="G599">
            <v>1</v>
          </cell>
          <cell r="I599" t="str">
            <v>KT</v>
          </cell>
          <cell r="J599" t="str">
            <v>050425</v>
          </cell>
        </row>
        <row r="600">
          <cell r="C600" t="str">
            <v>PHẦN TỰ CHỌN (Chọn 1 trong 2 học phần sau)</v>
          </cell>
          <cell r="D600">
            <v>3</v>
          </cell>
          <cell r="E600">
            <v>3</v>
          </cell>
          <cell r="F600">
            <v>0</v>
          </cell>
          <cell r="I600" t="str">
            <v>KT</v>
          </cell>
          <cell r="J600" t="str">
            <v>tckt2</v>
          </cell>
        </row>
        <row r="601">
          <cell r="C601" t="str">
            <v>Toán cao cấp C2</v>
          </cell>
          <cell r="D601">
            <v>3</v>
          </cell>
          <cell r="E601">
            <v>3</v>
          </cell>
          <cell r="F601">
            <v>0</v>
          </cell>
          <cell r="G601">
            <v>3</v>
          </cell>
          <cell r="I601" t="str">
            <v>KT</v>
          </cell>
          <cell r="J601" t="str">
            <v>100404</v>
          </cell>
        </row>
        <row r="602">
          <cell r="C602" t="str">
            <v>Pháp luật đại cương (KT)</v>
          </cell>
          <cell r="D602">
            <v>3</v>
          </cell>
          <cell r="E602">
            <v>3</v>
          </cell>
          <cell r="F602">
            <v>0</v>
          </cell>
          <cell r="G602">
            <v>3</v>
          </cell>
          <cell r="I602" t="str">
            <v>KT</v>
          </cell>
          <cell r="J602" t="str">
            <v>120405</v>
          </cell>
        </row>
        <row r="603">
          <cell r="C603" t="str">
            <v>Giáo dục thể chất</v>
          </cell>
          <cell r="D603">
            <v>3</v>
          </cell>
          <cell r="E603">
            <v>0</v>
          </cell>
          <cell r="F603">
            <v>3</v>
          </cell>
          <cell r="I603" t="str">
            <v>KT</v>
          </cell>
          <cell r="J603">
            <v>0</v>
          </cell>
        </row>
        <row r="604">
          <cell r="C604" t="str">
            <v>Giáo dục thể chất 1</v>
          </cell>
          <cell r="D604">
            <v>1</v>
          </cell>
          <cell r="E604">
            <v>0</v>
          </cell>
          <cell r="F604">
            <v>1</v>
          </cell>
          <cell r="G604">
            <v>1</v>
          </cell>
          <cell r="I604" t="str">
            <v>KT</v>
          </cell>
          <cell r="J604" t="str">
            <v>090403</v>
          </cell>
        </row>
        <row r="605">
          <cell r="C605" t="str">
            <v>Giáo dục thể chất 2</v>
          </cell>
          <cell r="D605">
            <v>1</v>
          </cell>
          <cell r="E605">
            <v>0</v>
          </cell>
          <cell r="F605">
            <v>1</v>
          </cell>
          <cell r="G605">
            <v>2</v>
          </cell>
          <cell r="I605" t="str">
            <v>KT</v>
          </cell>
          <cell r="J605" t="str">
            <v>090404</v>
          </cell>
        </row>
        <row r="606">
          <cell r="C606" t="str">
            <v>Giáo dục thể chất 3</v>
          </cell>
          <cell r="D606">
            <v>1</v>
          </cell>
          <cell r="E606">
            <v>0</v>
          </cell>
          <cell r="F606">
            <v>1</v>
          </cell>
          <cell r="G606">
            <v>3</v>
          </cell>
          <cell r="I606" t="str">
            <v>KT</v>
          </cell>
          <cell r="J606" t="str">
            <v>090405</v>
          </cell>
        </row>
        <row r="607">
          <cell r="C607" t="str">
            <v>Giáo dục quốc phòng</v>
          </cell>
          <cell r="D607">
            <v>4</v>
          </cell>
          <cell r="E607">
            <v>0</v>
          </cell>
          <cell r="F607">
            <v>4</v>
          </cell>
          <cell r="G607">
            <v>1</v>
          </cell>
          <cell r="I607" t="str">
            <v>KT</v>
          </cell>
          <cell r="J607" t="str">
            <v>090401</v>
          </cell>
        </row>
        <row r="608">
          <cell r="C608" t="str">
            <v>KIẾN THỨC GIÁO DỤC CHUYÊN NGHIỆP</v>
          </cell>
          <cell r="D608">
            <v>77</v>
          </cell>
          <cell r="E608">
            <v>51</v>
          </cell>
          <cell r="F608">
            <v>26</v>
          </cell>
          <cell r="I608" t="str">
            <v>KT</v>
          </cell>
          <cell r="J608">
            <v>0</v>
          </cell>
        </row>
        <row r="609">
          <cell r="C609" t="str">
            <v>Kiến thức cơ sở khối ngành </v>
          </cell>
          <cell r="D609">
            <v>22</v>
          </cell>
          <cell r="E609">
            <v>18</v>
          </cell>
          <cell r="F609">
            <v>4</v>
          </cell>
          <cell r="I609" t="str">
            <v>KT</v>
          </cell>
          <cell r="J609">
            <v>0</v>
          </cell>
        </row>
        <row r="610">
          <cell r="C610" t="str">
            <v>PHẦN BẮT BUỘC</v>
          </cell>
          <cell r="D610">
            <v>20</v>
          </cell>
          <cell r="E610">
            <v>16</v>
          </cell>
          <cell r="F610">
            <v>4</v>
          </cell>
          <cell r="I610" t="str">
            <v>KT</v>
          </cell>
          <cell r="J610">
            <v>0</v>
          </cell>
        </row>
        <row r="611">
          <cell r="C611" t="str">
            <v>Kinh tế vi mô</v>
          </cell>
          <cell r="D611">
            <v>3</v>
          </cell>
          <cell r="E611">
            <v>3</v>
          </cell>
          <cell r="F611">
            <v>0</v>
          </cell>
          <cell r="G611">
            <v>1</v>
          </cell>
          <cell r="I611" t="str">
            <v>KT</v>
          </cell>
          <cell r="J611" t="str">
            <v>110421</v>
          </cell>
        </row>
        <row r="612">
          <cell r="C612" t="str">
            <v>Kinh tế vĩ mô </v>
          </cell>
          <cell r="D612">
            <v>2</v>
          </cell>
          <cell r="E612">
            <v>2</v>
          </cell>
          <cell r="F612">
            <v>0</v>
          </cell>
          <cell r="G612">
            <v>2</v>
          </cell>
          <cell r="I612" t="str">
            <v>KT</v>
          </cell>
          <cell r="J612" t="str">
            <v>110422</v>
          </cell>
        </row>
        <row r="613">
          <cell r="C613" t="str">
            <v>Marketing căn bản </v>
          </cell>
          <cell r="D613">
            <v>3</v>
          </cell>
          <cell r="E613">
            <v>2</v>
          </cell>
          <cell r="F613">
            <v>1</v>
          </cell>
          <cell r="G613">
            <v>3</v>
          </cell>
          <cell r="I613" t="str">
            <v>KT</v>
          </cell>
          <cell r="J613" t="str">
            <v>110428</v>
          </cell>
        </row>
        <row r="614">
          <cell r="C614" t="str">
            <v>Lý thuyết thống kê</v>
          </cell>
          <cell r="D614">
            <v>3</v>
          </cell>
          <cell r="E614">
            <v>2</v>
          </cell>
          <cell r="F614">
            <v>1</v>
          </cell>
          <cell r="G614">
            <v>3</v>
          </cell>
          <cell r="I614" t="str">
            <v>KT</v>
          </cell>
          <cell r="J614" t="str">
            <v>110427</v>
          </cell>
        </row>
        <row r="615">
          <cell r="C615" t="str">
            <v>Luật kinh tế</v>
          </cell>
          <cell r="D615">
            <v>3</v>
          </cell>
          <cell r="E615">
            <v>3</v>
          </cell>
          <cell r="F615">
            <v>0</v>
          </cell>
          <cell r="G615">
            <v>3</v>
          </cell>
          <cell r="I615" t="str">
            <v>KT</v>
          </cell>
          <cell r="J615" t="str">
            <v>120409</v>
          </cell>
        </row>
        <row r="616">
          <cell r="C616" t="str">
            <v>Tin văn phòng </v>
          </cell>
          <cell r="D616">
            <v>3</v>
          </cell>
          <cell r="E616">
            <v>2</v>
          </cell>
          <cell r="F616">
            <v>1</v>
          </cell>
          <cell r="G616">
            <v>2</v>
          </cell>
          <cell r="I616" t="str">
            <v>KT</v>
          </cell>
          <cell r="J616" t="str">
            <v>050436</v>
          </cell>
        </row>
        <row r="617">
          <cell r="C617" t="str">
            <v>Nguyên lý kế toán</v>
          </cell>
          <cell r="D617">
            <v>3</v>
          </cell>
          <cell r="E617">
            <v>2</v>
          </cell>
          <cell r="F617">
            <v>1</v>
          </cell>
          <cell r="G617">
            <v>2</v>
          </cell>
          <cell r="I617" t="str">
            <v>KT</v>
          </cell>
          <cell r="J617" t="str">
            <v>110429</v>
          </cell>
        </row>
        <row r="618">
          <cell r="C618" t="str">
            <v>PHẦN TỰ CHỌN (Chọn 1 trong 2 học phần sau)</v>
          </cell>
          <cell r="D618">
            <v>2</v>
          </cell>
          <cell r="E618">
            <v>2</v>
          </cell>
          <cell r="F618">
            <v>0</v>
          </cell>
          <cell r="I618" t="str">
            <v>KT</v>
          </cell>
          <cell r="J618" t="str">
            <v>tckt2</v>
          </cell>
        </row>
        <row r="619">
          <cell r="C619" t="str">
            <v>Toán tài chính</v>
          </cell>
          <cell r="D619">
            <v>2</v>
          </cell>
          <cell r="E619">
            <v>2</v>
          </cell>
          <cell r="F619">
            <v>0</v>
          </cell>
          <cell r="G619">
            <v>3</v>
          </cell>
          <cell r="I619" t="str">
            <v>KT</v>
          </cell>
          <cell r="J619" t="str">
            <v>110454</v>
          </cell>
        </row>
        <row r="620">
          <cell r="C620" t="str">
            <v>Giao tiếp kinh doanh</v>
          </cell>
          <cell r="D620">
            <v>2</v>
          </cell>
          <cell r="E620">
            <v>2</v>
          </cell>
          <cell r="F620">
            <v>0</v>
          </cell>
          <cell r="G620">
            <v>3</v>
          </cell>
          <cell r="I620" t="str">
            <v>KT</v>
          </cell>
          <cell r="J620" t="str">
            <v>110403</v>
          </cell>
        </row>
        <row r="621">
          <cell r="C621" t="str">
            <v>Kiến thức ngành kế toán</v>
          </cell>
          <cell r="D621">
            <v>42</v>
          </cell>
          <cell r="E621">
            <v>33</v>
          </cell>
          <cell r="F621">
            <v>9</v>
          </cell>
          <cell r="I621" t="str">
            <v>KT</v>
          </cell>
          <cell r="J621">
            <v>0</v>
          </cell>
        </row>
        <row r="622">
          <cell r="C622" t="str">
            <v>Kiến thức cơ sở ngành </v>
          </cell>
          <cell r="D622">
            <v>12</v>
          </cell>
          <cell r="E622">
            <v>10</v>
          </cell>
          <cell r="F622">
            <v>2</v>
          </cell>
          <cell r="I622" t="str">
            <v>KT</v>
          </cell>
          <cell r="J622">
            <v>0</v>
          </cell>
        </row>
        <row r="623">
          <cell r="C623" t="str">
            <v>PHẦN BẮT BUỘC</v>
          </cell>
          <cell r="D623">
            <v>10</v>
          </cell>
          <cell r="E623">
            <v>8</v>
          </cell>
          <cell r="F623">
            <v>2</v>
          </cell>
          <cell r="I623" t="str">
            <v>KT</v>
          </cell>
          <cell r="J623">
            <v>0</v>
          </cell>
        </row>
        <row r="624">
          <cell r="C624" t="str">
            <v>Thống kê doanh nghiệp</v>
          </cell>
          <cell r="D624">
            <v>4</v>
          </cell>
          <cell r="E624">
            <v>3</v>
          </cell>
          <cell r="F624">
            <v>1</v>
          </cell>
          <cell r="G624">
            <v>4</v>
          </cell>
          <cell r="I624" t="str">
            <v>KT</v>
          </cell>
          <cell r="J624" t="str">
            <v>110446</v>
          </cell>
        </row>
        <row r="625">
          <cell r="C625" t="str">
            <v>Tài chính doanh nghiệp</v>
          </cell>
          <cell r="D625">
            <v>3</v>
          </cell>
          <cell r="E625">
            <v>2</v>
          </cell>
          <cell r="F625">
            <v>1</v>
          </cell>
          <cell r="G625">
            <v>4</v>
          </cell>
          <cell r="I625" t="str">
            <v>KT</v>
          </cell>
          <cell r="J625" t="str">
            <v>110441</v>
          </cell>
        </row>
        <row r="626">
          <cell r="C626" t="str">
            <v>Thuế</v>
          </cell>
          <cell r="D626">
            <v>3</v>
          </cell>
          <cell r="E626">
            <v>3</v>
          </cell>
          <cell r="F626">
            <v>0</v>
          </cell>
          <cell r="G626">
            <v>4</v>
          </cell>
          <cell r="I626" t="str">
            <v>KT</v>
          </cell>
          <cell r="J626" t="str">
            <v>110449</v>
          </cell>
        </row>
        <row r="627">
          <cell r="C627" t="str">
            <v>PHẦN TỰ CHỌN (Chọn 1 trong 2 học phần sau)</v>
          </cell>
          <cell r="D627">
            <v>2</v>
          </cell>
          <cell r="E627">
            <v>2</v>
          </cell>
          <cell r="F627">
            <v>0</v>
          </cell>
          <cell r="I627" t="str">
            <v>KT</v>
          </cell>
          <cell r="J627" t="str">
            <v>tckt3</v>
          </cell>
        </row>
        <row r="628">
          <cell r="C628" t="str">
            <v>Thị trường chứng khoán</v>
          </cell>
          <cell r="D628">
            <v>2</v>
          </cell>
          <cell r="E628">
            <v>2</v>
          </cell>
          <cell r="F628">
            <v>0</v>
          </cell>
          <cell r="G628">
            <v>4</v>
          </cell>
          <cell r="I628" t="str">
            <v>KT</v>
          </cell>
          <cell r="J628" t="str">
            <v>110445</v>
          </cell>
        </row>
        <row r="629">
          <cell r="C629" t="str">
            <v>Thanh toán tín dụng quốc tế</v>
          </cell>
          <cell r="D629">
            <v>2</v>
          </cell>
          <cell r="E629">
            <v>2</v>
          </cell>
          <cell r="F629">
            <v>0</v>
          </cell>
          <cell r="G629">
            <v>4</v>
          </cell>
          <cell r="I629" t="str">
            <v>KT</v>
          </cell>
          <cell r="J629" t="str">
            <v>110444</v>
          </cell>
        </row>
        <row r="630">
          <cell r="C630" t="str">
            <v>Kiến thức chuyên sâu ngành </v>
          </cell>
          <cell r="D630">
            <v>30</v>
          </cell>
          <cell r="E630">
            <v>23</v>
          </cell>
          <cell r="F630">
            <v>7</v>
          </cell>
          <cell r="I630" t="str">
            <v>KT</v>
          </cell>
          <cell r="J630">
            <v>0</v>
          </cell>
        </row>
        <row r="631">
          <cell r="C631" t="str">
            <v>PHẦN BẮT BUỘC</v>
          </cell>
          <cell r="D631">
            <v>27</v>
          </cell>
          <cell r="E631">
            <v>20</v>
          </cell>
          <cell r="F631">
            <v>7</v>
          </cell>
          <cell r="I631" t="str">
            <v>KT</v>
          </cell>
          <cell r="J631">
            <v>0</v>
          </cell>
        </row>
        <row r="632">
          <cell r="C632" t="str">
            <v>Kế toán tài chính 1</v>
          </cell>
          <cell r="D632">
            <v>3</v>
          </cell>
          <cell r="E632">
            <v>2</v>
          </cell>
          <cell r="F632">
            <v>1</v>
          </cell>
          <cell r="G632">
            <v>3</v>
          </cell>
          <cell r="I632" t="str">
            <v>KT</v>
          </cell>
          <cell r="J632" t="str">
            <v>110412</v>
          </cell>
        </row>
        <row r="633">
          <cell r="C633" t="str">
            <v>Kế toán tài chính 2</v>
          </cell>
          <cell r="D633">
            <v>3</v>
          </cell>
          <cell r="E633">
            <v>2</v>
          </cell>
          <cell r="F633">
            <v>1</v>
          </cell>
          <cell r="G633">
            <v>4</v>
          </cell>
          <cell r="I633" t="str">
            <v>KT</v>
          </cell>
          <cell r="J633" t="str">
            <v>110413</v>
          </cell>
        </row>
        <row r="634">
          <cell r="C634" t="str">
            <v>Kế toán tài chính 3</v>
          </cell>
          <cell r="D634">
            <v>3</v>
          </cell>
          <cell r="E634">
            <v>2</v>
          </cell>
          <cell r="F634">
            <v>1</v>
          </cell>
          <cell r="G634">
            <v>5</v>
          </cell>
          <cell r="I634" t="str">
            <v>KT</v>
          </cell>
          <cell r="J634" t="str">
            <v>110414</v>
          </cell>
        </row>
        <row r="635">
          <cell r="C635" t="str">
            <v>Kế toán quản trị </v>
          </cell>
          <cell r="D635">
            <v>3</v>
          </cell>
          <cell r="E635">
            <v>2</v>
          </cell>
          <cell r="F635">
            <v>1</v>
          </cell>
          <cell r="G635">
            <v>5</v>
          </cell>
          <cell r="I635" t="str">
            <v>KT</v>
          </cell>
          <cell r="J635" t="str">
            <v>110409</v>
          </cell>
        </row>
        <row r="636">
          <cell r="C636" t="str">
            <v>Kế toán hành chính sự nghiệp </v>
          </cell>
          <cell r="D636">
            <v>3</v>
          </cell>
          <cell r="E636">
            <v>2</v>
          </cell>
          <cell r="F636">
            <v>1</v>
          </cell>
          <cell r="G636">
            <v>5</v>
          </cell>
          <cell r="I636" t="str">
            <v>KT</v>
          </cell>
          <cell r="J636" t="str">
            <v>110407</v>
          </cell>
        </row>
        <row r="637">
          <cell r="C637" t="str">
            <v>Kế toán thương mại dịch vụ</v>
          </cell>
          <cell r="D637">
            <v>3</v>
          </cell>
          <cell r="E637">
            <v>2</v>
          </cell>
          <cell r="F637">
            <v>1</v>
          </cell>
          <cell r="G637">
            <v>4</v>
          </cell>
          <cell r="I637" t="str">
            <v>KT</v>
          </cell>
          <cell r="J637" t="str">
            <v>110416</v>
          </cell>
        </row>
        <row r="638">
          <cell r="C638" t="str">
            <v>Kiểm toán 1 </v>
          </cell>
          <cell r="D638">
            <v>3</v>
          </cell>
          <cell r="E638">
            <v>3</v>
          </cell>
          <cell r="F638">
            <v>0</v>
          </cell>
          <cell r="G638">
            <v>5</v>
          </cell>
          <cell r="I638" t="str">
            <v>KT</v>
          </cell>
          <cell r="J638" t="str">
            <v>110419</v>
          </cell>
        </row>
        <row r="639">
          <cell r="C639" t="str">
            <v>Phân tích hoạt động kinh tế</v>
          </cell>
          <cell r="D639">
            <v>3</v>
          </cell>
          <cell r="E639">
            <v>3</v>
          </cell>
          <cell r="F639">
            <v>0</v>
          </cell>
          <cell r="G639">
            <v>5</v>
          </cell>
          <cell r="I639" t="str">
            <v>KT</v>
          </cell>
          <cell r="J639" t="str">
            <v>110431</v>
          </cell>
        </row>
        <row r="640">
          <cell r="C640" t="str">
            <v>Tin kế toán</v>
          </cell>
          <cell r="D640">
            <v>3</v>
          </cell>
          <cell r="E640">
            <v>2</v>
          </cell>
          <cell r="F640">
            <v>1</v>
          </cell>
          <cell r="G640">
            <v>5</v>
          </cell>
          <cell r="I640" t="str">
            <v>KT</v>
          </cell>
          <cell r="J640" t="str">
            <v>110450</v>
          </cell>
        </row>
        <row r="641">
          <cell r="C641" t="str">
            <v>PHẦN TỰ CHỌN (Chọn 1 trong 4 học phần sau)</v>
          </cell>
          <cell r="D641">
            <v>3</v>
          </cell>
          <cell r="E641">
            <v>3</v>
          </cell>
          <cell r="F641">
            <v>0</v>
          </cell>
          <cell r="I641" t="str">
            <v>KT</v>
          </cell>
          <cell r="J641" t="str">
            <v>tckt4</v>
          </cell>
        </row>
        <row r="642">
          <cell r="C642" t="str">
            <v>Kế toán quốc tế</v>
          </cell>
          <cell r="D642">
            <v>3</v>
          </cell>
          <cell r="E642">
            <v>3</v>
          </cell>
          <cell r="F642">
            <v>0</v>
          </cell>
          <cell r="G642">
            <v>5</v>
          </cell>
          <cell r="I642" t="str">
            <v>KT</v>
          </cell>
          <cell r="J642" t="str">
            <v>110410</v>
          </cell>
        </row>
        <row r="643">
          <cell r="C643" t="str">
            <v>Kế toán ngân hàng</v>
          </cell>
          <cell r="D643">
            <v>3</v>
          </cell>
          <cell r="E643">
            <v>3</v>
          </cell>
          <cell r="F643">
            <v>0</v>
          </cell>
          <cell r="G643">
            <v>5</v>
          </cell>
          <cell r="I643" t="str">
            <v>KT</v>
          </cell>
          <cell r="J643" t="str">
            <v>110408</v>
          </cell>
        </row>
        <row r="644">
          <cell r="C644" t="str">
            <v>Kế toán thuế</v>
          </cell>
          <cell r="D644">
            <v>3</v>
          </cell>
          <cell r="E644">
            <v>3</v>
          </cell>
          <cell r="F644">
            <v>0</v>
          </cell>
          <cell r="G644">
            <v>5</v>
          </cell>
          <cell r="I644" t="str">
            <v>KT</v>
          </cell>
          <cell r="J644" t="str">
            <v>110415</v>
          </cell>
        </row>
        <row r="645">
          <cell r="C645" t="str">
            <v>Kế toán Công ty</v>
          </cell>
          <cell r="D645">
            <v>3</v>
          </cell>
          <cell r="E645">
            <v>3</v>
          </cell>
          <cell r="F645">
            <v>0</v>
          </cell>
          <cell r="G645">
            <v>5</v>
          </cell>
          <cell r="I645" t="str">
            <v>KT</v>
          </cell>
          <cell r="J645" t="str">
            <v>110406</v>
          </cell>
        </row>
        <row r="646">
          <cell r="C646" t="str">
            <v>Thực tập tốt nghiệp và khoá luận tốt nghiệp</v>
          </cell>
          <cell r="D646">
            <v>13</v>
          </cell>
          <cell r="E646">
            <v>0</v>
          </cell>
          <cell r="F646">
            <v>13</v>
          </cell>
          <cell r="I646" t="str">
            <v>KT</v>
          </cell>
          <cell r="J646">
            <v>0</v>
          </cell>
        </row>
        <row r="647">
          <cell r="C647" t="str">
            <v>Thực tập tốt nghiệp (KT)</v>
          </cell>
          <cell r="D647">
            <v>8</v>
          </cell>
          <cell r="E647">
            <v>0</v>
          </cell>
          <cell r="F647">
            <v>8</v>
          </cell>
          <cell r="G647">
            <v>6</v>
          </cell>
          <cell r="I647" t="str">
            <v>KT</v>
          </cell>
          <cell r="J647" t="str">
            <v>110447</v>
          </cell>
        </row>
        <row r="648">
          <cell r="C648" t="str">
            <v>Khoá luận tốt nghiệp (hoặc học thêm 2 học phần chuyên môn-KT)</v>
          </cell>
          <cell r="D648">
            <v>5</v>
          </cell>
          <cell r="E648">
            <v>0</v>
          </cell>
          <cell r="F648">
            <v>5</v>
          </cell>
          <cell r="G648">
            <v>6</v>
          </cell>
          <cell r="I648" t="str">
            <v>KT</v>
          </cell>
          <cell r="J648" t="str">
            <v>110417</v>
          </cell>
        </row>
        <row r="649">
          <cell r="C649" t="str">
            <v>KIẾN THỨC GIÁO DỤC ĐẠI CƯƠNG</v>
          </cell>
          <cell r="D649">
            <v>61</v>
          </cell>
          <cell r="E649">
            <v>53</v>
          </cell>
          <cell r="F649">
            <v>8</v>
          </cell>
          <cell r="I649" t="str">
            <v>QTKD</v>
          </cell>
          <cell r="J649">
            <v>0</v>
          </cell>
        </row>
        <row r="650">
          <cell r="C650" t="str">
            <v>Các môn lý luận chính trị</v>
          </cell>
          <cell r="D650">
            <v>7</v>
          </cell>
          <cell r="E650">
            <v>7</v>
          </cell>
          <cell r="F650">
            <v>0</v>
          </cell>
          <cell r="I650" t="str">
            <v>QTKD</v>
          </cell>
          <cell r="J650">
            <v>0</v>
          </cell>
        </row>
        <row r="651">
          <cell r="C651" t="str">
            <v>Các nguyên lý cơ bản của chủ nghĩa Mác - Lê Nin</v>
          </cell>
          <cell r="D651">
            <v>5</v>
          </cell>
          <cell r="E651">
            <v>5</v>
          </cell>
          <cell r="F651">
            <v>0</v>
          </cell>
          <cell r="G651">
            <v>2</v>
          </cell>
          <cell r="I651" t="str">
            <v>QTKD</v>
          </cell>
          <cell r="J651" t="str">
            <v>120401</v>
          </cell>
        </row>
        <row r="652">
          <cell r="C652" t="str">
            <v>Tư tưởng Hồ Chí Minh</v>
          </cell>
          <cell r="D652">
            <v>2</v>
          </cell>
          <cell r="E652">
            <v>2</v>
          </cell>
          <cell r="F652">
            <v>0</v>
          </cell>
          <cell r="G652">
            <v>3</v>
          </cell>
          <cell r="I652" t="str">
            <v>QTKD</v>
          </cell>
          <cell r="J652" t="str">
            <v>120406</v>
          </cell>
        </row>
        <row r="653">
          <cell r="C653" t="str">
            <v>Khoa học xã hội - Nhân văn</v>
          </cell>
          <cell r="D653">
            <v>5</v>
          </cell>
          <cell r="E653">
            <v>5</v>
          </cell>
          <cell r="F653">
            <v>0</v>
          </cell>
          <cell r="I653" t="str">
            <v>QTKD</v>
          </cell>
          <cell r="J653">
            <v>0</v>
          </cell>
        </row>
        <row r="654">
          <cell r="C654" t="str">
            <v>PHẦN BẮT BUỘC</v>
          </cell>
          <cell r="D654">
            <v>3</v>
          </cell>
          <cell r="E654">
            <v>3</v>
          </cell>
          <cell r="F654">
            <v>0</v>
          </cell>
          <cell r="I654" t="str">
            <v>QTKD</v>
          </cell>
          <cell r="J654">
            <v>0</v>
          </cell>
        </row>
        <row r="655">
          <cell r="C655" t="str">
            <v>Đường lối cách mạng Việt Nam</v>
          </cell>
          <cell r="D655">
            <v>3</v>
          </cell>
          <cell r="E655">
            <v>3</v>
          </cell>
          <cell r="F655">
            <v>0</v>
          </cell>
          <cell r="G655">
            <v>4</v>
          </cell>
          <cell r="I655" t="str">
            <v>QTKD</v>
          </cell>
          <cell r="J655" t="str">
            <v>120402</v>
          </cell>
        </row>
        <row r="656">
          <cell r="C656" t="str">
            <v>PHẦN TỰ CHỌN (Chọn 1 trong 2 học phần sau)</v>
          </cell>
          <cell r="D656">
            <v>2</v>
          </cell>
          <cell r="E656">
            <v>2</v>
          </cell>
          <cell r="F656">
            <v>0</v>
          </cell>
          <cell r="I656" t="str">
            <v>QTKD</v>
          </cell>
          <cell r="J656" t="str">
            <v>tcqtkd1</v>
          </cell>
        </row>
        <row r="657">
          <cell r="C657" t="str">
            <v>Lịch sử các học thuyết kinh tế</v>
          </cell>
          <cell r="D657">
            <v>2</v>
          </cell>
          <cell r="E657">
            <v>2</v>
          </cell>
          <cell r="F657">
            <v>0</v>
          </cell>
          <cell r="G657">
            <v>2</v>
          </cell>
          <cell r="I657" t="str">
            <v>QTKD</v>
          </cell>
          <cell r="J657" t="str">
            <v>120407</v>
          </cell>
        </row>
        <row r="658">
          <cell r="C658" t="str">
            <v>Tâm lý học đại cương</v>
          </cell>
          <cell r="D658">
            <v>2</v>
          </cell>
          <cell r="E658">
            <v>2</v>
          </cell>
          <cell r="F658">
            <v>0</v>
          </cell>
          <cell r="G658">
            <v>2</v>
          </cell>
          <cell r="I658" t="str">
            <v>QTKD</v>
          </cell>
          <cell r="J658" t="str">
            <v>140407</v>
          </cell>
        </row>
        <row r="659">
          <cell r="C659" t="str">
            <v>Ngoại ngữ (kể cả Anh văn chuyên ngành)</v>
          </cell>
          <cell r="D659">
            <v>27</v>
          </cell>
          <cell r="E659">
            <v>27</v>
          </cell>
          <cell r="F659">
            <v>0</v>
          </cell>
          <cell r="I659" t="str">
            <v>QTKD</v>
          </cell>
          <cell r="J659">
            <v>0</v>
          </cell>
        </row>
        <row r="660">
          <cell r="C660" t="str">
            <v>Tiếng Anh 1</v>
          </cell>
          <cell r="D660">
            <v>6</v>
          </cell>
          <cell r="E660">
            <v>6</v>
          </cell>
          <cell r="F660">
            <v>0</v>
          </cell>
          <cell r="G660">
            <v>1</v>
          </cell>
          <cell r="I660" t="str">
            <v>QTKD</v>
          </cell>
          <cell r="J660" t="str">
            <v>130451</v>
          </cell>
        </row>
        <row r="661">
          <cell r="C661" t="str">
            <v>Tiếng Anh 2</v>
          </cell>
          <cell r="D661">
            <v>6</v>
          </cell>
          <cell r="E661">
            <v>6</v>
          </cell>
          <cell r="F661">
            <v>0</v>
          </cell>
          <cell r="G661">
            <v>2</v>
          </cell>
          <cell r="I661" t="str">
            <v>QTKD</v>
          </cell>
          <cell r="J661" t="str">
            <v>130452</v>
          </cell>
        </row>
        <row r="662">
          <cell r="C662" t="str">
            <v>Tiếng Anh 3</v>
          </cell>
          <cell r="D662">
            <v>6</v>
          </cell>
          <cell r="E662">
            <v>6</v>
          </cell>
          <cell r="F662">
            <v>0</v>
          </cell>
          <cell r="G662">
            <v>3</v>
          </cell>
          <cell r="I662" t="str">
            <v>QTKD</v>
          </cell>
          <cell r="J662" t="str">
            <v>130453</v>
          </cell>
        </row>
        <row r="663">
          <cell r="C663" t="str">
            <v>Tiếng Anh 4</v>
          </cell>
          <cell r="D663">
            <v>6</v>
          </cell>
          <cell r="E663">
            <v>6</v>
          </cell>
          <cell r="F663">
            <v>0</v>
          </cell>
          <cell r="G663">
            <v>4</v>
          </cell>
          <cell r="I663" t="str">
            <v>QTKD</v>
          </cell>
          <cell r="J663" t="str">
            <v>130444</v>
          </cell>
        </row>
        <row r="664">
          <cell r="C664" t="str">
            <v>Tiếng Anh chuyên ngành (QTKD)</v>
          </cell>
          <cell r="D664">
            <v>3</v>
          </cell>
          <cell r="E664">
            <v>3</v>
          </cell>
          <cell r="F664">
            <v>0</v>
          </cell>
          <cell r="G664">
            <v>5</v>
          </cell>
          <cell r="I664" t="str">
            <v>QTKD</v>
          </cell>
          <cell r="J664" t="str">
            <v>130439</v>
          </cell>
        </row>
        <row r="665">
          <cell r="C665" t="str">
            <v>Toán học- Tin học- Khoa học tự nhiên- Công nghệ- Môi trưường</v>
          </cell>
          <cell r="D665">
            <v>15</v>
          </cell>
          <cell r="E665">
            <v>14</v>
          </cell>
          <cell r="F665">
            <v>1</v>
          </cell>
          <cell r="I665" t="str">
            <v>QTKD</v>
          </cell>
          <cell r="J665">
            <v>0</v>
          </cell>
        </row>
        <row r="666">
          <cell r="C666" t="str">
            <v>PHẦN BẮT BUỘC</v>
          </cell>
          <cell r="D666">
            <v>12</v>
          </cell>
          <cell r="E666">
            <v>11</v>
          </cell>
          <cell r="F666">
            <v>1</v>
          </cell>
          <cell r="I666" t="str">
            <v>QTKD</v>
          </cell>
          <cell r="J666">
            <v>0</v>
          </cell>
        </row>
        <row r="667">
          <cell r="C667" t="str">
            <v>Toán cao cấp C1</v>
          </cell>
          <cell r="D667">
            <v>3</v>
          </cell>
          <cell r="E667">
            <v>3</v>
          </cell>
          <cell r="F667">
            <v>0</v>
          </cell>
          <cell r="G667">
            <v>1</v>
          </cell>
          <cell r="I667" t="str">
            <v>QTKD</v>
          </cell>
          <cell r="J667" t="str">
            <v>100403</v>
          </cell>
        </row>
        <row r="668">
          <cell r="C668" t="str">
            <v>Xác suất thống kê toán</v>
          </cell>
          <cell r="D668">
            <v>3</v>
          </cell>
          <cell r="E668">
            <v>3</v>
          </cell>
          <cell r="F668">
            <v>0</v>
          </cell>
          <cell r="G668">
            <v>2</v>
          </cell>
          <cell r="I668" t="str">
            <v>QTKD</v>
          </cell>
          <cell r="J668" t="str">
            <v>100414</v>
          </cell>
        </row>
        <row r="669">
          <cell r="C669" t="str">
            <v>Quy hoạch tuyến tính (KT)</v>
          </cell>
          <cell r="D669">
            <v>3</v>
          </cell>
          <cell r="E669">
            <v>3</v>
          </cell>
          <cell r="F669">
            <v>0</v>
          </cell>
          <cell r="G669">
            <v>1</v>
          </cell>
          <cell r="I669" t="str">
            <v>QTKD</v>
          </cell>
          <cell r="J669" t="str">
            <v>100415</v>
          </cell>
        </row>
        <row r="670">
          <cell r="C670" t="str">
            <v>Nhập môn tin học</v>
          </cell>
          <cell r="D670">
            <v>3</v>
          </cell>
          <cell r="E670">
            <v>2</v>
          </cell>
          <cell r="F670">
            <v>1</v>
          </cell>
          <cell r="G670">
            <v>1</v>
          </cell>
          <cell r="I670" t="str">
            <v>QTKD</v>
          </cell>
          <cell r="J670" t="str">
            <v>050425</v>
          </cell>
        </row>
        <row r="671">
          <cell r="C671" t="str">
            <v>PHẦN TỰ CHỌN (Chọn 1 trong 2 học phần sau)</v>
          </cell>
          <cell r="D671">
            <v>3</v>
          </cell>
          <cell r="E671">
            <v>3</v>
          </cell>
          <cell r="F671">
            <v>0</v>
          </cell>
          <cell r="I671" t="str">
            <v>QTKD</v>
          </cell>
          <cell r="J671" t="str">
            <v>tcqtkd2</v>
          </cell>
        </row>
        <row r="672">
          <cell r="C672" t="str">
            <v>Toán cao cấp C2</v>
          </cell>
          <cell r="D672">
            <v>3</v>
          </cell>
          <cell r="E672">
            <v>3</v>
          </cell>
          <cell r="F672">
            <v>0</v>
          </cell>
          <cell r="G672">
            <v>3</v>
          </cell>
          <cell r="I672" t="str">
            <v>QTKD</v>
          </cell>
          <cell r="J672" t="str">
            <v>100404</v>
          </cell>
        </row>
        <row r="673">
          <cell r="C673" t="str">
            <v>Pháp luật đại cương (KT)</v>
          </cell>
          <cell r="D673">
            <v>3</v>
          </cell>
          <cell r="E673">
            <v>3</v>
          </cell>
          <cell r="F673">
            <v>0</v>
          </cell>
          <cell r="G673">
            <v>3</v>
          </cell>
          <cell r="I673" t="str">
            <v>QTKD</v>
          </cell>
          <cell r="J673" t="str">
            <v>120405</v>
          </cell>
        </row>
        <row r="674">
          <cell r="C674" t="str">
            <v>Giáo dục thể chất</v>
          </cell>
          <cell r="D674">
            <v>3</v>
          </cell>
          <cell r="E674">
            <v>0</v>
          </cell>
          <cell r="F674">
            <v>3</v>
          </cell>
          <cell r="G674">
            <v>1</v>
          </cell>
          <cell r="I674" t="str">
            <v>QTKD</v>
          </cell>
          <cell r="J674">
            <v>0</v>
          </cell>
        </row>
        <row r="675">
          <cell r="C675" t="str">
            <v>Giáo dục thể chất 1</v>
          </cell>
          <cell r="D675">
            <v>1</v>
          </cell>
          <cell r="E675">
            <v>0</v>
          </cell>
          <cell r="F675">
            <v>1</v>
          </cell>
          <cell r="G675">
            <v>1</v>
          </cell>
          <cell r="I675" t="str">
            <v>QTKD</v>
          </cell>
          <cell r="J675" t="str">
            <v>090403</v>
          </cell>
        </row>
        <row r="676">
          <cell r="C676" t="str">
            <v>Giáo dục thể chất 2</v>
          </cell>
          <cell r="D676">
            <v>1</v>
          </cell>
          <cell r="E676">
            <v>0</v>
          </cell>
          <cell r="F676">
            <v>1</v>
          </cell>
          <cell r="G676">
            <v>1</v>
          </cell>
          <cell r="I676" t="str">
            <v>QTKD</v>
          </cell>
          <cell r="J676" t="str">
            <v>090404</v>
          </cell>
        </row>
        <row r="677">
          <cell r="C677" t="str">
            <v>Giáo dục thể chất 3</v>
          </cell>
          <cell r="D677">
            <v>1</v>
          </cell>
          <cell r="E677">
            <v>0</v>
          </cell>
          <cell r="F677">
            <v>1</v>
          </cell>
          <cell r="G677">
            <v>1</v>
          </cell>
          <cell r="I677" t="str">
            <v>QTKD</v>
          </cell>
          <cell r="J677" t="str">
            <v>090405</v>
          </cell>
        </row>
        <row r="678">
          <cell r="C678" t="str">
            <v>Giáo dục quốc phòng</v>
          </cell>
          <cell r="D678">
            <v>4</v>
          </cell>
          <cell r="E678">
            <v>0</v>
          </cell>
          <cell r="F678">
            <v>4</v>
          </cell>
          <cell r="G678">
            <v>1</v>
          </cell>
          <cell r="I678" t="str">
            <v>QTKD</v>
          </cell>
          <cell r="J678" t="str">
            <v>090401</v>
          </cell>
        </row>
        <row r="679">
          <cell r="C679" t="str">
            <v>KIẾN THỨC GIÁO DỤC CHUYÊN NGHIỆP</v>
          </cell>
          <cell r="D679">
            <v>77</v>
          </cell>
          <cell r="E679">
            <v>53</v>
          </cell>
          <cell r="F679">
            <v>24</v>
          </cell>
          <cell r="I679" t="str">
            <v>QTKD</v>
          </cell>
          <cell r="J679">
            <v>0</v>
          </cell>
        </row>
        <row r="680">
          <cell r="C680" t="str">
            <v>Kiến thức cơ sở ngành quản trị kinh doanh</v>
          </cell>
          <cell r="D680">
            <v>22</v>
          </cell>
          <cell r="E680">
            <v>18</v>
          </cell>
          <cell r="F680">
            <v>4</v>
          </cell>
          <cell r="I680" t="str">
            <v>QTKD</v>
          </cell>
          <cell r="J680">
            <v>0</v>
          </cell>
        </row>
        <row r="681">
          <cell r="C681" t="str">
            <v>PHẦN BẮT BUỘC</v>
          </cell>
          <cell r="D681">
            <v>20</v>
          </cell>
          <cell r="E681">
            <v>16</v>
          </cell>
          <cell r="F681">
            <v>4</v>
          </cell>
          <cell r="I681" t="str">
            <v>QTKD</v>
          </cell>
          <cell r="J681">
            <v>0</v>
          </cell>
        </row>
        <row r="682">
          <cell r="C682" t="str">
            <v>Kinh tế vi mô</v>
          </cell>
          <cell r="D682">
            <v>3</v>
          </cell>
          <cell r="E682">
            <v>3</v>
          </cell>
          <cell r="F682">
            <v>0</v>
          </cell>
          <cell r="G682">
            <v>1</v>
          </cell>
          <cell r="I682" t="str">
            <v>QTKD</v>
          </cell>
          <cell r="J682" t="str">
            <v>110421</v>
          </cell>
        </row>
        <row r="683">
          <cell r="C683" t="str">
            <v>Kinh tế vĩ mô </v>
          </cell>
          <cell r="D683">
            <v>2</v>
          </cell>
          <cell r="E683">
            <v>2</v>
          </cell>
          <cell r="F683">
            <v>0</v>
          </cell>
          <cell r="G683">
            <v>2</v>
          </cell>
          <cell r="I683" t="str">
            <v>QTKD</v>
          </cell>
          <cell r="J683" t="str">
            <v>110422</v>
          </cell>
        </row>
        <row r="684">
          <cell r="C684" t="str">
            <v>Marketing căn bản </v>
          </cell>
          <cell r="D684">
            <v>3</v>
          </cell>
          <cell r="E684">
            <v>2</v>
          </cell>
          <cell r="F684">
            <v>1</v>
          </cell>
          <cell r="G684">
            <v>3</v>
          </cell>
          <cell r="I684" t="str">
            <v>QTKD</v>
          </cell>
          <cell r="J684" t="str">
            <v>110428</v>
          </cell>
        </row>
        <row r="685">
          <cell r="C685" t="str">
            <v>Lý thuyết thống kê</v>
          </cell>
          <cell r="D685">
            <v>3</v>
          </cell>
          <cell r="E685">
            <v>2</v>
          </cell>
          <cell r="F685">
            <v>1</v>
          </cell>
          <cell r="G685">
            <v>3</v>
          </cell>
          <cell r="I685" t="str">
            <v>QTKD</v>
          </cell>
          <cell r="J685" t="str">
            <v>110427</v>
          </cell>
        </row>
        <row r="686">
          <cell r="C686" t="str">
            <v>Luật kinh tế</v>
          </cell>
          <cell r="D686">
            <v>3</v>
          </cell>
          <cell r="E686">
            <v>3</v>
          </cell>
          <cell r="F686">
            <v>0</v>
          </cell>
          <cell r="G686">
            <v>4</v>
          </cell>
          <cell r="I686" t="str">
            <v>QTKD</v>
          </cell>
          <cell r="J686" t="str">
            <v>120409</v>
          </cell>
        </row>
        <row r="687">
          <cell r="C687" t="str">
            <v>Tin văn phòng </v>
          </cell>
          <cell r="D687">
            <v>3</v>
          </cell>
          <cell r="E687">
            <v>2</v>
          </cell>
          <cell r="F687">
            <v>1</v>
          </cell>
          <cell r="G687">
            <v>2</v>
          </cell>
          <cell r="I687" t="str">
            <v>QTKD</v>
          </cell>
          <cell r="J687" t="str">
            <v>050436</v>
          </cell>
        </row>
        <row r="688">
          <cell r="C688" t="str">
            <v>Nguyên lý kế toán</v>
          </cell>
          <cell r="D688">
            <v>3</v>
          </cell>
          <cell r="E688">
            <v>2</v>
          </cell>
          <cell r="F688">
            <v>1</v>
          </cell>
          <cell r="G688">
            <v>2</v>
          </cell>
          <cell r="I688" t="str">
            <v>QTKD</v>
          </cell>
          <cell r="J688" t="str">
            <v>110429</v>
          </cell>
        </row>
        <row r="689">
          <cell r="C689" t="str">
            <v>PHẦN TỰ CHỌN (Chọn 1 trong 2 học phần sau)</v>
          </cell>
          <cell r="D689">
            <v>2</v>
          </cell>
          <cell r="E689">
            <v>2</v>
          </cell>
          <cell r="F689">
            <v>0</v>
          </cell>
          <cell r="I689" t="str">
            <v>QTKD</v>
          </cell>
          <cell r="J689" t="str">
            <v>tcqtkd3</v>
          </cell>
        </row>
        <row r="690">
          <cell r="C690" t="str">
            <v>Giao tiếp kinh doanh</v>
          </cell>
          <cell r="D690">
            <v>2</v>
          </cell>
          <cell r="E690">
            <v>2</v>
          </cell>
          <cell r="F690">
            <v>0</v>
          </cell>
          <cell r="G690">
            <v>3</v>
          </cell>
          <cell r="I690" t="str">
            <v>QTKD</v>
          </cell>
          <cell r="J690" t="str">
            <v>110403</v>
          </cell>
        </row>
        <row r="691">
          <cell r="C691" t="str">
            <v>Quản trị doanh nghiệp</v>
          </cell>
          <cell r="D691">
            <v>2</v>
          </cell>
          <cell r="E691">
            <v>2</v>
          </cell>
          <cell r="F691">
            <v>0</v>
          </cell>
          <cell r="G691">
            <v>3</v>
          </cell>
          <cell r="I691" t="str">
            <v>QTKD</v>
          </cell>
          <cell r="J691" t="str">
            <v>110434</v>
          </cell>
        </row>
        <row r="692">
          <cell r="C692" t="str">
            <v>Kiến thức ngành quản trị kinh doanh</v>
          </cell>
          <cell r="D692">
            <v>42</v>
          </cell>
          <cell r="E692">
            <v>35</v>
          </cell>
          <cell r="F692">
            <v>7</v>
          </cell>
          <cell r="I692" t="str">
            <v>QTKD</v>
          </cell>
          <cell r="J692">
            <v>0</v>
          </cell>
        </row>
        <row r="693">
          <cell r="C693" t="str">
            <v>PHẦN BẮT BUỘC</v>
          </cell>
          <cell r="D693">
            <v>36</v>
          </cell>
          <cell r="E693">
            <v>29</v>
          </cell>
          <cell r="F693">
            <v>7</v>
          </cell>
          <cell r="I693" t="str">
            <v>QTKD</v>
          </cell>
          <cell r="J693">
            <v>0</v>
          </cell>
        </row>
        <row r="694">
          <cell r="C694" t="str">
            <v>Thống kê doanh nghiệp</v>
          </cell>
          <cell r="D694">
            <v>4</v>
          </cell>
          <cell r="E694">
            <v>3</v>
          </cell>
          <cell r="F694">
            <v>1</v>
          </cell>
          <cell r="G694">
            <v>4</v>
          </cell>
          <cell r="I694" t="str">
            <v>QTKD</v>
          </cell>
          <cell r="J694" t="str">
            <v>110446</v>
          </cell>
        </row>
        <row r="695">
          <cell r="C695" t="str">
            <v>Thị trường chứng khoán</v>
          </cell>
          <cell r="D695">
            <v>2</v>
          </cell>
          <cell r="E695">
            <v>2</v>
          </cell>
          <cell r="F695">
            <v>0</v>
          </cell>
          <cell r="G695">
            <v>4</v>
          </cell>
          <cell r="I695" t="str">
            <v>QTKD</v>
          </cell>
          <cell r="J695" t="str">
            <v>110445</v>
          </cell>
        </row>
        <row r="696">
          <cell r="C696" t="str">
            <v>Kế toán tài chính</v>
          </cell>
          <cell r="D696">
            <v>3</v>
          </cell>
          <cell r="E696">
            <v>3</v>
          </cell>
          <cell r="F696">
            <v>0</v>
          </cell>
          <cell r="G696">
            <v>3</v>
          </cell>
          <cell r="I696" t="str">
            <v>QTKD</v>
          </cell>
          <cell r="J696" t="str">
            <v>110411</v>
          </cell>
        </row>
        <row r="697">
          <cell r="C697" t="str">
            <v>Toán tài chính</v>
          </cell>
          <cell r="D697">
            <v>2</v>
          </cell>
          <cell r="E697">
            <v>2</v>
          </cell>
          <cell r="F697">
            <v>0</v>
          </cell>
          <cell r="G697">
            <v>3</v>
          </cell>
          <cell r="I697" t="str">
            <v>QTKD</v>
          </cell>
          <cell r="J697" t="str">
            <v>110454</v>
          </cell>
        </row>
        <row r="698">
          <cell r="C698" t="str">
            <v>Chiến lược kinh doanh </v>
          </cell>
          <cell r="D698">
            <v>4</v>
          </cell>
          <cell r="E698">
            <v>3</v>
          </cell>
          <cell r="F698">
            <v>1</v>
          </cell>
          <cell r="G698">
            <v>4</v>
          </cell>
          <cell r="I698" t="str">
            <v>QTKD</v>
          </cell>
          <cell r="J698" t="str">
            <v>110401</v>
          </cell>
        </row>
        <row r="699">
          <cell r="C699" t="str">
            <v>Quản trị Marketing </v>
          </cell>
          <cell r="D699">
            <v>4</v>
          </cell>
          <cell r="E699">
            <v>3</v>
          </cell>
          <cell r="F699">
            <v>1</v>
          </cell>
          <cell r="G699">
            <v>4</v>
          </cell>
          <cell r="I699" t="str">
            <v>QTKD</v>
          </cell>
          <cell r="J699" t="str">
            <v>110435</v>
          </cell>
        </row>
        <row r="700">
          <cell r="C700" t="str">
            <v>Quản trị sản xuất </v>
          </cell>
          <cell r="D700">
            <v>4</v>
          </cell>
          <cell r="E700">
            <v>3</v>
          </cell>
          <cell r="F700">
            <v>1</v>
          </cell>
          <cell r="G700">
            <v>5</v>
          </cell>
          <cell r="I700" t="str">
            <v>QTKD</v>
          </cell>
          <cell r="J700" t="str">
            <v>110437</v>
          </cell>
        </row>
        <row r="701">
          <cell r="C701" t="str">
            <v>Kế hoạch doanh nghiệp 1</v>
          </cell>
          <cell r="D701">
            <v>4</v>
          </cell>
          <cell r="E701">
            <v>3</v>
          </cell>
          <cell r="F701">
            <v>1</v>
          </cell>
          <cell r="G701">
            <v>5</v>
          </cell>
          <cell r="I701" t="str">
            <v>QTKD</v>
          </cell>
          <cell r="J701" t="str">
            <v>110405</v>
          </cell>
        </row>
        <row r="702">
          <cell r="C702" t="str">
            <v>Quản trị chất lượng</v>
          </cell>
          <cell r="D702">
            <v>3</v>
          </cell>
          <cell r="E702">
            <v>2</v>
          </cell>
          <cell r="F702">
            <v>1</v>
          </cell>
          <cell r="G702">
            <v>5</v>
          </cell>
          <cell r="I702" t="str">
            <v>QTKD</v>
          </cell>
          <cell r="J702" t="str">
            <v>110433</v>
          </cell>
        </row>
        <row r="703">
          <cell r="C703" t="str">
            <v>Quản trị nhân lực </v>
          </cell>
          <cell r="D703">
            <v>3</v>
          </cell>
          <cell r="E703">
            <v>3</v>
          </cell>
          <cell r="F703">
            <v>0</v>
          </cell>
          <cell r="G703">
            <v>5</v>
          </cell>
          <cell r="I703" t="str">
            <v>QTKD</v>
          </cell>
          <cell r="J703" t="str">
            <v>110436</v>
          </cell>
        </row>
        <row r="704">
          <cell r="C704" t="str">
            <v>Tin quản trị </v>
          </cell>
          <cell r="D704">
            <v>3</v>
          </cell>
          <cell r="E704">
            <v>2</v>
          </cell>
          <cell r="F704">
            <v>1</v>
          </cell>
          <cell r="G704">
            <v>5</v>
          </cell>
          <cell r="I704" t="str">
            <v>QTKD</v>
          </cell>
          <cell r="J704" t="str">
            <v>110451</v>
          </cell>
        </row>
        <row r="705">
          <cell r="C705" t="str">
            <v>PHẦN TỰ CHỌN (Chọn 2 trong 6 học phần sau)</v>
          </cell>
          <cell r="D705">
            <v>6</v>
          </cell>
          <cell r="E705">
            <v>6</v>
          </cell>
          <cell r="F705">
            <v>0</v>
          </cell>
          <cell r="I705" t="str">
            <v>QTKD</v>
          </cell>
          <cell r="J705">
            <v>0</v>
          </cell>
        </row>
        <row r="706">
          <cell r="C706" t="str">
            <v>Nhóm A</v>
          </cell>
          <cell r="J706" t="str">
            <v>tcqtkd4</v>
          </cell>
        </row>
        <row r="707">
          <cell r="C707" t="str">
            <v>Thuế</v>
          </cell>
          <cell r="D707">
            <v>3</v>
          </cell>
          <cell r="E707">
            <v>3</v>
          </cell>
          <cell r="F707">
            <v>0</v>
          </cell>
          <cell r="G707" t="str">
            <v>5(NA)</v>
          </cell>
          <cell r="I707" t="str">
            <v>QTKD</v>
          </cell>
          <cell r="J707" t="str">
            <v>110449</v>
          </cell>
        </row>
        <row r="708">
          <cell r="C708" t="str">
            <v>Tài chính tiền tệ</v>
          </cell>
          <cell r="D708">
            <v>3</v>
          </cell>
          <cell r="E708">
            <v>3</v>
          </cell>
          <cell r="F708">
            <v>0</v>
          </cell>
          <cell r="G708" t="str">
            <v>5(NA)</v>
          </cell>
          <cell r="I708" t="str">
            <v>QTKD</v>
          </cell>
          <cell r="J708" t="str">
            <v>110442</v>
          </cell>
        </row>
        <row r="709">
          <cell r="C709" t="str">
            <v>Phân tích đầu tư chứng khoán</v>
          </cell>
          <cell r="D709">
            <v>3</v>
          </cell>
          <cell r="E709">
            <v>3</v>
          </cell>
          <cell r="F709">
            <v>0</v>
          </cell>
          <cell r="G709" t="str">
            <v>5(NA)</v>
          </cell>
          <cell r="I709" t="str">
            <v>QTKD</v>
          </cell>
          <cell r="J709" t="str">
            <v>110430</v>
          </cell>
        </row>
        <row r="710">
          <cell r="C710" t="str">
            <v>Nhóm B</v>
          </cell>
          <cell r="J710" t="str">
            <v>tcqtkd5</v>
          </cell>
        </row>
        <row r="711">
          <cell r="C711" t="str">
            <v>Quản trị văn phòng</v>
          </cell>
          <cell r="D711">
            <v>3</v>
          </cell>
          <cell r="E711">
            <v>3</v>
          </cell>
          <cell r="F711">
            <v>0</v>
          </cell>
          <cell r="G711" t="str">
            <v>5(NB)</v>
          </cell>
          <cell r="J711" t="str">
            <v>110438</v>
          </cell>
        </row>
        <row r="712">
          <cell r="C712" t="str">
            <v>Phân tích hoạt động kinh tế</v>
          </cell>
          <cell r="D712">
            <v>3</v>
          </cell>
          <cell r="E712">
            <v>3</v>
          </cell>
          <cell r="F712">
            <v>0</v>
          </cell>
          <cell r="G712" t="str">
            <v>5(NB)</v>
          </cell>
          <cell r="I712" t="str">
            <v>QTKD</v>
          </cell>
          <cell r="J712" t="str">
            <v>110431</v>
          </cell>
        </row>
        <row r="713">
          <cell r="C713" t="str">
            <v>Đầu tư bất động sản</v>
          </cell>
          <cell r="D713">
            <v>3</v>
          </cell>
          <cell r="E713">
            <v>3</v>
          </cell>
          <cell r="F713">
            <v>0</v>
          </cell>
          <cell r="G713" t="str">
            <v>5(NB)</v>
          </cell>
          <cell r="I713" t="str">
            <v>QTKD</v>
          </cell>
          <cell r="J713" t="str">
            <v>110402</v>
          </cell>
        </row>
        <row r="714">
          <cell r="C714" t="str">
            <v>Thực tập tốt nghiệp và khoá luận tốt nghiệp</v>
          </cell>
          <cell r="D714">
            <v>13</v>
          </cell>
          <cell r="E714">
            <v>0</v>
          </cell>
          <cell r="F714">
            <v>13</v>
          </cell>
          <cell r="I714" t="str">
            <v>QTKD</v>
          </cell>
          <cell r="J714">
            <v>0</v>
          </cell>
        </row>
        <row r="715">
          <cell r="C715" t="str">
            <v>Thực tập tốt nghiệp (QTKD)</v>
          </cell>
          <cell r="D715">
            <v>8</v>
          </cell>
          <cell r="E715">
            <v>0</v>
          </cell>
          <cell r="F715">
            <v>8</v>
          </cell>
          <cell r="G715">
            <v>6</v>
          </cell>
          <cell r="I715" t="str">
            <v>QTKD</v>
          </cell>
          <cell r="J715" t="str">
            <v>110448</v>
          </cell>
        </row>
        <row r="716">
          <cell r="C716" t="str">
            <v>Khoá luận tốt nghiệp (hoặc học thêm 2 học phần chuyên môn-QTKD)</v>
          </cell>
          <cell r="D716">
            <v>5</v>
          </cell>
          <cell r="E716">
            <v>0</v>
          </cell>
          <cell r="F716">
            <v>5</v>
          </cell>
          <cell r="G716">
            <v>6</v>
          </cell>
          <cell r="I716" t="str">
            <v>QTKD</v>
          </cell>
          <cell r="J716" t="str">
            <v>110418</v>
          </cell>
        </row>
        <row r="717">
          <cell r="C717" t="str">
            <v>KIẾN THỨC GIÁO DỤC ĐẠI CƯƠNG</v>
          </cell>
          <cell r="D717">
            <v>59</v>
          </cell>
          <cell r="E717">
            <v>51</v>
          </cell>
          <cell r="F717">
            <v>8</v>
          </cell>
          <cell r="I717" t="str">
            <v>HoáVC</v>
          </cell>
          <cell r="J717">
            <v>0</v>
          </cell>
        </row>
        <row r="718">
          <cell r="C718" t="str">
            <v>Các môn lý luận chính trị</v>
          </cell>
          <cell r="D718">
            <v>7</v>
          </cell>
          <cell r="E718">
            <v>7</v>
          </cell>
          <cell r="F718">
            <v>0</v>
          </cell>
          <cell r="I718" t="str">
            <v>HoáVC</v>
          </cell>
          <cell r="J718">
            <v>0</v>
          </cell>
        </row>
        <row r="719">
          <cell r="C719" t="str">
            <v>Các nguyên lý cơ bản của chủ nghĩa Mác - Lê Nin</v>
          </cell>
          <cell r="D719">
            <v>5</v>
          </cell>
          <cell r="E719">
            <v>5</v>
          </cell>
          <cell r="F719">
            <v>0</v>
          </cell>
          <cell r="G719">
            <v>1</v>
          </cell>
          <cell r="I719" t="str">
            <v>HoáVC</v>
          </cell>
          <cell r="J719" t="str">
            <v>120401</v>
          </cell>
        </row>
        <row r="720">
          <cell r="C720" t="str">
            <v>Tư tưởng Hồ Chí Minh</v>
          </cell>
          <cell r="D720">
            <v>2</v>
          </cell>
          <cell r="E720">
            <v>2</v>
          </cell>
          <cell r="F720">
            <v>0</v>
          </cell>
          <cell r="G720">
            <v>3</v>
          </cell>
          <cell r="I720" t="str">
            <v>HoáVC</v>
          </cell>
          <cell r="J720" t="str">
            <v>120406</v>
          </cell>
        </row>
        <row r="721">
          <cell r="C721" t="str">
            <v>Khoa học xã hội - nhân văn</v>
          </cell>
          <cell r="D721">
            <v>5</v>
          </cell>
          <cell r="E721">
            <v>5</v>
          </cell>
          <cell r="F721">
            <v>0</v>
          </cell>
          <cell r="I721" t="str">
            <v>HoáVC</v>
          </cell>
          <cell r="J721">
            <v>0</v>
          </cell>
        </row>
        <row r="722">
          <cell r="C722" t="str">
            <v>PHẦN BẮT BUỘC</v>
          </cell>
          <cell r="D722">
            <v>3</v>
          </cell>
          <cell r="E722">
            <v>3</v>
          </cell>
          <cell r="F722">
            <v>0</v>
          </cell>
          <cell r="I722" t="str">
            <v>HoáVC</v>
          </cell>
          <cell r="J722">
            <v>0</v>
          </cell>
        </row>
        <row r="723">
          <cell r="C723" t="str">
            <v>Đường lối cách mạng Việt Nam</v>
          </cell>
          <cell r="D723">
            <v>3</v>
          </cell>
          <cell r="E723">
            <v>3</v>
          </cell>
          <cell r="F723">
            <v>0</v>
          </cell>
          <cell r="G723">
            <v>4</v>
          </cell>
          <cell r="I723" t="str">
            <v>HoáVC</v>
          </cell>
          <cell r="J723" t="str">
            <v>120402</v>
          </cell>
        </row>
        <row r="724">
          <cell r="C724" t="str">
            <v>PHẦN TỰ CHỌN (Chọn 1 trong số 4 học phần sau)</v>
          </cell>
          <cell r="D724">
            <v>2</v>
          </cell>
          <cell r="E724">
            <v>2</v>
          </cell>
          <cell r="F724">
            <v>0</v>
          </cell>
          <cell r="I724" t="str">
            <v>HoáVC</v>
          </cell>
          <cell r="J724" t="str">
            <v>tchvc1</v>
          </cell>
        </row>
        <row r="725">
          <cell r="C725" t="str">
            <v>Kinh tế học đại cương</v>
          </cell>
          <cell r="D725">
            <v>2</v>
          </cell>
          <cell r="E725">
            <v>2</v>
          </cell>
          <cell r="F725">
            <v>0</v>
          </cell>
          <cell r="G725">
            <v>3</v>
          </cell>
          <cell r="I725" t="str">
            <v>HoáVC</v>
          </cell>
          <cell r="J725" t="str">
            <v>110420</v>
          </cell>
        </row>
        <row r="726">
          <cell r="C726" t="str">
            <v>Pháp luật đại cương</v>
          </cell>
          <cell r="D726">
            <v>2</v>
          </cell>
          <cell r="E726">
            <v>2</v>
          </cell>
          <cell r="F726">
            <v>0</v>
          </cell>
          <cell r="G726">
            <v>3</v>
          </cell>
          <cell r="I726" t="str">
            <v>HoáVC</v>
          </cell>
          <cell r="J726" t="str">
            <v>120404</v>
          </cell>
        </row>
        <row r="727">
          <cell r="C727" t="str">
            <v>Tâm lý học đại cương</v>
          </cell>
          <cell r="D727">
            <v>2</v>
          </cell>
          <cell r="E727">
            <v>2</v>
          </cell>
          <cell r="F727">
            <v>0</v>
          </cell>
          <cell r="G727">
            <v>3</v>
          </cell>
          <cell r="I727" t="str">
            <v>HoáVC</v>
          </cell>
          <cell r="J727" t="str">
            <v>140407</v>
          </cell>
        </row>
        <row r="728">
          <cell r="C728" t="str">
            <v>Nhập môn lô gíc học</v>
          </cell>
          <cell r="D728">
            <v>2</v>
          </cell>
          <cell r="E728">
            <v>2</v>
          </cell>
          <cell r="F728">
            <v>0</v>
          </cell>
          <cell r="G728">
            <v>3</v>
          </cell>
          <cell r="I728" t="str">
            <v>HoáVC</v>
          </cell>
          <cell r="J728" t="str">
            <v>120403</v>
          </cell>
        </row>
        <row r="729">
          <cell r="C729" t="str">
            <v>Ngoại ngữ (Kể cả Anh văn chuyên ngành)</v>
          </cell>
          <cell r="D729">
            <v>27</v>
          </cell>
          <cell r="E729">
            <v>27</v>
          </cell>
          <cell r="F729">
            <v>0</v>
          </cell>
          <cell r="I729" t="str">
            <v>HoáVC</v>
          </cell>
          <cell r="J729">
            <v>0</v>
          </cell>
        </row>
        <row r="730">
          <cell r="C730" t="str">
            <v>Tiếng Anh 1</v>
          </cell>
          <cell r="D730">
            <v>6</v>
          </cell>
          <cell r="E730">
            <v>6</v>
          </cell>
          <cell r="F730">
            <v>0</v>
          </cell>
          <cell r="G730">
            <v>1</v>
          </cell>
          <cell r="I730" t="str">
            <v>HoáVC</v>
          </cell>
          <cell r="J730" t="str">
            <v>130451</v>
          </cell>
        </row>
        <row r="731">
          <cell r="C731" t="str">
            <v>Tiếng Anh 2</v>
          </cell>
          <cell r="D731">
            <v>6</v>
          </cell>
          <cell r="E731">
            <v>6</v>
          </cell>
          <cell r="F731">
            <v>0</v>
          </cell>
          <cell r="G731">
            <v>2</v>
          </cell>
          <cell r="I731" t="str">
            <v>HoáVC</v>
          </cell>
          <cell r="J731" t="str">
            <v>130452</v>
          </cell>
        </row>
        <row r="732">
          <cell r="C732" t="str">
            <v>Tiếng Anh 3</v>
          </cell>
          <cell r="D732">
            <v>6</v>
          </cell>
          <cell r="E732">
            <v>6</v>
          </cell>
          <cell r="F732">
            <v>0</v>
          </cell>
          <cell r="G732">
            <v>3</v>
          </cell>
          <cell r="I732" t="str">
            <v>HoáVC</v>
          </cell>
          <cell r="J732" t="str">
            <v>130453</v>
          </cell>
        </row>
        <row r="733">
          <cell r="C733" t="str">
            <v>Tiếng Anh 4</v>
          </cell>
          <cell r="D733">
            <v>6</v>
          </cell>
          <cell r="E733">
            <v>6</v>
          </cell>
          <cell r="F733">
            <v>0</v>
          </cell>
          <cell r="G733">
            <v>4</v>
          </cell>
          <cell r="I733" t="str">
            <v>HoáVC</v>
          </cell>
          <cell r="J733" t="str">
            <v>130444</v>
          </cell>
        </row>
        <row r="734">
          <cell r="C734" t="str">
            <v>Tiếng Anh chuyên ngành (Hóa)</v>
          </cell>
          <cell r="D734">
            <v>3</v>
          </cell>
          <cell r="E734">
            <v>3</v>
          </cell>
          <cell r="F734">
            <v>0</v>
          </cell>
          <cell r="G734">
            <v>5</v>
          </cell>
          <cell r="I734" t="str">
            <v>HoáVC</v>
          </cell>
          <cell r="J734" t="str">
            <v>130433</v>
          </cell>
        </row>
        <row r="735">
          <cell r="C735" t="str">
            <v>Toán học-tin học-Khoa học tự nhiên-công nghệ-Môi trường</v>
          </cell>
          <cell r="D735">
            <v>13</v>
          </cell>
          <cell r="E735">
            <v>12</v>
          </cell>
          <cell r="F735">
            <v>1</v>
          </cell>
          <cell r="I735" t="str">
            <v>HoáVC</v>
          </cell>
          <cell r="J735">
            <v>0</v>
          </cell>
        </row>
        <row r="736">
          <cell r="C736" t="str">
            <v>PHẦN BẮT BUỘC</v>
          </cell>
          <cell r="D736">
            <v>11</v>
          </cell>
          <cell r="E736">
            <v>10</v>
          </cell>
          <cell r="F736">
            <v>1</v>
          </cell>
          <cell r="I736" t="str">
            <v>HoáVC</v>
          </cell>
          <cell r="J736">
            <v>0</v>
          </cell>
        </row>
        <row r="737">
          <cell r="C737" t="str">
            <v>Toán Ứng dụng 1</v>
          </cell>
          <cell r="D737">
            <v>2</v>
          </cell>
          <cell r="E737">
            <v>2</v>
          </cell>
          <cell r="F737">
            <v>0</v>
          </cell>
          <cell r="G737">
            <v>1</v>
          </cell>
          <cell r="I737" t="str">
            <v>HoáVC</v>
          </cell>
          <cell r="J737" t="str">
            <v>100410</v>
          </cell>
        </row>
        <row r="738">
          <cell r="C738" t="str">
            <v>Toán ứng dụng 2</v>
          </cell>
          <cell r="D738">
            <v>2</v>
          </cell>
          <cell r="E738">
            <v>2</v>
          </cell>
          <cell r="F738">
            <v>0</v>
          </cell>
          <cell r="G738">
            <v>2</v>
          </cell>
          <cell r="I738" t="str">
            <v>HoáVC</v>
          </cell>
          <cell r="J738" t="str">
            <v>100411</v>
          </cell>
        </row>
        <row r="739">
          <cell r="C739" t="str">
            <v>Vật lý 1</v>
          </cell>
          <cell r="D739">
            <v>2</v>
          </cell>
          <cell r="E739">
            <v>2</v>
          </cell>
          <cell r="F739">
            <v>0</v>
          </cell>
          <cell r="G739">
            <v>2</v>
          </cell>
          <cell r="I739" t="str">
            <v>HoáVC</v>
          </cell>
          <cell r="J739" t="str">
            <v>100412</v>
          </cell>
        </row>
        <row r="740">
          <cell r="C740" t="str">
            <v>Hoá học 1</v>
          </cell>
          <cell r="D740">
            <v>2</v>
          </cell>
          <cell r="E740">
            <v>2</v>
          </cell>
          <cell r="F740">
            <v>0</v>
          </cell>
          <cell r="G740">
            <v>1</v>
          </cell>
          <cell r="I740" t="str">
            <v>HoáVC</v>
          </cell>
          <cell r="J740" t="str">
            <v>030413</v>
          </cell>
        </row>
        <row r="741">
          <cell r="C741" t="str">
            <v>Nhập môn tin học</v>
          </cell>
          <cell r="D741">
            <v>3</v>
          </cell>
          <cell r="E741">
            <v>2</v>
          </cell>
          <cell r="F741">
            <v>1</v>
          </cell>
          <cell r="G741">
            <v>1</v>
          </cell>
          <cell r="I741" t="str">
            <v>HoáVC</v>
          </cell>
          <cell r="J741" t="str">
            <v>050425</v>
          </cell>
        </row>
        <row r="742">
          <cell r="C742" t="str">
            <v>PHẦN TỰ CHỌN (Chọn 1 trong số 5 học phần sau)</v>
          </cell>
          <cell r="D742">
            <v>2</v>
          </cell>
          <cell r="E742">
            <v>2</v>
          </cell>
          <cell r="F742">
            <v>0</v>
          </cell>
          <cell r="I742" t="str">
            <v>HoáVC</v>
          </cell>
          <cell r="J742" t="str">
            <v>tchvc2</v>
          </cell>
        </row>
        <row r="743">
          <cell r="C743" t="str">
            <v>Xác suất thống kê</v>
          </cell>
          <cell r="D743">
            <v>2</v>
          </cell>
          <cell r="E743">
            <v>2</v>
          </cell>
          <cell r="F743">
            <v>0</v>
          </cell>
          <cell r="G743">
            <v>3</v>
          </cell>
          <cell r="I743" t="str">
            <v>HoáVC</v>
          </cell>
          <cell r="J743" t="str">
            <v>100405</v>
          </cell>
        </row>
        <row r="744">
          <cell r="C744" t="str">
            <v>Hàm phức và phép biến đổi laplace</v>
          </cell>
          <cell r="D744">
            <v>2</v>
          </cell>
          <cell r="E744">
            <v>2</v>
          </cell>
          <cell r="F744">
            <v>0</v>
          </cell>
          <cell r="G744">
            <v>3</v>
          </cell>
          <cell r="I744" t="str">
            <v>HoáVC</v>
          </cell>
          <cell r="J744" t="str">
            <v>100406</v>
          </cell>
        </row>
        <row r="745">
          <cell r="C745" t="str">
            <v>Quy hoạch tuyến tính</v>
          </cell>
          <cell r="D745">
            <v>2</v>
          </cell>
          <cell r="E745">
            <v>2</v>
          </cell>
          <cell r="F745">
            <v>0</v>
          </cell>
          <cell r="G745">
            <v>3</v>
          </cell>
          <cell r="I745" t="str">
            <v>HoáVC</v>
          </cell>
          <cell r="J745" t="str">
            <v>100407</v>
          </cell>
        </row>
        <row r="746">
          <cell r="C746" t="str">
            <v>Vật lý 2</v>
          </cell>
          <cell r="D746">
            <v>2</v>
          </cell>
          <cell r="E746">
            <v>2</v>
          </cell>
          <cell r="F746">
            <v>0</v>
          </cell>
          <cell r="G746">
            <v>3</v>
          </cell>
          <cell r="I746" t="str">
            <v>HoáVC</v>
          </cell>
          <cell r="J746" t="str">
            <v>100413</v>
          </cell>
        </row>
        <row r="747">
          <cell r="C747" t="str">
            <v>Hoá học 2</v>
          </cell>
          <cell r="D747">
            <v>2</v>
          </cell>
          <cell r="E747">
            <v>2</v>
          </cell>
          <cell r="F747">
            <v>0</v>
          </cell>
          <cell r="G747">
            <v>3</v>
          </cell>
          <cell r="I747" t="str">
            <v>HoáVC</v>
          </cell>
          <cell r="J747" t="str">
            <v>030414</v>
          </cell>
        </row>
        <row r="748">
          <cell r="C748" t="str">
            <v>Giáo dục thể chất</v>
          </cell>
          <cell r="D748">
            <v>3</v>
          </cell>
          <cell r="E748">
            <v>0</v>
          </cell>
          <cell r="F748">
            <v>3</v>
          </cell>
          <cell r="I748" t="str">
            <v>HoáVC</v>
          </cell>
          <cell r="J748">
            <v>0</v>
          </cell>
        </row>
        <row r="749">
          <cell r="C749" t="str">
            <v>Giáo dục thể chất 1</v>
          </cell>
          <cell r="D749">
            <v>1</v>
          </cell>
          <cell r="E749">
            <v>0</v>
          </cell>
          <cell r="F749">
            <v>1</v>
          </cell>
          <cell r="G749">
            <v>1</v>
          </cell>
          <cell r="I749" t="str">
            <v>HoáVC</v>
          </cell>
          <cell r="J749" t="str">
            <v>090403</v>
          </cell>
        </row>
        <row r="750">
          <cell r="C750" t="str">
            <v>Giáo dục thể chất 2</v>
          </cell>
          <cell r="D750">
            <v>1</v>
          </cell>
          <cell r="E750">
            <v>0</v>
          </cell>
          <cell r="F750">
            <v>1</v>
          </cell>
          <cell r="G750">
            <v>2</v>
          </cell>
          <cell r="I750" t="str">
            <v>HoáVC</v>
          </cell>
          <cell r="J750" t="str">
            <v>090404</v>
          </cell>
        </row>
        <row r="751">
          <cell r="C751" t="str">
            <v>Giáo dục thể chất 3</v>
          </cell>
          <cell r="D751">
            <v>1</v>
          </cell>
          <cell r="E751">
            <v>0</v>
          </cell>
          <cell r="F751">
            <v>1</v>
          </cell>
          <cell r="G751">
            <v>3</v>
          </cell>
          <cell r="I751" t="str">
            <v>HoáVC</v>
          </cell>
          <cell r="J751" t="str">
            <v>090405</v>
          </cell>
        </row>
        <row r="752">
          <cell r="C752" t="str">
            <v>Giáo dục quốc phòng</v>
          </cell>
          <cell r="D752">
            <v>4</v>
          </cell>
          <cell r="E752">
            <v>0</v>
          </cell>
          <cell r="F752">
            <v>4</v>
          </cell>
          <cell r="G752">
            <v>1</v>
          </cell>
          <cell r="I752" t="str">
            <v>HoáVC</v>
          </cell>
          <cell r="J752" t="str">
            <v>090401</v>
          </cell>
        </row>
        <row r="753">
          <cell r="C753" t="str">
            <v>KIẾN THỨC GIÁO DỤC CHUYÊN NGHIỆP</v>
          </cell>
          <cell r="D753">
            <v>79</v>
          </cell>
          <cell r="E753">
            <v>57</v>
          </cell>
          <cell r="F753">
            <v>22</v>
          </cell>
          <cell r="I753" t="str">
            <v>HoáVC</v>
          </cell>
          <cell r="J753">
            <v>0</v>
          </cell>
        </row>
        <row r="754">
          <cell r="C754" t="str">
            <v>Kiến thức cơ sở</v>
          </cell>
          <cell r="D754">
            <v>21</v>
          </cell>
          <cell r="E754">
            <v>18</v>
          </cell>
          <cell r="F754">
            <v>3</v>
          </cell>
          <cell r="I754" t="str">
            <v>HoáVC</v>
          </cell>
          <cell r="J754">
            <v>0</v>
          </cell>
        </row>
        <row r="755">
          <cell r="C755" t="str">
            <v>Vẽ kỹ thuật</v>
          </cell>
          <cell r="D755">
            <v>2</v>
          </cell>
          <cell r="E755">
            <v>2</v>
          </cell>
          <cell r="F755">
            <v>0</v>
          </cell>
          <cell r="G755">
            <v>1</v>
          </cell>
          <cell r="I755" t="str">
            <v>HoáVC</v>
          </cell>
          <cell r="J755" t="str">
            <v>010455</v>
          </cell>
        </row>
        <row r="756">
          <cell r="C756" t="str">
            <v>Kỹ thuật điện</v>
          </cell>
          <cell r="D756">
            <v>2</v>
          </cell>
          <cell r="E756">
            <v>2</v>
          </cell>
          <cell r="F756">
            <v>0</v>
          </cell>
          <cell r="G756">
            <v>2</v>
          </cell>
          <cell r="I756" t="str">
            <v>HoáVC</v>
          </cell>
          <cell r="J756" t="str">
            <v>070416</v>
          </cell>
        </row>
        <row r="757">
          <cell r="C757" t="str">
            <v>Cơ kỹ thuật</v>
          </cell>
          <cell r="D757">
            <v>3</v>
          </cell>
          <cell r="E757">
            <v>3</v>
          </cell>
          <cell r="F757">
            <v>0</v>
          </cell>
          <cell r="G757">
            <v>2</v>
          </cell>
          <cell r="I757" t="str">
            <v>HoáVC</v>
          </cell>
          <cell r="J757" t="str">
            <v>010412</v>
          </cell>
        </row>
        <row r="758">
          <cell r="C758" t="str">
            <v>Hoá vô cơ</v>
          </cell>
          <cell r="D758">
            <v>4</v>
          </cell>
          <cell r="E758">
            <v>3</v>
          </cell>
          <cell r="F758">
            <v>1</v>
          </cell>
          <cell r="G758">
            <v>2</v>
          </cell>
          <cell r="I758" t="str">
            <v>HoáVC</v>
          </cell>
          <cell r="J758" t="str">
            <v>030422</v>
          </cell>
        </row>
        <row r="759">
          <cell r="C759" t="str">
            <v>Hoá hữu cơ </v>
          </cell>
          <cell r="D759">
            <v>4</v>
          </cell>
          <cell r="E759">
            <v>3</v>
          </cell>
          <cell r="F759">
            <v>1</v>
          </cell>
          <cell r="G759">
            <v>2</v>
          </cell>
          <cell r="I759" t="str">
            <v>HoáVC</v>
          </cell>
          <cell r="J759" t="str">
            <v>030416K11</v>
          </cell>
        </row>
        <row r="760">
          <cell r="C760" t="str">
            <v>Hoá lý 1 </v>
          </cell>
          <cell r="D760">
            <v>4</v>
          </cell>
          <cell r="E760">
            <v>3</v>
          </cell>
          <cell r="F760">
            <v>1</v>
          </cell>
          <cell r="G760">
            <v>3</v>
          </cell>
          <cell r="I760" t="str">
            <v>HoáVC</v>
          </cell>
          <cell r="J760" t="str">
            <v>030418</v>
          </cell>
        </row>
        <row r="761">
          <cell r="C761" t="str">
            <v>An toàn lao động </v>
          </cell>
          <cell r="D761">
            <v>2</v>
          </cell>
          <cell r="E761">
            <v>2</v>
          </cell>
          <cell r="F761">
            <v>0</v>
          </cell>
          <cell r="G761">
            <v>4</v>
          </cell>
          <cell r="I761" t="str">
            <v>HoáVC</v>
          </cell>
          <cell r="J761" t="str">
            <v>030402</v>
          </cell>
        </row>
        <row r="762">
          <cell r="C762" t="str">
            <v>Kiến thức ngành</v>
          </cell>
          <cell r="D762">
            <v>45</v>
          </cell>
          <cell r="E762">
            <v>39</v>
          </cell>
          <cell r="F762">
            <v>6</v>
          </cell>
          <cell r="I762" t="str">
            <v>HoáVC</v>
          </cell>
          <cell r="J762">
            <v>0</v>
          </cell>
        </row>
        <row r="763">
          <cell r="C763" t="str">
            <v>Kiến thức chung của ngành</v>
          </cell>
          <cell r="D763">
            <v>18</v>
          </cell>
          <cell r="E763">
            <v>16</v>
          </cell>
          <cell r="F763">
            <v>2</v>
          </cell>
          <cell r="I763" t="str">
            <v>HoáVC</v>
          </cell>
          <cell r="J763">
            <v>0</v>
          </cell>
        </row>
        <row r="764">
          <cell r="C764" t="str">
            <v>Phần bắt buộc</v>
          </cell>
          <cell r="D764">
            <v>16</v>
          </cell>
          <cell r="E764">
            <v>14</v>
          </cell>
          <cell r="F764">
            <v>2</v>
          </cell>
          <cell r="I764" t="str">
            <v>HoáVC</v>
          </cell>
          <cell r="J764">
            <v>0</v>
          </cell>
        </row>
        <row r="765">
          <cell r="C765" t="str">
            <v>Quá trình thiết bị truyền nhiệt</v>
          </cell>
          <cell r="D765">
            <v>3</v>
          </cell>
          <cell r="E765">
            <v>3</v>
          </cell>
          <cell r="F765">
            <v>0</v>
          </cell>
          <cell r="G765">
            <v>4</v>
          </cell>
          <cell r="I765" t="str">
            <v>HoáVC</v>
          </cell>
          <cell r="J765" t="str">
            <v>030435</v>
          </cell>
        </row>
        <row r="766">
          <cell r="C766" t="str">
            <v>Hoá phân tích </v>
          </cell>
          <cell r="D766">
            <v>5</v>
          </cell>
          <cell r="E766">
            <v>3</v>
          </cell>
          <cell r="F766">
            <v>2</v>
          </cell>
          <cell r="G766">
            <v>3</v>
          </cell>
          <cell r="I766" t="str">
            <v>HoáVC</v>
          </cell>
          <cell r="J766" t="str">
            <v>030419</v>
          </cell>
        </row>
        <row r="767">
          <cell r="C767" t="str">
            <v>Hoá kỹ thuật đại cương</v>
          </cell>
          <cell r="D767">
            <v>4</v>
          </cell>
          <cell r="E767">
            <v>4</v>
          </cell>
          <cell r="F767">
            <v>0</v>
          </cell>
          <cell r="G767">
            <v>4</v>
          </cell>
          <cell r="I767" t="str">
            <v>HoáVC</v>
          </cell>
          <cell r="J767" t="str">
            <v>030417</v>
          </cell>
        </row>
        <row r="768">
          <cell r="C768" t="str">
            <v>Kỹ thuật phòng thí nghiệm</v>
          </cell>
          <cell r="D768">
            <v>2</v>
          </cell>
          <cell r="E768">
            <v>2</v>
          </cell>
          <cell r="F768">
            <v>0</v>
          </cell>
          <cell r="G768">
            <v>3</v>
          </cell>
          <cell r="I768" t="str">
            <v>HoáVC</v>
          </cell>
          <cell r="J768" t="str">
            <v>030425</v>
          </cell>
        </row>
        <row r="769">
          <cell r="C769" t="str">
            <v>Kỹ thuật phản ứng</v>
          </cell>
          <cell r="D769">
            <v>2</v>
          </cell>
          <cell r="E769">
            <v>2</v>
          </cell>
          <cell r="F769">
            <v>0</v>
          </cell>
          <cell r="G769">
            <v>4</v>
          </cell>
          <cell r="I769" t="str">
            <v>HoáVC</v>
          </cell>
          <cell r="J769" t="str">
            <v>030424</v>
          </cell>
        </row>
        <row r="770">
          <cell r="C770" t="str">
            <v>Phần tự chọn (chọn 1 trong số 3 học phần sau)</v>
          </cell>
          <cell r="D770">
            <v>2</v>
          </cell>
          <cell r="E770">
            <v>2</v>
          </cell>
          <cell r="F770">
            <v>0</v>
          </cell>
          <cell r="I770" t="str">
            <v>HoáVC</v>
          </cell>
          <cell r="J770" t="str">
            <v>tchvc3</v>
          </cell>
        </row>
        <row r="771">
          <cell r="C771" t="str">
            <v>Máy đo</v>
          </cell>
          <cell r="D771">
            <v>2</v>
          </cell>
          <cell r="E771">
            <v>2</v>
          </cell>
          <cell r="F771">
            <v>0</v>
          </cell>
          <cell r="G771">
            <v>4</v>
          </cell>
          <cell r="I771" t="str">
            <v>HoáVC</v>
          </cell>
          <cell r="J771" t="str">
            <v>030428</v>
          </cell>
        </row>
        <row r="772">
          <cell r="C772" t="str">
            <v>Mô hình tối ưu trong công nghệ hoá học</v>
          </cell>
          <cell r="D772">
            <v>2</v>
          </cell>
          <cell r="E772">
            <v>2</v>
          </cell>
          <cell r="F772">
            <v>0</v>
          </cell>
          <cell r="G772">
            <v>4</v>
          </cell>
          <cell r="I772" t="str">
            <v>HoáVC</v>
          </cell>
          <cell r="J772" t="str">
            <v>030429</v>
          </cell>
        </row>
        <row r="773">
          <cell r="C773" t="str">
            <v>Cơ sở thiết kế và chế tạo máy hoá chất</v>
          </cell>
          <cell r="D773">
            <v>2</v>
          </cell>
          <cell r="E773">
            <v>2</v>
          </cell>
          <cell r="F773">
            <v>0</v>
          </cell>
          <cell r="G773">
            <v>4</v>
          </cell>
          <cell r="I773" t="str">
            <v>HoáVC</v>
          </cell>
          <cell r="J773" t="str">
            <v>030403</v>
          </cell>
        </row>
        <row r="774">
          <cell r="C774" t="str">
            <v>Kiến thức chuyên ngành CN Hoá vô cơ</v>
          </cell>
          <cell r="D774">
            <v>27</v>
          </cell>
          <cell r="E774">
            <v>23</v>
          </cell>
          <cell r="F774">
            <v>4</v>
          </cell>
          <cell r="I774" t="str">
            <v>HoáVC</v>
          </cell>
          <cell r="J774">
            <v>0</v>
          </cell>
        </row>
        <row r="775">
          <cell r="C775" t="str">
            <v>Phần bắt buộc</v>
          </cell>
          <cell r="D775">
            <v>21</v>
          </cell>
          <cell r="E775">
            <v>17</v>
          </cell>
          <cell r="F775">
            <v>4</v>
          </cell>
          <cell r="I775" t="str">
            <v>HoáVC</v>
          </cell>
          <cell r="J775">
            <v>0</v>
          </cell>
        </row>
        <row r="776">
          <cell r="C776" t="str">
            <v>Giản đồ pha và động hoá thiết bị</v>
          </cell>
          <cell r="D776">
            <v>3</v>
          </cell>
          <cell r="E776">
            <v>3</v>
          </cell>
          <cell r="F776">
            <v>0</v>
          </cell>
          <cell r="G776">
            <v>4</v>
          </cell>
          <cell r="I776" t="str">
            <v>HoáVC</v>
          </cell>
          <cell r="J776" t="str">
            <v>030412</v>
          </cell>
        </row>
        <row r="777">
          <cell r="C777" t="str">
            <v>Ăn mòn và bảo vệ kim loại</v>
          </cell>
          <cell r="D777">
            <v>2</v>
          </cell>
          <cell r="E777">
            <v>2</v>
          </cell>
          <cell r="F777">
            <v>0</v>
          </cell>
          <cell r="G777">
            <v>3</v>
          </cell>
          <cell r="I777" t="str">
            <v>HoáVC</v>
          </cell>
          <cell r="J777" t="str">
            <v>030401</v>
          </cell>
        </row>
        <row r="778">
          <cell r="C778" t="str">
            <v>Kỹ thuật sản xuất các chất vô cơ cơ bản</v>
          </cell>
          <cell r="D778">
            <v>3</v>
          </cell>
          <cell r="E778">
            <v>3</v>
          </cell>
          <cell r="F778">
            <v>0</v>
          </cell>
          <cell r="G778">
            <v>5</v>
          </cell>
          <cell r="I778" t="str">
            <v>HoáVC</v>
          </cell>
          <cell r="J778" t="str">
            <v>030426</v>
          </cell>
        </row>
        <row r="779">
          <cell r="C779" t="str">
            <v>Công nghệ sản xuất phân khoáng</v>
          </cell>
          <cell r="D779">
            <v>3</v>
          </cell>
          <cell r="E779">
            <v>3</v>
          </cell>
          <cell r="F779">
            <v>0</v>
          </cell>
          <cell r="G779">
            <v>5</v>
          </cell>
          <cell r="I779" t="str">
            <v>HoáVC</v>
          </cell>
          <cell r="J779" t="str">
            <v>030406</v>
          </cell>
        </row>
        <row r="780">
          <cell r="C780" t="str">
            <v>Công nghệ điện hoá</v>
          </cell>
          <cell r="D780">
            <v>3</v>
          </cell>
          <cell r="E780">
            <v>3</v>
          </cell>
          <cell r="F780">
            <v>0</v>
          </cell>
          <cell r="G780">
            <v>5</v>
          </cell>
          <cell r="I780" t="str">
            <v>HoáVC</v>
          </cell>
          <cell r="J780" t="str">
            <v>030404</v>
          </cell>
        </row>
        <row r="781">
          <cell r="C781" t="str">
            <v>Công nghệ sản xuất vật liệu silicat</v>
          </cell>
          <cell r="D781">
            <v>3</v>
          </cell>
          <cell r="E781">
            <v>3</v>
          </cell>
          <cell r="F781">
            <v>0</v>
          </cell>
          <cell r="G781">
            <v>5</v>
          </cell>
          <cell r="I781" t="str">
            <v>HoáVC</v>
          </cell>
          <cell r="J781" t="str">
            <v>030407</v>
          </cell>
        </row>
        <row r="782">
          <cell r="C782" t="str">
            <v>Thực tập tay nghề (HVC)</v>
          </cell>
          <cell r="D782">
            <v>4</v>
          </cell>
          <cell r="E782">
            <v>0</v>
          </cell>
          <cell r="F782">
            <v>4</v>
          </cell>
          <cell r="G782">
            <v>5</v>
          </cell>
          <cell r="I782" t="str">
            <v>HoáVC</v>
          </cell>
          <cell r="J782" t="str">
            <v>030439</v>
          </cell>
        </row>
        <row r="783">
          <cell r="C783" t="str">
            <v>Phần tự chọn (chọn 2 trong số 8 học phần sau)</v>
          </cell>
          <cell r="D783">
            <v>6</v>
          </cell>
          <cell r="E783">
            <v>6</v>
          </cell>
          <cell r="F783">
            <v>0</v>
          </cell>
          <cell r="I783" t="str">
            <v>HoáVC</v>
          </cell>
          <cell r="J783" t="str">
            <v>tchvc4</v>
          </cell>
        </row>
        <row r="784">
          <cell r="C784" t="str">
            <v>Kỹ thuật môi trường</v>
          </cell>
          <cell r="D784">
            <v>3</v>
          </cell>
          <cell r="E784">
            <v>3</v>
          </cell>
          <cell r="F784">
            <v>0</v>
          </cell>
          <cell r="G784" t="str">
            <v>5(N1)</v>
          </cell>
          <cell r="I784" t="str">
            <v>HoáVC</v>
          </cell>
          <cell r="J784" t="str">
            <v>030423</v>
          </cell>
        </row>
        <row r="785">
          <cell r="C785" t="str">
            <v>Phân tích môi trường</v>
          </cell>
          <cell r="D785">
            <v>3</v>
          </cell>
          <cell r="E785">
            <v>3</v>
          </cell>
          <cell r="F785">
            <v>0</v>
          </cell>
          <cell r="G785">
            <v>5</v>
          </cell>
          <cell r="I785" t="str">
            <v>HoáVC</v>
          </cell>
          <cell r="J785" t="str">
            <v>030434</v>
          </cell>
        </row>
        <row r="786">
          <cell r="C786" t="str">
            <v>Hoá phân tích công nghiệp</v>
          </cell>
          <cell r="D786">
            <v>3</v>
          </cell>
          <cell r="E786">
            <v>3</v>
          </cell>
          <cell r="F786">
            <v>0</v>
          </cell>
          <cell r="G786">
            <v>5</v>
          </cell>
          <cell r="I786" t="str">
            <v>HoáVC</v>
          </cell>
          <cell r="J786" t="str">
            <v>030421</v>
          </cell>
        </row>
        <row r="787">
          <cell r="C787" t="str">
            <v>Hoá phân tích công cụ</v>
          </cell>
          <cell r="D787">
            <v>3</v>
          </cell>
          <cell r="E787">
            <v>3</v>
          </cell>
          <cell r="F787">
            <v>0</v>
          </cell>
          <cell r="G787" t="str">
            <v>5(N1)</v>
          </cell>
          <cell r="I787" t="str">
            <v>HoáVC</v>
          </cell>
          <cell r="J787" t="str">
            <v>030420</v>
          </cell>
        </row>
        <row r="788">
          <cell r="C788" t="str">
            <v>Kỹ thuật xúc tác</v>
          </cell>
          <cell r="D788">
            <v>3</v>
          </cell>
          <cell r="E788">
            <v>3</v>
          </cell>
          <cell r="F788">
            <v>0</v>
          </cell>
          <cell r="G788">
            <v>5</v>
          </cell>
          <cell r="I788" t="str">
            <v>HoáVC</v>
          </cell>
          <cell r="J788" t="str">
            <v>030427</v>
          </cell>
        </row>
        <row r="789">
          <cell r="C789" t="str">
            <v>Tổng hợp hữu cơ</v>
          </cell>
          <cell r="D789">
            <v>3</v>
          </cell>
          <cell r="E789">
            <v>3</v>
          </cell>
          <cell r="F789">
            <v>0</v>
          </cell>
          <cell r="G789">
            <v>5</v>
          </cell>
          <cell r="I789" t="str">
            <v>HoáVC</v>
          </cell>
          <cell r="J789" t="str">
            <v>030455</v>
          </cell>
        </row>
        <row r="790">
          <cell r="C790" t="str">
            <v>Công nghệ gia công chất dẻo</v>
          </cell>
          <cell r="D790">
            <v>3</v>
          </cell>
          <cell r="E790">
            <v>3</v>
          </cell>
          <cell r="F790">
            <v>0</v>
          </cell>
          <cell r="G790">
            <v>5</v>
          </cell>
          <cell r="I790" t="str">
            <v>HoáVC</v>
          </cell>
          <cell r="J790" t="str">
            <v>030405</v>
          </cell>
        </row>
        <row r="791">
          <cell r="C791" t="str">
            <v>SX sơn màu và kỹ thuật sơn</v>
          </cell>
          <cell r="D791">
            <v>3</v>
          </cell>
          <cell r="E791">
            <v>2</v>
          </cell>
          <cell r="F791">
            <v>1</v>
          </cell>
          <cell r="G791" t="str">
            <v>5(N1)</v>
          </cell>
          <cell r="I791" t="str">
            <v>HoáVC</v>
          </cell>
          <cell r="J791" t="str">
            <v>030436</v>
          </cell>
        </row>
        <row r="792">
          <cell r="C792" t="str">
            <v>Thực tập tốt nghiệp và làm đồ án tốt nghiệp</v>
          </cell>
          <cell r="D792">
            <v>13</v>
          </cell>
          <cell r="E792">
            <v>0</v>
          </cell>
          <cell r="F792">
            <v>13</v>
          </cell>
          <cell r="I792" t="str">
            <v>HoáVC</v>
          </cell>
          <cell r="J792">
            <v>0</v>
          </cell>
        </row>
        <row r="793">
          <cell r="C793" t="str">
            <v>Thực tập tốt nghiệp (HVC)</v>
          </cell>
          <cell r="D793">
            <v>8</v>
          </cell>
          <cell r="E793">
            <v>0</v>
          </cell>
          <cell r="F793">
            <v>8</v>
          </cell>
          <cell r="G793">
            <v>6</v>
          </cell>
          <cell r="I793" t="str">
            <v>HoáVC</v>
          </cell>
          <cell r="J793" t="str">
            <v>030442</v>
          </cell>
        </row>
        <row r="794">
          <cell r="C794" t="str">
            <v>Đồ án tốt nghiệp (hoặc học thêm 2 học phần chuyên môn-HVC)</v>
          </cell>
          <cell r="D794">
            <v>5</v>
          </cell>
          <cell r="E794">
            <v>0</v>
          </cell>
          <cell r="F794">
            <v>5</v>
          </cell>
          <cell r="G794">
            <v>6</v>
          </cell>
          <cell r="I794" t="str">
            <v>HoáVC</v>
          </cell>
          <cell r="J794" t="str">
            <v>030410</v>
          </cell>
        </row>
        <row r="795">
          <cell r="C795" t="str">
            <v>KIẾN THỨC GIÁO DỤC ĐẠI CƯƠNG</v>
          </cell>
          <cell r="D795">
            <v>59</v>
          </cell>
          <cell r="E795">
            <v>51</v>
          </cell>
          <cell r="F795">
            <v>8</v>
          </cell>
          <cell r="I795" t="str">
            <v>HoáHC</v>
          </cell>
          <cell r="J795">
            <v>0</v>
          </cell>
        </row>
        <row r="796">
          <cell r="C796" t="str">
            <v>Các môn lý luận chính trị</v>
          </cell>
          <cell r="D796">
            <v>7</v>
          </cell>
          <cell r="E796">
            <v>7</v>
          </cell>
          <cell r="F796">
            <v>0</v>
          </cell>
          <cell r="I796" t="str">
            <v>HoáHC</v>
          </cell>
          <cell r="J796">
            <v>0</v>
          </cell>
        </row>
        <row r="797">
          <cell r="C797" t="str">
            <v>Các nguyên lý cơ bản của chủ nghĩa Mác - Lê Nin</v>
          </cell>
          <cell r="D797">
            <v>5</v>
          </cell>
          <cell r="E797">
            <v>5</v>
          </cell>
          <cell r="F797">
            <v>0</v>
          </cell>
          <cell r="G797">
            <v>1</v>
          </cell>
          <cell r="I797" t="str">
            <v>HoáHC</v>
          </cell>
          <cell r="J797" t="str">
            <v>120401</v>
          </cell>
        </row>
        <row r="798">
          <cell r="C798" t="str">
            <v>Tư tưởng Hồ Chí Minh</v>
          </cell>
          <cell r="D798">
            <v>2</v>
          </cell>
          <cell r="E798">
            <v>2</v>
          </cell>
          <cell r="F798">
            <v>0</v>
          </cell>
          <cell r="G798">
            <v>3</v>
          </cell>
          <cell r="I798" t="str">
            <v>HoáHC</v>
          </cell>
          <cell r="J798" t="str">
            <v>120406</v>
          </cell>
        </row>
        <row r="799">
          <cell r="C799" t="str">
            <v>Khoa học xã hội - nhân văn</v>
          </cell>
          <cell r="D799">
            <v>5</v>
          </cell>
          <cell r="E799">
            <v>5</v>
          </cell>
          <cell r="F799">
            <v>0</v>
          </cell>
          <cell r="I799" t="str">
            <v>HoáHC</v>
          </cell>
          <cell r="J799">
            <v>0</v>
          </cell>
        </row>
        <row r="800">
          <cell r="C800" t="str">
            <v>PHẦN BẮT BUỘC</v>
          </cell>
          <cell r="D800">
            <v>3</v>
          </cell>
          <cell r="E800">
            <v>3</v>
          </cell>
          <cell r="F800">
            <v>0</v>
          </cell>
          <cell r="I800" t="str">
            <v>HoáHC</v>
          </cell>
          <cell r="J800">
            <v>0</v>
          </cell>
        </row>
        <row r="801">
          <cell r="C801" t="str">
            <v>Đường lối cách mạng Việt Nam</v>
          </cell>
          <cell r="D801">
            <v>3</v>
          </cell>
          <cell r="E801">
            <v>3</v>
          </cell>
          <cell r="F801">
            <v>0</v>
          </cell>
          <cell r="G801">
            <v>4</v>
          </cell>
          <cell r="I801" t="str">
            <v>HoáHC</v>
          </cell>
          <cell r="J801" t="str">
            <v>120402</v>
          </cell>
        </row>
        <row r="802">
          <cell r="C802" t="str">
            <v>PHẦN TỰ CHỌN (Chọn 1 trong số 4 học phần sau)</v>
          </cell>
          <cell r="D802">
            <v>2</v>
          </cell>
          <cell r="E802">
            <v>2</v>
          </cell>
          <cell r="F802">
            <v>0</v>
          </cell>
          <cell r="I802" t="str">
            <v>HoáHC</v>
          </cell>
          <cell r="J802" t="str">
            <v>tchhc1</v>
          </cell>
        </row>
        <row r="803">
          <cell r="C803" t="str">
            <v>Kinh tế học đại cương</v>
          </cell>
          <cell r="D803">
            <v>2</v>
          </cell>
          <cell r="E803">
            <v>2</v>
          </cell>
          <cell r="F803">
            <v>0</v>
          </cell>
          <cell r="G803">
            <v>3</v>
          </cell>
          <cell r="I803" t="str">
            <v>HoáHC</v>
          </cell>
          <cell r="J803" t="str">
            <v>110420</v>
          </cell>
        </row>
        <row r="804">
          <cell r="C804" t="str">
            <v>Pháp luật đại cương</v>
          </cell>
          <cell r="D804">
            <v>2</v>
          </cell>
          <cell r="E804">
            <v>2</v>
          </cell>
          <cell r="F804">
            <v>0</v>
          </cell>
          <cell r="G804">
            <v>3</v>
          </cell>
          <cell r="I804" t="str">
            <v>HoáHC</v>
          </cell>
          <cell r="J804" t="str">
            <v>120404</v>
          </cell>
        </row>
        <row r="805">
          <cell r="C805" t="str">
            <v>Tâm lý học đại cương</v>
          </cell>
          <cell r="D805">
            <v>2</v>
          </cell>
          <cell r="E805">
            <v>2</v>
          </cell>
          <cell r="F805">
            <v>0</v>
          </cell>
          <cell r="G805">
            <v>3</v>
          </cell>
          <cell r="I805" t="str">
            <v>HoáHC</v>
          </cell>
          <cell r="J805" t="str">
            <v>140407</v>
          </cell>
        </row>
        <row r="806">
          <cell r="C806" t="str">
            <v>Nhập môn lô gíc học</v>
          </cell>
          <cell r="D806">
            <v>2</v>
          </cell>
          <cell r="E806">
            <v>2</v>
          </cell>
          <cell r="F806">
            <v>0</v>
          </cell>
          <cell r="G806">
            <v>3</v>
          </cell>
          <cell r="I806" t="str">
            <v>HoáHC</v>
          </cell>
          <cell r="J806" t="str">
            <v>120403</v>
          </cell>
        </row>
        <row r="807">
          <cell r="C807" t="str">
            <v>Ngoại ngữ (Kể cả Anh văn chuyên ngành)</v>
          </cell>
          <cell r="D807">
            <v>27</v>
          </cell>
          <cell r="E807">
            <v>27</v>
          </cell>
          <cell r="F807">
            <v>0</v>
          </cell>
          <cell r="I807" t="str">
            <v>HoáHC</v>
          </cell>
          <cell r="J807">
            <v>0</v>
          </cell>
        </row>
        <row r="808">
          <cell r="C808" t="str">
            <v>Tiếng Anh 1</v>
          </cell>
          <cell r="D808">
            <v>6</v>
          </cell>
          <cell r="E808">
            <v>6</v>
          </cell>
          <cell r="F808">
            <v>0</v>
          </cell>
          <cell r="G808">
            <v>1</v>
          </cell>
          <cell r="I808" t="str">
            <v>HoáHC</v>
          </cell>
          <cell r="J808" t="str">
            <v>130451</v>
          </cell>
        </row>
        <row r="809">
          <cell r="C809" t="str">
            <v>Tiếng Anh 2</v>
          </cell>
          <cell r="D809">
            <v>6</v>
          </cell>
          <cell r="E809">
            <v>6</v>
          </cell>
          <cell r="F809">
            <v>0</v>
          </cell>
          <cell r="G809">
            <v>2</v>
          </cell>
          <cell r="I809" t="str">
            <v>HoáHC</v>
          </cell>
          <cell r="J809" t="str">
            <v>130452</v>
          </cell>
        </row>
        <row r="810">
          <cell r="C810" t="str">
            <v>Tiếng Anh 3</v>
          </cell>
          <cell r="D810">
            <v>6</v>
          </cell>
          <cell r="E810">
            <v>6</v>
          </cell>
          <cell r="F810">
            <v>0</v>
          </cell>
          <cell r="G810">
            <v>3</v>
          </cell>
          <cell r="I810" t="str">
            <v>HoáHC</v>
          </cell>
          <cell r="J810" t="str">
            <v>130453</v>
          </cell>
        </row>
        <row r="811">
          <cell r="C811" t="str">
            <v>Tiếng Anh 4</v>
          </cell>
          <cell r="D811">
            <v>6</v>
          </cell>
          <cell r="E811">
            <v>6</v>
          </cell>
          <cell r="F811">
            <v>0</v>
          </cell>
          <cell r="G811">
            <v>4</v>
          </cell>
          <cell r="I811" t="str">
            <v>HoáHC</v>
          </cell>
          <cell r="J811" t="str">
            <v>130444</v>
          </cell>
        </row>
        <row r="812">
          <cell r="C812" t="str">
            <v>Tiếng Anh chuyên ngành (Hóa)</v>
          </cell>
          <cell r="D812">
            <v>3</v>
          </cell>
          <cell r="E812">
            <v>3</v>
          </cell>
          <cell r="F812">
            <v>0</v>
          </cell>
          <cell r="G812">
            <v>5</v>
          </cell>
          <cell r="I812" t="str">
            <v>HoáHC</v>
          </cell>
          <cell r="J812" t="str">
            <v>130433</v>
          </cell>
        </row>
        <row r="813">
          <cell r="C813" t="str">
            <v>Toán học-tin học-Khoa học tự nhiên-công nghệ-Môi trường</v>
          </cell>
          <cell r="D813">
            <v>13</v>
          </cell>
          <cell r="E813">
            <v>12</v>
          </cell>
          <cell r="F813">
            <v>1</v>
          </cell>
          <cell r="I813" t="str">
            <v>HoáHC</v>
          </cell>
          <cell r="J813">
            <v>0</v>
          </cell>
        </row>
        <row r="814">
          <cell r="C814" t="str">
            <v>PHẦN BẮT BUỘC</v>
          </cell>
          <cell r="D814">
            <v>11</v>
          </cell>
          <cell r="E814">
            <v>10</v>
          </cell>
          <cell r="F814">
            <v>1</v>
          </cell>
          <cell r="I814" t="str">
            <v>HoáHC</v>
          </cell>
          <cell r="J814">
            <v>0</v>
          </cell>
        </row>
        <row r="815">
          <cell r="C815" t="str">
            <v>Toán Ứng dụng 1</v>
          </cell>
          <cell r="D815">
            <v>2</v>
          </cell>
          <cell r="E815">
            <v>2</v>
          </cell>
          <cell r="F815">
            <v>0</v>
          </cell>
          <cell r="G815">
            <v>1</v>
          </cell>
          <cell r="I815" t="str">
            <v>HoáHC</v>
          </cell>
          <cell r="J815" t="str">
            <v>100410</v>
          </cell>
        </row>
        <row r="816">
          <cell r="C816" t="str">
            <v>Toán ứng dụng 2</v>
          </cell>
          <cell r="D816">
            <v>2</v>
          </cell>
          <cell r="E816">
            <v>2</v>
          </cell>
          <cell r="F816">
            <v>0</v>
          </cell>
          <cell r="G816">
            <v>2</v>
          </cell>
          <cell r="I816" t="str">
            <v>HoáHC</v>
          </cell>
          <cell r="J816" t="str">
            <v>100411</v>
          </cell>
        </row>
        <row r="817">
          <cell r="C817" t="str">
            <v>Vật lý 1</v>
          </cell>
          <cell r="D817">
            <v>2</v>
          </cell>
          <cell r="E817">
            <v>2</v>
          </cell>
          <cell r="F817">
            <v>0</v>
          </cell>
          <cell r="G817">
            <v>2</v>
          </cell>
          <cell r="I817" t="str">
            <v>HoáHC</v>
          </cell>
          <cell r="J817" t="str">
            <v>100412</v>
          </cell>
        </row>
        <row r="818">
          <cell r="C818" t="str">
            <v>Hoá học 1</v>
          </cell>
          <cell r="D818">
            <v>2</v>
          </cell>
          <cell r="E818">
            <v>2</v>
          </cell>
          <cell r="F818">
            <v>0</v>
          </cell>
          <cell r="G818">
            <v>1</v>
          </cell>
          <cell r="I818" t="str">
            <v>HoáHC</v>
          </cell>
          <cell r="J818" t="str">
            <v>030413</v>
          </cell>
        </row>
        <row r="819">
          <cell r="C819" t="str">
            <v>Nhập môn tin học</v>
          </cell>
          <cell r="D819">
            <v>3</v>
          </cell>
          <cell r="E819">
            <v>2</v>
          </cell>
          <cell r="F819">
            <v>1</v>
          </cell>
          <cell r="G819">
            <v>1</v>
          </cell>
          <cell r="I819" t="str">
            <v>HoáHC</v>
          </cell>
          <cell r="J819" t="str">
            <v>050425</v>
          </cell>
        </row>
        <row r="820">
          <cell r="C820" t="str">
            <v>PHẦN TỰ CHỌN (Chọn 1 trong số 5 học phần sau)</v>
          </cell>
          <cell r="D820">
            <v>2</v>
          </cell>
          <cell r="E820">
            <v>2</v>
          </cell>
          <cell r="F820">
            <v>0</v>
          </cell>
          <cell r="I820" t="str">
            <v>HoáHC</v>
          </cell>
          <cell r="J820" t="str">
            <v>tchhc2</v>
          </cell>
        </row>
        <row r="821">
          <cell r="C821" t="str">
            <v>Xác suất thống kê</v>
          </cell>
          <cell r="D821">
            <v>2</v>
          </cell>
          <cell r="E821">
            <v>2</v>
          </cell>
          <cell r="F821">
            <v>0</v>
          </cell>
          <cell r="G821">
            <v>3</v>
          </cell>
          <cell r="I821" t="str">
            <v>HoáHC</v>
          </cell>
          <cell r="J821" t="str">
            <v>100405</v>
          </cell>
        </row>
        <row r="822">
          <cell r="C822" t="str">
            <v>Hàm phức và phép biến đổi laplace</v>
          </cell>
          <cell r="D822">
            <v>2</v>
          </cell>
          <cell r="E822">
            <v>2</v>
          </cell>
          <cell r="F822">
            <v>0</v>
          </cell>
          <cell r="G822">
            <v>3</v>
          </cell>
          <cell r="I822" t="str">
            <v>HoáHC</v>
          </cell>
          <cell r="J822" t="str">
            <v>100406</v>
          </cell>
        </row>
        <row r="823">
          <cell r="C823" t="str">
            <v>Quy hoạch tuyến tính</v>
          </cell>
          <cell r="D823">
            <v>2</v>
          </cell>
          <cell r="E823">
            <v>2</v>
          </cell>
          <cell r="F823">
            <v>0</v>
          </cell>
          <cell r="G823">
            <v>3</v>
          </cell>
          <cell r="I823" t="str">
            <v>HoáHC</v>
          </cell>
          <cell r="J823" t="str">
            <v>100407</v>
          </cell>
        </row>
        <row r="824">
          <cell r="C824" t="str">
            <v>Vật lý 2</v>
          </cell>
          <cell r="D824">
            <v>2</v>
          </cell>
          <cell r="E824">
            <v>2</v>
          </cell>
          <cell r="F824">
            <v>0</v>
          </cell>
          <cell r="G824">
            <v>3</v>
          </cell>
          <cell r="I824" t="str">
            <v>HoáHC</v>
          </cell>
          <cell r="J824" t="str">
            <v>100413</v>
          </cell>
        </row>
        <row r="825">
          <cell r="C825" t="str">
            <v>Hoá học 2</v>
          </cell>
          <cell r="D825">
            <v>2</v>
          </cell>
          <cell r="E825">
            <v>2</v>
          </cell>
          <cell r="F825">
            <v>0</v>
          </cell>
          <cell r="G825">
            <v>3</v>
          </cell>
          <cell r="I825" t="str">
            <v>HoáHC</v>
          </cell>
          <cell r="J825" t="str">
            <v>030414</v>
          </cell>
        </row>
        <row r="826">
          <cell r="C826" t="str">
            <v>Giáo dục thể chất</v>
          </cell>
          <cell r="D826">
            <v>3</v>
          </cell>
          <cell r="E826">
            <v>0</v>
          </cell>
          <cell r="F826">
            <v>3</v>
          </cell>
          <cell r="I826" t="str">
            <v>HoáHC</v>
          </cell>
          <cell r="J826" t="str">
            <v>090402</v>
          </cell>
        </row>
        <row r="827">
          <cell r="C827" t="str">
            <v>Giáo dục thể chất 1</v>
          </cell>
          <cell r="D827">
            <v>1</v>
          </cell>
          <cell r="E827">
            <v>0</v>
          </cell>
          <cell r="F827">
            <v>1</v>
          </cell>
          <cell r="G827">
            <v>1</v>
          </cell>
          <cell r="I827" t="str">
            <v>HoáHC</v>
          </cell>
          <cell r="J827" t="str">
            <v>090403</v>
          </cell>
        </row>
        <row r="828">
          <cell r="C828" t="str">
            <v>Giáo dục thể chất 2</v>
          </cell>
          <cell r="D828">
            <v>1</v>
          </cell>
          <cell r="E828">
            <v>0</v>
          </cell>
          <cell r="F828">
            <v>1</v>
          </cell>
          <cell r="G828">
            <v>2</v>
          </cell>
          <cell r="I828" t="str">
            <v>HoáHC</v>
          </cell>
          <cell r="J828" t="str">
            <v>090404</v>
          </cell>
        </row>
        <row r="829">
          <cell r="C829" t="str">
            <v>Giáo dục thể chất 3</v>
          </cell>
          <cell r="D829">
            <v>1</v>
          </cell>
          <cell r="E829">
            <v>0</v>
          </cell>
          <cell r="F829">
            <v>1</v>
          </cell>
          <cell r="G829">
            <v>3</v>
          </cell>
          <cell r="I829" t="str">
            <v>HoáHC</v>
          </cell>
          <cell r="J829" t="str">
            <v>090405</v>
          </cell>
        </row>
        <row r="830">
          <cell r="C830" t="str">
            <v>Giáo dục quốc phòng</v>
          </cell>
          <cell r="D830">
            <v>4</v>
          </cell>
          <cell r="E830">
            <v>0</v>
          </cell>
          <cell r="F830">
            <v>4</v>
          </cell>
          <cell r="G830">
            <v>1</v>
          </cell>
          <cell r="I830" t="str">
            <v>HoáHC</v>
          </cell>
          <cell r="J830" t="str">
            <v>090401</v>
          </cell>
        </row>
        <row r="831">
          <cell r="C831" t="str">
            <v>KIẾN THỨC GIÁO DỤC CHUYÊN NGHIỆP</v>
          </cell>
          <cell r="D831">
            <v>79</v>
          </cell>
          <cell r="E831">
            <v>55</v>
          </cell>
          <cell r="F831">
            <v>24</v>
          </cell>
          <cell r="I831" t="str">
            <v>HoáHC</v>
          </cell>
          <cell r="J831">
            <v>0</v>
          </cell>
        </row>
        <row r="832">
          <cell r="C832" t="str">
            <v>Kiến thức cơ sở</v>
          </cell>
          <cell r="D832">
            <v>21</v>
          </cell>
          <cell r="E832">
            <v>18</v>
          </cell>
          <cell r="F832">
            <v>3</v>
          </cell>
          <cell r="I832" t="str">
            <v>HoáHC</v>
          </cell>
          <cell r="J832">
            <v>0</v>
          </cell>
        </row>
        <row r="833">
          <cell r="C833" t="str">
            <v>Vẽ kỹ thuật</v>
          </cell>
          <cell r="D833">
            <v>2</v>
          </cell>
          <cell r="E833">
            <v>2</v>
          </cell>
          <cell r="F833">
            <v>0</v>
          </cell>
          <cell r="G833">
            <v>1</v>
          </cell>
          <cell r="I833" t="str">
            <v>HoáHC</v>
          </cell>
          <cell r="J833" t="str">
            <v>010455</v>
          </cell>
        </row>
        <row r="834">
          <cell r="C834" t="str">
            <v>Kỹ thuật điện</v>
          </cell>
          <cell r="D834">
            <v>2</v>
          </cell>
          <cell r="E834">
            <v>2</v>
          </cell>
          <cell r="F834">
            <v>0</v>
          </cell>
          <cell r="G834">
            <v>2</v>
          </cell>
          <cell r="I834" t="str">
            <v>HoáHC</v>
          </cell>
          <cell r="J834" t="str">
            <v>070416</v>
          </cell>
        </row>
        <row r="835">
          <cell r="C835" t="str">
            <v>Cơ kỹ thuật</v>
          </cell>
          <cell r="D835">
            <v>3</v>
          </cell>
          <cell r="E835">
            <v>3</v>
          </cell>
          <cell r="F835">
            <v>0</v>
          </cell>
          <cell r="G835">
            <v>2</v>
          </cell>
          <cell r="I835" t="str">
            <v>HoáHC</v>
          </cell>
          <cell r="J835" t="str">
            <v>010412</v>
          </cell>
        </row>
        <row r="836">
          <cell r="C836" t="str">
            <v>Hoá vô cơ</v>
          </cell>
          <cell r="D836">
            <v>4</v>
          </cell>
          <cell r="E836">
            <v>3</v>
          </cell>
          <cell r="F836">
            <v>1</v>
          </cell>
          <cell r="G836">
            <v>2</v>
          </cell>
          <cell r="I836" t="str">
            <v>HoáHC</v>
          </cell>
          <cell r="J836" t="str">
            <v>030422</v>
          </cell>
        </row>
        <row r="837">
          <cell r="C837" t="str">
            <v>Hoá hữu cơ </v>
          </cell>
          <cell r="D837">
            <v>4</v>
          </cell>
          <cell r="E837">
            <v>3</v>
          </cell>
          <cell r="F837">
            <v>1</v>
          </cell>
          <cell r="G837">
            <v>2</v>
          </cell>
          <cell r="I837" t="str">
            <v>HoáHC</v>
          </cell>
          <cell r="J837" t="str">
            <v>030416K11</v>
          </cell>
        </row>
        <row r="838">
          <cell r="C838" t="str">
            <v>Hoá lý 1 </v>
          </cell>
          <cell r="D838">
            <v>4</v>
          </cell>
          <cell r="E838">
            <v>3</v>
          </cell>
          <cell r="F838">
            <v>1</v>
          </cell>
          <cell r="G838">
            <v>3</v>
          </cell>
          <cell r="I838" t="str">
            <v>HoáHC</v>
          </cell>
          <cell r="J838" t="str">
            <v>030418</v>
          </cell>
        </row>
        <row r="839">
          <cell r="C839" t="str">
            <v>An toàn lao động </v>
          </cell>
          <cell r="D839">
            <v>2</v>
          </cell>
          <cell r="E839">
            <v>2</v>
          </cell>
          <cell r="F839">
            <v>0</v>
          </cell>
          <cell r="G839">
            <v>4</v>
          </cell>
          <cell r="I839" t="str">
            <v>HoáHC</v>
          </cell>
          <cell r="J839" t="str">
            <v>030402</v>
          </cell>
        </row>
        <row r="840">
          <cell r="C840" t="str">
            <v>Kiến thức ngành</v>
          </cell>
          <cell r="D840">
            <v>45</v>
          </cell>
          <cell r="E840">
            <v>37</v>
          </cell>
          <cell r="F840">
            <v>8</v>
          </cell>
          <cell r="I840" t="str">
            <v>HoáHC</v>
          </cell>
          <cell r="J840">
            <v>0</v>
          </cell>
        </row>
        <row r="841">
          <cell r="C841" t="str">
            <v>Kiến thức chung của ngành</v>
          </cell>
          <cell r="D841">
            <v>18</v>
          </cell>
          <cell r="E841">
            <v>16</v>
          </cell>
          <cell r="F841">
            <v>2</v>
          </cell>
          <cell r="I841" t="str">
            <v>HoáHC</v>
          </cell>
          <cell r="J841">
            <v>0</v>
          </cell>
        </row>
        <row r="842">
          <cell r="C842" t="str">
            <v>PHẦN BẮT BUỘC</v>
          </cell>
          <cell r="D842">
            <v>16</v>
          </cell>
          <cell r="E842">
            <v>14</v>
          </cell>
          <cell r="F842">
            <v>2</v>
          </cell>
          <cell r="I842" t="str">
            <v>HoáHC</v>
          </cell>
          <cell r="J842">
            <v>0</v>
          </cell>
        </row>
        <row r="843">
          <cell r="C843" t="str">
            <v>Quá trình thiết bị truyền nhiệt</v>
          </cell>
          <cell r="D843">
            <v>3</v>
          </cell>
          <cell r="E843">
            <v>3</v>
          </cell>
          <cell r="F843">
            <v>0</v>
          </cell>
          <cell r="G843">
            <v>4</v>
          </cell>
          <cell r="I843" t="str">
            <v>HoáHC</v>
          </cell>
          <cell r="J843" t="str">
            <v>030435</v>
          </cell>
        </row>
        <row r="844">
          <cell r="C844" t="str">
            <v>Hoá phân tích </v>
          </cell>
          <cell r="D844">
            <v>5</v>
          </cell>
          <cell r="E844">
            <v>3</v>
          </cell>
          <cell r="F844">
            <v>2</v>
          </cell>
          <cell r="G844">
            <v>3</v>
          </cell>
          <cell r="I844" t="str">
            <v>HoáHC</v>
          </cell>
          <cell r="J844" t="str">
            <v>030419</v>
          </cell>
        </row>
        <row r="845">
          <cell r="C845" t="str">
            <v>Hoá kỹ thuật đại cương</v>
          </cell>
          <cell r="D845">
            <v>4</v>
          </cell>
          <cell r="E845">
            <v>4</v>
          </cell>
          <cell r="F845">
            <v>0</v>
          </cell>
          <cell r="G845">
            <v>4</v>
          </cell>
          <cell r="I845" t="str">
            <v>HoáHC</v>
          </cell>
          <cell r="J845" t="str">
            <v>030417</v>
          </cell>
        </row>
        <row r="846">
          <cell r="C846" t="str">
            <v>Kỹ thuật phòng thí nghiệm</v>
          </cell>
          <cell r="D846">
            <v>2</v>
          </cell>
          <cell r="E846">
            <v>2</v>
          </cell>
          <cell r="F846">
            <v>0</v>
          </cell>
          <cell r="G846">
            <v>3</v>
          </cell>
          <cell r="I846" t="str">
            <v>HoáHC</v>
          </cell>
          <cell r="J846" t="str">
            <v>030425</v>
          </cell>
        </row>
        <row r="847">
          <cell r="C847" t="str">
            <v>Kỹ thuật phản ứng</v>
          </cell>
          <cell r="D847">
            <v>2</v>
          </cell>
          <cell r="E847">
            <v>2</v>
          </cell>
          <cell r="F847">
            <v>0</v>
          </cell>
          <cell r="G847">
            <v>4</v>
          </cell>
          <cell r="I847" t="str">
            <v>HoáHC</v>
          </cell>
          <cell r="J847" t="str">
            <v>030424</v>
          </cell>
        </row>
        <row r="848">
          <cell r="C848" t="str">
            <v>PHẦN TỰ CHỌN (Chọn 1 trong số 4 học phần sau)</v>
          </cell>
          <cell r="D848">
            <v>2</v>
          </cell>
          <cell r="E848">
            <v>2</v>
          </cell>
          <cell r="F848">
            <v>0</v>
          </cell>
          <cell r="I848" t="str">
            <v>HoáHC</v>
          </cell>
          <cell r="J848" t="str">
            <v>tchhc3</v>
          </cell>
        </row>
        <row r="849">
          <cell r="C849" t="str">
            <v>Máy đo</v>
          </cell>
          <cell r="D849">
            <v>2</v>
          </cell>
          <cell r="E849">
            <v>2</v>
          </cell>
          <cell r="F849">
            <v>0</v>
          </cell>
          <cell r="G849">
            <v>4</v>
          </cell>
          <cell r="I849" t="str">
            <v>HoáHC</v>
          </cell>
          <cell r="J849" t="str">
            <v>030428</v>
          </cell>
        </row>
        <row r="850">
          <cell r="C850" t="str">
            <v>Mô hình tối ưu trong công nghệ hoá học</v>
          </cell>
          <cell r="D850">
            <v>2</v>
          </cell>
          <cell r="E850">
            <v>2</v>
          </cell>
          <cell r="F850">
            <v>0</v>
          </cell>
          <cell r="G850">
            <v>4</v>
          </cell>
          <cell r="I850" t="str">
            <v>HoáHC</v>
          </cell>
          <cell r="J850" t="str">
            <v>030429</v>
          </cell>
        </row>
        <row r="851">
          <cell r="C851" t="str">
            <v>Ăn mòn và bảo vệ kim loại</v>
          </cell>
          <cell r="D851">
            <v>2</v>
          </cell>
          <cell r="E851">
            <v>2</v>
          </cell>
          <cell r="F851">
            <v>0</v>
          </cell>
          <cell r="G851">
            <v>4</v>
          </cell>
          <cell r="I851" t="str">
            <v>HoáHC</v>
          </cell>
          <cell r="J851" t="str">
            <v>030401</v>
          </cell>
        </row>
        <row r="852">
          <cell r="C852" t="str">
            <v>Cơ sở thiết kế và chế tạo máy hoá chất</v>
          </cell>
          <cell r="D852">
            <v>2</v>
          </cell>
          <cell r="E852">
            <v>2</v>
          </cell>
          <cell r="F852">
            <v>0</v>
          </cell>
          <cell r="G852">
            <v>4</v>
          </cell>
          <cell r="I852" t="str">
            <v>HoáHC</v>
          </cell>
          <cell r="J852" t="str">
            <v>030403</v>
          </cell>
        </row>
        <row r="853">
          <cell r="C853" t="str">
            <v>Kiến thức chuyên ngành CN Hoá hữu cơ</v>
          </cell>
          <cell r="D853">
            <v>27</v>
          </cell>
          <cell r="E853">
            <v>21</v>
          </cell>
          <cell r="F853">
            <v>6</v>
          </cell>
          <cell r="I853" t="str">
            <v>HoáHC</v>
          </cell>
          <cell r="J853">
            <v>0</v>
          </cell>
        </row>
        <row r="854">
          <cell r="C854" t="str">
            <v>PHẦN BẮT BUỘC</v>
          </cell>
          <cell r="D854">
            <v>24</v>
          </cell>
          <cell r="E854">
            <v>18</v>
          </cell>
          <cell r="F854">
            <v>6</v>
          </cell>
          <cell r="I854" t="str">
            <v>HoáHC</v>
          </cell>
          <cell r="J854">
            <v>0</v>
          </cell>
        </row>
        <row r="855">
          <cell r="C855" t="str">
            <v>Kỹ thuật xúc tác</v>
          </cell>
          <cell r="D855">
            <v>3</v>
          </cell>
          <cell r="E855">
            <v>3</v>
          </cell>
          <cell r="F855">
            <v>0</v>
          </cell>
          <cell r="G855">
            <v>4</v>
          </cell>
          <cell r="I855" t="str">
            <v>HoáHC</v>
          </cell>
          <cell r="J855" t="str">
            <v>030427</v>
          </cell>
        </row>
        <row r="856">
          <cell r="C856" t="str">
            <v>Tổng hợp hữu cơ (HHC)</v>
          </cell>
          <cell r="D856">
            <v>5</v>
          </cell>
          <cell r="E856">
            <v>4</v>
          </cell>
          <cell r="F856">
            <v>1</v>
          </cell>
          <cell r="G856">
            <v>5</v>
          </cell>
          <cell r="I856" t="str">
            <v>HoáHC</v>
          </cell>
          <cell r="J856" t="str">
            <v>030443</v>
          </cell>
        </row>
        <row r="857">
          <cell r="C857" t="str">
            <v>Hoá học cao phân tử </v>
          </cell>
          <cell r="D857">
            <v>3</v>
          </cell>
          <cell r="E857">
            <v>3</v>
          </cell>
          <cell r="F857">
            <v>0</v>
          </cell>
          <cell r="G857">
            <v>5</v>
          </cell>
          <cell r="I857" t="str">
            <v>HoáHC</v>
          </cell>
          <cell r="J857" t="str">
            <v>030415</v>
          </cell>
        </row>
        <row r="858">
          <cell r="C858" t="str">
            <v>Công nghệ gia công chất dẻo</v>
          </cell>
          <cell r="D858">
            <v>3</v>
          </cell>
          <cell r="E858">
            <v>3</v>
          </cell>
          <cell r="F858">
            <v>0</v>
          </cell>
          <cell r="G858">
            <v>5</v>
          </cell>
          <cell r="I858" t="str">
            <v>HoáHC</v>
          </cell>
          <cell r="J858" t="str">
            <v>030405</v>
          </cell>
        </row>
        <row r="859">
          <cell r="C859" t="str">
            <v>SX sơn màu và kỹ thuật sơn</v>
          </cell>
          <cell r="D859">
            <v>3</v>
          </cell>
          <cell r="E859">
            <v>2</v>
          </cell>
          <cell r="F859">
            <v>1</v>
          </cell>
          <cell r="G859">
            <v>5</v>
          </cell>
          <cell r="I859" t="str">
            <v>HoáHC</v>
          </cell>
          <cell r="J859" t="str">
            <v>030436</v>
          </cell>
        </row>
        <row r="860">
          <cell r="C860" t="str">
            <v>Gia công cao su</v>
          </cell>
          <cell r="D860">
            <v>3</v>
          </cell>
          <cell r="E860">
            <v>3</v>
          </cell>
          <cell r="F860">
            <v>0</v>
          </cell>
          <cell r="G860">
            <v>5</v>
          </cell>
          <cell r="I860" t="str">
            <v>HoáHC</v>
          </cell>
          <cell r="J860" t="str">
            <v>030411</v>
          </cell>
        </row>
        <row r="861">
          <cell r="C861" t="str">
            <v>Thực tập tay nghề (HHC)</v>
          </cell>
          <cell r="D861">
            <v>4</v>
          </cell>
          <cell r="E861">
            <v>0</v>
          </cell>
          <cell r="F861">
            <v>4</v>
          </cell>
          <cell r="G861">
            <v>5</v>
          </cell>
          <cell r="I861" t="str">
            <v>HoáHC</v>
          </cell>
          <cell r="J861" t="str">
            <v>030437</v>
          </cell>
        </row>
        <row r="862">
          <cell r="C862" t="str">
            <v>PHẦN TỰ CHỌN (Chọn 1 trong số 9 học phần sau)</v>
          </cell>
          <cell r="D862">
            <v>3</v>
          </cell>
          <cell r="E862">
            <v>3</v>
          </cell>
          <cell r="F862">
            <v>0</v>
          </cell>
          <cell r="I862" t="str">
            <v>HoáHC</v>
          </cell>
          <cell r="J862" t="str">
            <v>tchhc4</v>
          </cell>
        </row>
        <row r="863">
          <cell r="C863" t="str">
            <v>Kỹ thuật môi trường</v>
          </cell>
          <cell r="D863">
            <v>3</v>
          </cell>
          <cell r="E863">
            <v>3</v>
          </cell>
          <cell r="F863">
            <v>0</v>
          </cell>
          <cell r="G863" t="str">
            <v>5(N1)</v>
          </cell>
          <cell r="I863" t="str">
            <v>HoáHC</v>
          </cell>
          <cell r="J863" t="str">
            <v>030423</v>
          </cell>
        </row>
        <row r="864">
          <cell r="C864" t="str">
            <v>Phân tích môi trường</v>
          </cell>
          <cell r="D864">
            <v>3</v>
          </cell>
          <cell r="E864">
            <v>3</v>
          </cell>
          <cell r="F864">
            <v>0</v>
          </cell>
          <cell r="G864">
            <v>5</v>
          </cell>
          <cell r="I864" t="str">
            <v>HoáHC</v>
          </cell>
          <cell r="J864" t="str">
            <v>030434</v>
          </cell>
        </row>
        <row r="865">
          <cell r="C865" t="str">
            <v>Giản đồ pha và động hoá thiết bị</v>
          </cell>
          <cell r="D865">
            <v>3</v>
          </cell>
          <cell r="E865">
            <v>3</v>
          </cell>
          <cell r="F865">
            <v>0</v>
          </cell>
          <cell r="G865">
            <v>5</v>
          </cell>
          <cell r="I865" t="str">
            <v>HoáHC</v>
          </cell>
          <cell r="J865" t="str">
            <v>030412</v>
          </cell>
        </row>
        <row r="866">
          <cell r="C866" t="str">
            <v>Kỹ thuật sản xuất các chất vô cơ cơ bản</v>
          </cell>
          <cell r="D866">
            <v>3</v>
          </cell>
          <cell r="E866">
            <v>3</v>
          </cell>
          <cell r="F866">
            <v>0</v>
          </cell>
          <cell r="G866">
            <v>5</v>
          </cell>
          <cell r="I866" t="str">
            <v>HoáHC</v>
          </cell>
          <cell r="J866" t="str">
            <v>030426</v>
          </cell>
        </row>
        <row r="867">
          <cell r="C867" t="str">
            <v>Công nghệ sản xuất phân khoáng</v>
          </cell>
          <cell r="D867">
            <v>3</v>
          </cell>
          <cell r="E867">
            <v>3</v>
          </cell>
          <cell r="F867">
            <v>0</v>
          </cell>
          <cell r="G867">
            <v>5</v>
          </cell>
          <cell r="I867" t="str">
            <v>HoáHC</v>
          </cell>
          <cell r="J867" t="str">
            <v>030406</v>
          </cell>
        </row>
        <row r="868">
          <cell r="C868" t="str">
            <v>Công nghệ điện hoá</v>
          </cell>
          <cell r="D868">
            <v>3</v>
          </cell>
          <cell r="E868">
            <v>3</v>
          </cell>
          <cell r="F868">
            <v>0</v>
          </cell>
          <cell r="G868" t="str">
            <v>5(N1)</v>
          </cell>
          <cell r="I868" t="str">
            <v>HoáHC</v>
          </cell>
          <cell r="J868" t="str">
            <v>030404</v>
          </cell>
        </row>
        <row r="869">
          <cell r="C869" t="str">
            <v>Công nghệ sản xuất vật liệu silicat</v>
          </cell>
          <cell r="D869">
            <v>3</v>
          </cell>
          <cell r="E869">
            <v>3</v>
          </cell>
          <cell r="F869">
            <v>0</v>
          </cell>
          <cell r="G869">
            <v>5</v>
          </cell>
          <cell r="I869" t="str">
            <v>HoáHC</v>
          </cell>
          <cell r="J869" t="str">
            <v>030407</v>
          </cell>
        </row>
        <row r="870">
          <cell r="C870" t="str">
            <v>Hoá phân tích công nghiệp</v>
          </cell>
          <cell r="D870">
            <v>3</v>
          </cell>
          <cell r="E870">
            <v>3</v>
          </cell>
          <cell r="F870">
            <v>0</v>
          </cell>
          <cell r="G870">
            <v>5</v>
          </cell>
          <cell r="I870" t="str">
            <v>HoáHC</v>
          </cell>
          <cell r="J870" t="str">
            <v>030421</v>
          </cell>
        </row>
        <row r="871">
          <cell r="C871" t="str">
            <v>Hoá phân tích công cụ</v>
          </cell>
          <cell r="D871">
            <v>3</v>
          </cell>
          <cell r="E871">
            <v>3</v>
          </cell>
          <cell r="F871">
            <v>0</v>
          </cell>
          <cell r="G871" t="str">
            <v>5(N1)</v>
          </cell>
          <cell r="I871" t="str">
            <v>HoáHC</v>
          </cell>
          <cell r="J871" t="str">
            <v>030420</v>
          </cell>
        </row>
        <row r="872">
          <cell r="C872" t="str">
            <v>Thực tập tốt nghiệp và làm đồ án tốt nghiệp</v>
          </cell>
          <cell r="D872">
            <v>13</v>
          </cell>
          <cell r="E872">
            <v>0</v>
          </cell>
          <cell r="F872">
            <v>13</v>
          </cell>
          <cell r="I872" t="str">
            <v>HoáHC</v>
          </cell>
          <cell r="J872">
            <v>0</v>
          </cell>
        </row>
        <row r="873">
          <cell r="C873" t="str">
            <v>Thực tập tốt nghiệp (HHC)</v>
          </cell>
          <cell r="D873">
            <v>8</v>
          </cell>
          <cell r="E873">
            <v>0</v>
          </cell>
          <cell r="F873">
            <v>8</v>
          </cell>
          <cell r="G873">
            <v>6</v>
          </cell>
          <cell r="I873" t="str">
            <v>HoáHC</v>
          </cell>
          <cell r="J873" t="str">
            <v>030440</v>
          </cell>
        </row>
        <row r="874">
          <cell r="C874" t="str">
            <v>Đồ án tốt nghiệp (hoặc học thêm 2 học phần chuyên môn-HHC)</v>
          </cell>
          <cell r="D874">
            <v>5</v>
          </cell>
          <cell r="E874">
            <v>0</v>
          </cell>
          <cell r="F874">
            <v>5</v>
          </cell>
          <cell r="G874">
            <v>6</v>
          </cell>
          <cell r="I874" t="str">
            <v>HoáHC</v>
          </cell>
          <cell r="J874" t="str">
            <v>030408</v>
          </cell>
        </row>
        <row r="875">
          <cell r="C875" t="str">
            <v>KIẾN THỨC GIÁO DỤC ĐẠI CƯƠNG</v>
          </cell>
          <cell r="D875">
            <v>59</v>
          </cell>
          <cell r="E875">
            <v>51</v>
          </cell>
          <cell r="F875">
            <v>8</v>
          </cell>
          <cell r="I875" t="str">
            <v>HoáPT</v>
          </cell>
          <cell r="J875">
            <v>0</v>
          </cell>
        </row>
        <row r="876">
          <cell r="C876" t="str">
            <v>Các môn lý luận chính trị</v>
          </cell>
          <cell r="D876">
            <v>7</v>
          </cell>
          <cell r="E876">
            <v>7</v>
          </cell>
          <cell r="F876">
            <v>0</v>
          </cell>
          <cell r="I876" t="str">
            <v>HoáPT</v>
          </cell>
          <cell r="J876">
            <v>0</v>
          </cell>
        </row>
        <row r="877">
          <cell r="C877" t="str">
            <v>Các nguyên lý cơ bản của chủ nghĩa Mác - Lê Nin</v>
          </cell>
          <cell r="D877">
            <v>5</v>
          </cell>
          <cell r="E877">
            <v>5</v>
          </cell>
          <cell r="F877">
            <v>0</v>
          </cell>
          <cell r="G877">
            <v>1</v>
          </cell>
          <cell r="I877" t="str">
            <v>HoáPT</v>
          </cell>
          <cell r="J877" t="str">
            <v>120401</v>
          </cell>
        </row>
        <row r="878">
          <cell r="C878" t="str">
            <v>Tư tưởng Hồ Chí Minh</v>
          </cell>
          <cell r="D878">
            <v>2</v>
          </cell>
          <cell r="E878">
            <v>2</v>
          </cell>
          <cell r="F878">
            <v>0</v>
          </cell>
          <cell r="G878">
            <v>3</v>
          </cell>
          <cell r="I878" t="str">
            <v>HoáPT</v>
          </cell>
          <cell r="J878" t="str">
            <v>120406</v>
          </cell>
        </row>
        <row r="879">
          <cell r="C879" t="str">
            <v>Khoa học xã hội - nhân văn</v>
          </cell>
          <cell r="D879">
            <v>5</v>
          </cell>
          <cell r="E879">
            <v>5</v>
          </cell>
          <cell r="F879">
            <v>0</v>
          </cell>
          <cell r="I879" t="str">
            <v>HoáPT</v>
          </cell>
          <cell r="J879">
            <v>0</v>
          </cell>
        </row>
        <row r="880">
          <cell r="C880" t="str">
            <v>PHẦN BẮT BUỘC</v>
          </cell>
          <cell r="D880">
            <v>3</v>
          </cell>
          <cell r="E880">
            <v>3</v>
          </cell>
          <cell r="F880">
            <v>0</v>
          </cell>
          <cell r="I880" t="str">
            <v>HoáPT</v>
          </cell>
          <cell r="J880">
            <v>0</v>
          </cell>
        </row>
        <row r="881">
          <cell r="C881" t="str">
            <v>Đường lối cách mạng Việt Nam</v>
          </cell>
          <cell r="D881">
            <v>3</v>
          </cell>
          <cell r="E881">
            <v>3</v>
          </cell>
          <cell r="F881">
            <v>0</v>
          </cell>
          <cell r="G881">
            <v>4</v>
          </cell>
          <cell r="I881" t="str">
            <v>HoáPT</v>
          </cell>
          <cell r="J881" t="str">
            <v>120402</v>
          </cell>
        </row>
        <row r="882">
          <cell r="C882" t="str">
            <v>PHẦN TỰ CHỌN (Chọn 1 trong số 4 học phần sau)</v>
          </cell>
          <cell r="D882">
            <v>2</v>
          </cell>
          <cell r="E882">
            <v>2</v>
          </cell>
          <cell r="F882">
            <v>0</v>
          </cell>
          <cell r="I882" t="str">
            <v>HoáPT</v>
          </cell>
          <cell r="J882" t="str">
            <v>tchpt1</v>
          </cell>
        </row>
        <row r="883">
          <cell r="C883" t="str">
            <v>Kinh tế học đại cương</v>
          </cell>
          <cell r="D883">
            <v>2</v>
          </cell>
          <cell r="E883">
            <v>2</v>
          </cell>
          <cell r="F883">
            <v>0</v>
          </cell>
          <cell r="G883">
            <v>3</v>
          </cell>
          <cell r="I883" t="str">
            <v>HoáPT</v>
          </cell>
          <cell r="J883" t="str">
            <v>110420</v>
          </cell>
        </row>
        <row r="884">
          <cell r="C884" t="str">
            <v>Pháp luật đại cương</v>
          </cell>
          <cell r="D884">
            <v>2</v>
          </cell>
          <cell r="E884">
            <v>2</v>
          </cell>
          <cell r="F884">
            <v>0</v>
          </cell>
          <cell r="G884">
            <v>3</v>
          </cell>
          <cell r="I884" t="str">
            <v>HoáPT</v>
          </cell>
          <cell r="J884" t="str">
            <v>120404</v>
          </cell>
        </row>
        <row r="885">
          <cell r="C885" t="str">
            <v>Tâm lý học đại cương</v>
          </cell>
          <cell r="D885">
            <v>2</v>
          </cell>
          <cell r="E885">
            <v>2</v>
          </cell>
          <cell r="F885">
            <v>0</v>
          </cell>
          <cell r="G885">
            <v>3</v>
          </cell>
          <cell r="I885" t="str">
            <v>HoáPT</v>
          </cell>
          <cell r="J885" t="str">
            <v>140407</v>
          </cell>
        </row>
        <row r="886">
          <cell r="C886" t="str">
            <v>Nhập môn lô gíc học</v>
          </cell>
          <cell r="D886">
            <v>2</v>
          </cell>
          <cell r="E886">
            <v>2</v>
          </cell>
          <cell r="F886">
            <v>0</v>
          </cell>
          <cell r="G886">
            <v>3</v>
          </cell>
          <cell r="I886" t="str">
            <v>HoáPT</v>
          </cell>
          <cell r="J886" t="str">
            <v>120403</v>
          </cell>
        </row>
        <row r="887">
          <cell r="C887" t="str">
            <v>Ngoại ngữ (Kể cả Anh văn chuyên ngành)</v>
          </cell>
          <cell r="D887">
            <v>27</v>
          </cell>
          <cell r="E887">
            <v>27</v>
          </cell>
          <cell r="F887">
            <v>0</v>
          </cell>
          <cell r="I887" t="str">
            <v>HoáPT</v>
          </cell>
          <cell r="J887">
            <v>0</v>
          </cell>
        </row>
        <row r="888">
          <cell r="C888" t="str">
            <v>Tiếng Anh 1</v>
          </cell>
          <cell r="D888">
            <v>6</v>
          </cell>
          <cell r="E888">
            <v>6</v>
          </cell>
          <cell r="F888">
            <v>0</v>
          </cell>
          <cell r="G888">
            <v>1</v>
          </cell>
          <cell r="I888" t="str">
            <v>HoáPT</v>
          </cell>
          <cell r="J888" t="str">
            <v>130451</v>
          </cell>
        </row>
        <row r="889">
          <cell r="C889" t="str">
            <v>Tiếng Anh 2</v>
          </cell>
          <cell r="D889">
            <v>6</v>
          </cell>
          <cell r="E889">
            <v>6</v>
          </cell>
          <cell r="F889">
            <v>0</v>
          </cell>
          <cell r="G889">
            <v>2</v>
          </cell>
          <cell r="I889" t="str">
            <v>HoáPT</v>
          </cell>
          <cell r="J889" t="str">
            <v>130452</v>
          </cell>
        </row>
        <row r="890">
          <cell r="C890" t="str">
            <v>Tiếng Anh 3</v>
          </cell>
          <cell r="D890">
            <v>6</v>
          </cell>
          <cell r="E890">
            <v>6</v>
          </cell>
          <cell r="F890">
            <v>0</v>
          </cell>
          <cell r="G890">
            <v>3</v>
          </cell>
          <cell r="I890" t="str">
            <v>HoáPT</v>
          </cell>
          <cell r="J890" t="str">
            <v>130453</v>
          </cell>
        </row>
        <row r="891">
          <cell r="C891" t="str">
            <v>Tiếng Anh 4</v>
          </cell>
          <cell r="D891">
            <v>6</v>
          </cell>
          <cell r="E891">
            <v>6</v>
          </cell>
          <cell r="F891">
            <v>0</v>
          </cell>
          <cell r="G891">
            <v>4</v>
          </cell>
          <cell r="I891" t="str">
            <v>HoáPT</v>
          </cell>
          <cell r="J891" t="str">
            <v>130444</v>
          </cell>
        </row>
        <row r="892">
          <cell r="C892" t="str">
            <v>Tiếng Anh chuyên ngành (Hóa)</v>
          </cell>
          <cell r="D892">
            <v>3</v>
          </cell>
          <cell r="E892">
            <v>3</v>
          </cell>
          <cell r="F892">
            <v>0</v>
          </cell>
          <cell r="G892">
            <v>5</v>
          </cell>
          <cell r="I892" t="str">
            <v>HoáPT</v>
          </cell>
          <cell r="J892" t="str">
            <v>130433</v>
          </cell>
        </row>
        <row r="893">
          <cell r="C893" t="str">
            <v>Toán học-tin học-Khoa học tự nhiên-công nghệ-Môi trường</v>
          </cell>
          <cell r="D893">
            <v>13</v>
          </cell>
          <cell r="E893">
            <v>12</v>
          </cell>
          <cell r="F893">
            <v>1</v>
          </cell>
          <cell r="I893" t="str">
            <v>HoáPT</v>
          </cell>
          <cell r="J893">
            <v>0</v>
          </cell>
        </row>
        <row r="894">
          <cell r="C894" t="str">
            <v>PHẦN BẮT BUỘC</v>
          </cell>
          <cell r="D894">
            <v>11</v>
          </cell>
          <cell r="E894">
            <v>10</v>
          </cell>
          <cell r="F894">
            <v>1</v>
          </cell>
          <cell r="I894" t="str">
            <v>HoáPT</v>
          </cell>
          <cell r="J894">
            <v>0</v>
          </cell>
        </row>
        <row r="895">
          <cell r="C895" t="str">
            <v>Toán Ứng dụng 1</v>
          </cell>
          <cell r="D895">
            <v>2</v>
          </cell>
          <cell r="E895">
            <v>2</v>
          </cell>
          <cell r="F895">
            <v>0</v>
          </cell>
          <cell r="G895">
            <v>1</v>
          </cell>
          <cell r="I895" t="str">
            <v>HoáPT</v>
          </cell>
          <cell r="J895" t="str">
            <v>100410</v>
          </cell>
        </row>
        <row r="896">
          <cell r="C896" t="str">
            <v>Toán ứng dụng 2</v>
          </cell>
          <cell r="D896">
            <v>2</v>
          </cell>
          <cell r="E896">
            <v>2</v>
          </cell>
          <cell r="F896">
            <v>0</v>
          </cell>
          <cell r="G896">
            <v>2</v>
          </cell>
          <cell r="I896" t="str">
            <v>HoáPT</v>
          </cell>
          <cell r="J896" t="str">
            <v>100411</v>
          </cell>
        </row>
        <row r="897">
          <cell r="C897" t="str">
            <v>Vật lý 1</v>
          </cell>
          <cell r="D897">
            <v>2</v>
          </cell>
          <cell r="E897">
            <v>2</v>
          </cell>
          <cell r="F897">
            <v>0</v>
          </cell>
          <cell r="G897">
            <v>2</v>
          </cell>
          <cell r="I897" t="str">
            <v>HoáPT</v>
          </cell>
          <cell r="J897" t="str">
            <v>100412</v>
          </cell>
        </row>
        <row r="898">
          <cell r="C898" t="str">
            <v>Hoá học 1</v>
          </cell>
          <cell r="D898">
            <v>2</v>
          </cell>
          <cell r="E898">
            <v>2</v>
          </cell>
          <cell r="F898">
            <v>0</v>
          </cell>
          <cell r="G898">
            <v>1</v>
          </cell>
          <cell r="I898" t="str">
            <v>HoáPT</v>
          </cell>
          <cell r="J898" t="str">
            <v>030413</v>
          </cell>
        </row>
        <row r="899">
          <cell r="C899" t="str">
            <v>Nhập môn tin học</v>
          </cell>
          <cell r="D899">
            <v>3</v>
          </cell>
          <cell r="E899">
            <v>2</v>
          </cell>
          <cell r="F899">
            <v>1</v>
          </cell>
          <cell r="G899">
            <v>1</v>
          </cell>
          <cell r="I899" t="str">
            <v>HoáPT</v>
          </cell>
          <cell r="J899" t="str">
            <v>050425</v>
          </cell>
        </row>
        <row r="900">
          <cell r="C900" t="str">
            <v>PHẦN TỰ CHỌN (Chọn 1 trong số 5 học phần sau)</v>
          </cell>
          <cell r="D900">
            <v>2</v>
          </cell>
          <cell r="E900">
            <v>2</v>
          </cell>
          <cell r="F900">
            <v>0</v>
          </cell>
          <cell r="I900" t="str">
            <v>HoáPT</v>
          </cell>
          <cell r="J900" t="str">
            <v>tchpt2</v>
          </cell>
        </row>
        <row r="901">
          <cell r="C901" t="str">
            <v>Xác suất thống kê</v>
          </cell>
          <cell r="D901">
            <v>2</v>
          </cell>
          <cell r="E901">
            <v>2</v>
          </cell>
          <cell r="F901">
            <v>0</v>
          </cell>
          <cell r="G901">
            <v>3</v>
          </cell>
          <cell r="I901" t="str">
            <v>HoáPT</v>
          </cell>
          <cell r="J901" t="str">
            <v>100405</v>
          </cell>
        </row>
        <row r="902">
          <cell r="C902" t="str">
            <v>Hàm phức và phép biến đổi laplace</v>
          </cell>
          <cell r="D902">
            <v>2</v>
          </cell>
          <cell r="E902">
            <v>2</v>
          </cell>
          <cell r="F902">
            <v>0</v>
          </cell>
          <cell r="G902">
            <v>3</v>
          </cell>
          <cell r="I902" t="str">
            <v>HoáPT</v>
          </cell>
          <cell r="J902" t="str">
            <v>100406</v>
          </cell>
        </row>
        <row r="903">
          <cell r="C903" t="str">
            <v>Quy hoạch tuyến tính</v>
          </cell>
          <cell r="D903">
            <v>2</v>
          </cell>
          <cell r="E903">
            <v>2</v>
          </cell>
          <cell r="F903">
            <v>0</v>
          </cell>
          <cell r="G903">
            <v>3</v>
          </cell>
          <cell r="I903" t="str">
            <v>HoáPT</v>
          </cell>
          <cell r="J903" t="str">
            <v>100407</v>
          </cell>
        </row>
        <row r="904">
          <cell r="C904" t="str">
            <v>Vật lý 2</v>
          </cell>
          <cell r="D904">
            <v>2</v>
          </cell>
          <cell r="E904">
            <v>2</v>
          </cell>
          <cell r="F904">
            <v>0</v>
          </cell>
          <cell r="G904">
            <v>3</v>
          </cell>
          <cell r="I904" t="str">
            <v>HoáPT</v>
          </cell>
          <cell r="J904" t="str">
            <v>100413</v>
          </cell>
        </row>
        <row r="905">
          <cell r="C905" t="str">
            <v>Hoá học 2</v>
          </cell>
          <cell r="D905">
            <v>2</v>
          </cell>
          <cell r="E905">
            <v>2</v>
          </cell>
          <cell r="F905">
            <v>0</v>
          </cell>
          <cell r="G905">
            <v>3</v>
          </cell>
          <cell r="I905" t="str">
            <v>HoáPT</v>
          </cell>
          <cell r="J905" t="str">
            <v>030414</v>
          </cell>
        </row>
        <row r="906">
          <cell r="C906" t="str">
            <v>Giáo dục thể chất</v>
          </cell>
          <cell r="D906">
            <v>3</v>
          </cell>
          <cell r="E906">
            <v>0</v>
          </cell>
          <cell r="F906">
            <v>3</v>
          </cell>
          <cell r="I906" t="str">
            <v>HoáPT</v>
          </cell>
          <cell r="J906">
            <v>0</v>
          </cell>
        </row>
        <row r="907">
          <cell r="C907" t="str">
            <v>Giáo dục thể chất 1</v>
          </cell>
          <cell r="D907">
            <v>1</v>
          </cell>
          <cell r="E907">
            <v>0</v>
          </cell>
          <cell r="F907">
            <v>1</v>
          </cell>
          <cell r="G907">
            <v>1</v>
          </cell>
          <cell r="I907" t="str">
            <v>HoáPT</v>
          </cell>
          <cell r="J907" t="str">
            <v>090403</v>
          </cell>
        </row>
        <row r="908">
          <cell r="C908" t="str">
            <v>Giáo dục thể chất 2</v>
          </cell>
          <cell r="D908">
            <v>1</v>
          </cell>
          <cell r="E908">
            <v>0</v>
          </cell>
          <cell r="F908">
            <v>1</v>
          </cell>
          <cell r="G908">
            <v>2</v>
          </cell>
          <cell r="I908" t="str">
            <v>HoáPT</v>
          </cell>
          <cell r="J908" t="str">
            <v>090404</v>
          </cell>
        </row>
        <row r="909">
          <cell r="C909" t="str">
            <v>Giáo dục thể chất 3</v>
          </cell>
          <cell r="D909">
            <v>1</v>
          </cell>
          <cell r="E909">
            <v>0</v>
          </cell>
          <cell r="F909">
            <v>1</v>
          </cell>
          <cell r="G909">
            <v>3</v>
          </cell>
          <cell r="I909" t="str">
            <v>HoáPT</v>
          </cell>
          <cell r="J909" t="str">
            <v>090405</v>
          </cell>
        </row>
        <row r="910">
          <cell r="C910" t="str">
            <v>Giáo dục quốc phòng</v>
          </cell>
          <cell r="D910">
            <v>4</v>
          </cell>
          <cell r="E910">
            <v>0</v>
          </cell>
          <cell r="F910">
            <v>4</v>
          </cell>
          <cell r="G910">
            <v>1</v>
          </cell>
          <cell r="I910" t="str">
            <v>HoáPT</v>
          </cell>
          <cell r="J910" t="str">
            <v>090401</v>
          </cell>
        </row>
        <row r="911">
          <cell r="C911" t="str">
            <v>KIẾN THỨC GIÁO DỤC CHUYÊN NGHIỆP</v>
          </cell>
          <cell r="D911">
            <v>79</v>
          </cell>
          <cell r="E911">
            <v>52</v>
          </cell>
          <cell r="F911">
            <v>27</v>
          </cell>
          <cell r="I911" t="str">
            <v>HoáPT</v>
          </cell>
          <cell r="J911">
            <v>0</v>
          </cell>
        </row>
        <row r="912">
          <cell r="C912" t="str">
            <v>Kiến thức cơ sở</v>
          </cell>
          <cell r="D912">
            <v>21</v>
          </cell>
          <cell r="E912">
            <v>18</v>
          </cell>
          <cell r="F912">
            <v>3</v>
          </cell>
          <cell r="I912" t="str">
            <v>HoáPT</v>
          </cell>
          <cell r="J912">
            <v>0</v>
          </cell>
        </row>
        <row r="913">
          <cell r="C913" t="str">
            <v>Vẽ kỹ thuật</v>
          </cell>
          <cell r="D913">
            <v>2</v>
          </cell>
          <cell r="E913">
            <v>2</v>
          </cell>
          <cell r="F913">
            <v>0</v>
          </cell>
          <cell r="G913">
            <v>1</v>
          </cell>
          <cell r="I913" t="str">
            <v>HoáPT</v>
          </cell>
          <cell r="J913" t="str">
            <v>010455</v>
          </cell>
        </row>
        <row r="914">
          <cell r="C914" t="str">
            <v>Kỹ thuật điện</v>
          </cell>
          <cell r="D914">
            <v>2</v>
          </cell>
          <cell r="E914">
            <v>2</v>
          </cell>
          <cell r="F914">
            <v>0</v>
          </cell>
          <cell r="G914">
            <v>2</v>
          </cell>
          <cell r="I914" t="str">
            <v>HoáPT</v>
          </cell>
          <cell r="J914" t="str">
            <v>070416</v>
          </cell>
        </row>
        <row r="915">
          <cell r="C915" t="str">
            <v>Cơ kỹ thuật</v>
          </cell>
          <cell r="D915">
            <v>3</v>
          </cell>
          <cell r="E915">
            <v>3</v>
          </cell>
          <cell r="F915">
            <v>0</v>
          </cell>
          <cell r="G915">
            <v>2</v>
          </cell>
          <cell r="I915" t="str">
            <v>HoáPT</v>
          </cell>
          <cell r="J915" t="str">
            <v>010412</v>
          </cell>
        </row>
        <row r="916">
          <cell r="C916" t="str">
            <v>Hoá vô cơ</v>
          </cell>
          <cell r="D916">
            <v>4</v>
          </cell>
          <cell r="E916">
            <v>3</v>
          </cell>
          <cell r="F916">
            <v>1</v>
          </cell>
          <cell r="G916">
            <v>2</v>
          </cell>
          <cell r="I916" t="str">
            <v>HoáPT</v>
          </cell>
          <cell r="J916" t="str">
            <v>030422</v>
          </cell>
        </row>
        <row r="917">
          <cell r="C917" t="str">
            <v>Hoá hữu cơ </v>
          </cell>
          <cell r="D917">
            <v>4</v>
          </cell>
          <cell r="E917">
            <v>3</v>
          </cell>
          <cell r="F917">
            <v>1</v>
          </cell>
          <cell r="G917">
            <v>2</v>
          </cell>
          <cell r="I917" t="str">
            <v>HoáPT</v>
          </cell>
          <cell r="J917" t="str">
            <v>030416K11</v>
          </cell>
        </row>
        <row r="918">
          <cell r="C918" t="str">
            <v>Hoá lý 1 </v>
          </cell>
          <cell r="D918">
            <v>4</v>
          </cell>
          <cell r="E918">
            <v>3</v>
          </cell>
          <cell r="F918">
            <v>1</v>
          </cell>
          <cell r="G918">
            <v>3</v>
          </cell>
          <cell r="I918" t="str">
            <v>HoáPT</v>
          </cell>
          <cell r="J918" t="str">
            <v>030418</v>
          </cell>
        </row>
        <row r="919">
          <cell r="C919" t="str">
            <v>An toàn lao động </v>
          </cell>
          <cell r="D919">
            <v>2</v>
          </cell>
          <cell r="E919">
            <v>2</v>
          </cell>
          <cell r="F919">
            <v>0</v>
          </cell>
          <cell r="G919">
            <v>4</v>
          </cell>
          <cell r="I919" t="str">
            <v>HoáPT</v>
          </cell>
          <cell r="J919" t="str">
            <v>030402</v>
          </cell>
        </row>
        <row r="920">
          <cell r="C920" t="str">
            <v>Kiến thức ngành</v>
          </cell>
          <cell r="D920">
            <v>45</v>
          </cell>
          <cell r="E920">
            <v>34</v>
          </cell>
          <cell r="F920">
            <v>11</v>
          </cell>
          <cell r="I920" t="str">
            <v>HoáPT</v>
          </cell>
          <cell r="J920">
            <v>0</v>
          </cell>
        </row>
        <row r="921">
          <cell r="C921" t="str">
            <v>Kiến thức chung của ngành</v>
          </cell>
          <cell r="D921">
            <v>18</v>
          </cell>
          <cell r="E921">
            <v>16</v>
          </cell>
          <cell r="F921">
            <v>2</v>
          </cell>
          <cell r="I921" t="str">
            <v>HoáPT</v>
          </cell>
          <cell r="J921">
            <v>0</v>
          </cell>
        </row>
        <row r="922">
          <cell r="C922" t="str">
            <v>PHẦN BẮT BUỘC</v>
          </cell>
          <cell r="D922">
            <v>16</v>
          </cell>
          <cell r="E922">
            <v>14</v>
          </cell>
          <cell r="F922">
            <v>2</v>
          </cell>
          <cell r="I922" t="str">
            <v>HoáPT</v>
          </cell>
          <cell r="J922">
            <v>0</v>
          </cell>
        </row>
        <row r="923">
          <cell r="C923" t="str">
            <v>Quá trình thiết bị truyền nhiệt</v>
          </cell>
          <cell r="D923">
            <v>3</v>
          </cell>
          <cell r="E923">
            <v>3</v>
          </cell>
          <cell r="F923">
            <v>0</v>
          </cell>
          <cell r="G923">
            <v>4</v>
          </cell>
          <cell r="I923" t="str">
            <v>HoáPT</v>
          </cell>
          <cell r="J923" t="str">
            <v>030435</v>
          </cell>
        </row>
        <row r="924">
          <cell r="C924" t="str">
            <v>Hoá phân tích </v>
          </cell>
          <cell r="D924">
            <v>5</v>
          </cell>
          <cell r="E924">
            <v>3</v>
          </cell>
          <cell r="F924">
            <v>2</v>
          </cell>
          <cell r="G924">
            <v>3</v>
          </cell>
          <cell r="I924" t="str">
            <v>HoáPT</v>
          </cell>
          <cell r="J924" t="str">
            <v>030419</v>
          </cell>
        </row>
        <row r="925">
          <cell r="C925" t="str">
            <v>Hoá kỹ thuật đại cương</v>
          </cell>
          <cell r="D925">
            <v>4</v>
          </cell>
          <cell r="E925">
            <v>4</v>
          </cell>
          <cell r="F925">
            <v>0</v>
          </cell>
          <cell r="G925">
            <v>4</v>
          </cell>
          <cell r="I925" t="str">
            <v>HoáPT</v>
          </cell>
          <cell r="J925" t="str">
            <v>030417</v>
          </cell>
        </row>
        <row r="926">
          <cell r="C926" t="str">
            <v>Kỹ thuật phòng thí nghiệm</v>
          </cell>
          <cell r="D926">
            <v>2</v>
          </cell>
          <cell r="E926">
            <v>2</v>
          </cell>
          <cell r="F926">
            <v>0</v>
          </cell>
          <cell r="G926">
            <v>3</v>
          </cell>
          <cell r="I926" t="str">
            <v>HoáPT</v>
          </cell>
          <cell r="J926" t="str">
            <v>030425</v>
          </cell>
        </row>
        <row r="927">
          <cell r="C927" t="str">
            <v>Kỹ thuật phản ứng</v>
          </cell>
          <cell r="D927">
            <v>2</v>
          </cell>
          <cell r="E927">
            <v>2</v>
          </cell>
          <cell r="F927">
            <v>0</v>
          </cell>
          <cell r="G927">
            <v>4</v>
          </cell>
          <cell r="I927" t="str">
            <v>HoáPT</v>
          </cell>
          <cell r="J927" t="str">
            <v>030424</v>
          </cell>
        </row>
        <row r="928">
          <cell r="C928" t="str">
            <v>PHẦN TỰ CHỌN (Chọn 1 trong số 4 học phần sau)</v>
          </cell>
          <cell r="D928">
            <v>2</v>
          </cell>
          <cell r="E928">
            <v>2</v>
          </cell>
          <cell r="F928">
            <v>0</v>
          </cell>
          <cell r="I928" t="str">
            <v>HoáPT</v>
          </cell>
          <cell r="J928" t="str">
            <v>tchpt3</v>
          </cell>
        </row>
        <row r="929">
          <cell r="C929" t="str">
            <v>Máy đo</v>
          </cell>
          <cell r="D929">
            <v>2</v>
          </cell>
          <cell r="E929">
            <v>2</v>
          </cell>
          <cell r="F929">
            <v>0</v>
          </cell>
          <cell r="G929">
            <v>4</v>
          </cell>
          <cell r="I929" t="str">
            <v>HoáPT</v>
          </cell>
          <cell r="J929" t="str">
            <v>030428</v>
          </cell>
        </row>
        <row r="930">
          <cell r="C930" t="str">
            <v>Mô hình tối ưu trong công nghệ hoá học</v>
          </cell>
          <cell r="D930">
            <v>2</v>
          </cell>
          <cell r="E930">
            <v>2</v>
          </cell>
          <cell r="F930">
            <v>0</v>
          </cell>
          <cell r="G930">
            <v>4</v>
          </cell>
          <cell r="I930" t="str">
            <v>HoáPT</v>
          </cell>
          <cell r="J930" t="str">
            <v>030429</v>
          </cell>
        </row>
        <row r="931">
          <cell r="C931" t="str">
            <v>Ăn mòn và bảo vệ kim loại</v>
          </cell>
          <cell r="D931">
            <v>2</v>
          </cell>
          <cell r="E931">
            <v>2</v>
          </cell>
          <cell r="F931">
            <v>0</v>
          </cell>
          <cell r="G931">
            <v>4</v>
          </cell>
          <cell r="I931" t="str">
            <v>HoáPT</v>
          </cell>
          <cell r="J931" t="str">
            <v>030401</v>
          </cell>
        </row>
        <row r="932">
          <cell r="C932" t="str">
            <v>Cơ sở thiết kế và chế tạo máy hoá chất</v>
          </cell>
          <cell r="D932">
            <v>2</v>
          </cell>
          <cell r="E932">
            <v>2</v>
          </cell>
          <cell r="F932">
            <v>0</v>
          </cell>
          <cell r="G932">
            <v>4</v>
          </cell>
          <cell r="I932" t="str">
            <v>HoáPT</v>
          </cell>
          <cell r="J932" t="str">
            <v>030403</v>
          </cell>
        </row>
        <row r="933">
          <cell r="C933" t="str">
            <v>Kiến thức chuyên ngành CN Hoá phân tích</v>
          </cell>
          <cell r="D933">
            <v>27</v>
          </cell>
          <cell r="E933">
            <v>18</v>
          </cell>
          <cell r="F933">
            <v>9</v>
          </cell>
          <cell r="I933" t="str">
            <v>HoáPT</v>
          </cell>
          <cell r="J933">
            <v>0</v>
          </cell>
        </row>
        <row r="934">
          <cell r="C934" t="str">
            <v>PHẦN BẮT BUỘC</v>
          </cell>
          <cell r="D934">
            <v>21</v>
          </cell>
          <cell r="E934">
            <v>12</v>
          </cell>
          <cell r="F934">
            <v>9</v>
          </cell>
          <cell r="I934" t="str">
            <v>HoáPT</v>
          </cell>
          <cell r="J934">
            <v>0</v>
          </cell>
        </row>
        <row r="935">
          <cell r="C935" t="str">
            <v>Kỹ thuật môi trường</v>
          </cell>
          <cell r="D935">
            <v>3</v>
          </cell>
          <cell r="E935">
            <v>3</v>
          </cell>
          <cell r="F935">
            <v>0</v>
          </cell>
          <cell r="G935">
            <v>4</v>
          </cell>
          <cell r="I935" t="str">
            <v>HoáPT</v>
          </cell>
          <cell r="J935" t="str">
            <v>030423</v>
          </cell>
        </row>
        <row r="936">
          <cell r="C936" t="str">
            <v>Phân tích công nghiệp 1</v>
          </cell>
          <cell r="D936">
            <v>3</v>
          </cell>
          <cell r="E936">
            <v>3</v>
          </cell>
          <cell r="F936">
            <v>0</v>
          </cell>
          <cell r="G936">
            <v>5</v>
          </cell>
          <cell r="I936" t="str">
            <v>HoáPT</v>
          </cell>
          <cell r="J936" t="str">
            <v>030432</v>
          </cell>
        </row>
        <row r="937">
          <cell r="C937" t="str">
            <v>Phân tích công nghiệp 2 (thực hành)</v>
          </cell>
          <cell r="D937">
            <v>3</v>
          </cell>
          <cell r="E937">
            <v>0</v>
          </cell>
          <cell r="F937">
            <v>3</v>
          </cell>
          <cell r="G937">
            <v>5</v>
          </cell>
          <cell r="I937" t="str">
            <v>HoáPT</v>
          </cell>
          <cell r="J937" t="str">
            <v>030433</v>
          </cell>
        </row>
        <row r="938">
          <cell r="C938" t="str">
            <v>Phân tích công cụ 1</v>
          </cell>
          <cell r="D938">
            <v>3</v>
          </cell>
          <cell r="E938">
            <v>3</v>
          </cell>
          <cell r="F938">
            <v>0</v>
          </cell>
          <cell r="G938">
            <v>5</v>
          </cell>
          <cell r="I938" t="str">
            <v>HoáPT</v>
          </cell>
          <cell r="J938" t="str">
            <v>030430</v>
          </cell>
        </row>
        <row r="939">
          <cell r="C939" t="str">
            <v>Phân tích công cụ 2 (thực hành)</v>
          </cell>
          <cell r="D939">
            <v>2</v>
          </cell>
          <cell r="E939">
            <v>0</v>
          </cell>
          <cell r="F939">
            <v>2</v>
          </cell>
          <cell r="G939">
            <v>5</v>
          </cell>
          <cell r="I939" t="str">
            <v>HoáPT</v>
          </cell>
          <cell r="J939" t="str">
            <v>030431</v>
          </cell>
        </row>
        <row r="940">
          <cell r="C940" t="str">
            <v>Phân tích môi trường</v>
          </cell>
          <cell r="D940">
            <v>3</v>
          </cell>
          <cell r="E940">
            <v>3</v>
          </cell>
          <cell r="F940">
            <v>0</v>
          </cell>
          <cell r="G940">
            <v>5</v>
          </cell>
          <cell r="I940" t="str">
            <v>HoáPT</v>
          </cell>
          <cell r="J940" t="str">
            <v>030434</v>
          </cell>
        </row>
        <row r="941">
          <cell r="C941" t="str">
            <v>Thực tập tay nghề (HPT)</v>
          </cell>
          <cell r="D941">
            <v>4</v>
          </cell>
          <cell r="E941">
            <v>0</v>
          </cell>
          <cell r="F941">
            <v>4</v>
          </cell>
          <cell r="G941">
            <v>5</v>
          </cell>
          <cell r="I941" t="str">
            <v>HoáPT</v>
          </cell>
          <cell r="J941" t="str">
            <v>030438</v>
          </cell>
        </row>
        <row r="942">
          <cell r="C942" t="str">
            <v>PHẦN TỰ CHỌN (Chọn 2 trong số 8 học phần sau)</v>
          </cell>
          <cell r="D942">
            <v>6</v>
          </cell>
          <cell r="E942">
            <v>6</v>
          </cell>
          <cell r="F942">
            <v>0</v>
          </cell>
          <cell r="I942" t="str">
            <v>HoáPT</v>
          </cell>
          <cell r="J942" t="str">
            <v>tchpt4</v>
          </cell>
        </row>
        <row r="943">
          <cell r="C943" t="str">
            <v>Giản đồ pha và động hoá thiết bị</v>
          </cell>
          <cell r="D943">
            <v>3</v>
          </cell>
          <cell r="E943">
            <v>3</v>
          </cell>
          <cell r="F943">
            <v>0</v>
          </cell>
          <cell r="G943">
            <v>5</v>
          </cell>
          <cell r="I943" t="str">
            <v>HoáPT</v>
          </cell>
          <cell r="J943" t="str">
            <v>030412</v>
          </cell>
        </row>
        <row r="944">
          <cell r="C944" t="str">
            <v>Kỹ thuật sản xuất các chất vô cơ cơ bản</v>
          </cell>
          <cell r="D944">
            <v>3</v>
          </cell>
          <cell r="E944">
            <v>3</v>
          </cell>
          <cell r="F944">
            <v>0</v>
          </cell>
          <cell r="G944">
            <v>5</v>
          </cell>
          <cell r="I944" t="str">
            <v>HoáPT</v>
          </cell>
          <cell r="J944" t="str">
            <v>030426</v>
          </cell>
        </row>
        <row r="945">
          <cell r="C945" t="str">
            <v>Công nghệ sản xuất phân khoáng</v>
          </cell>
          <cell r="D945">
            <v>3</v>
          </cell>
          <cell r="E945">
            <v>3</v>
          </cell>
          <cell r="F945">
            <v>0</v>
          </cell>
          <cell r="G945">
            <v>5</v>
          </cell>
          <cell r="I945" t="str">
            <v>HoáPT</v>
          </cell>
          <cell r="J945" t="str">
            <v>030406</v>
          </cell>
        </row>
        <row r="946">
          <cell r="C946" t="str">
            <v>Công nghệ điện hoá</v>
          </cell>
          <cell r="D946">
            <v>3</v>
          </cell>
          <cell r="E946">
            <v>3</v>
          </cell>
          <cell r="F946">
            <v>0</v>
          </cell>
          <cell r="G946" t="str">
            <v>5(N1)</v>
          </cell>
          <cell r="I946" t="str">
            <v>HoáPT</v>
          </cell>
          <cell r="J946" t="str">
            <v>030404</v>
          </cell>
        </row>
        <row r="947">
          <cell r="C947" t="str">
            <v>Kỹ thuật xúc tác</v>
          </cell>
          <cell r="D947">
            <v>3</v>
          </cell>
          <cell r="E947">
            <v>3</v>
          </cell>
          <cell r="F947">
            <v>0</v>
          </cell>
          <cell r="G947">
            <v>5</v>
          </cell>
          <cell r="I947" t="str">
            <v>HoáPT</v>
          </cell>
          <cell r="J947" t="str">
            <v>030427</v>
          </cell>
        </row>
        <row r="948">
          <cell r="C948" t="str">
            <v>Tổng hợp hữu cơ</v>
          </cell>
          <cell r="D948">
            <v>3</v>
          </cell>
          <cell r="E948">
            <v>3</v>
          </cell>
          <cell r="F948">
            <v>0</v>
          </cell>
          <cell r="G948">
            <v>5</v>
          </cell>
          <cell r="I948" t="str">
            <v>HoáPT</v>
          </cell>
          <cell r="J948" t="str">
            <v>030455</v>
          </cell>
        </row>
        <row r="949">
          <cell r="C949" t="str">
            <v>Công nghệ gia công chất dẻo</v>
          </cell>
          <cell r="D949">
            <v>3</v>
          </cell>
          <cell r="E949">
            <v>3</v>
          </cell>
          <cell r="F949">
            <v>0</v>
          </cell>
          <cell r="G949" t="str">
            <v>5(N1)</v>
          </cell>
          <cell r="I949" t="str">
            <v>HoáPT</v>
          </cell>
          <cell r="J949" t="str">
            <v>030405</v>
          </cell>
        </row>
        <row r="950">
          <cell r="C950" t="str">
            <v>SX sơn màu và kỹ thuật sơn</v>
          </cell>
          <cell r="D950">
            <v>3</v>
          </cell>
          <cell r="E950">
            <v>2</v>
          </cell>
          <cell r="F950">
            <v>1</v>
          </cell>
          <cell r="G950" t="str">
            <v>5(N1)</v>
          </cell>
          <cell r="I950" t="str">
            <v>HoáPT</v>
          </cell>
          <cell r="J950" t="str">
            <v>030436</v>
          </cell>
        </row>
        <row r="951">
          <cell r="C951" t="str">
            <v>Thực tập tốt nghiệp và làm đồ án tốt nghiệp</v>
          </cell>
          <cell r="D951">
            <v>13</v>
          </cell>
          <cell r="E951">
            <v>0</v>
          </cell>
          <cell r="F951">
            <v>13</v>
          </cell>
          <cell r="I951" t="str">
            <v>HoáPT</v>
          </cell>
          <cell r="J951">
            <v>0</v>
          </cell>
        </row>
        <row r="952">
          <cell r="C952" t="str">
            <v>Thực tập tốt nghiệp (HPT)</v>
          </cell>
          <cell r="D952">
            <v>8</v>
          </cell>
          <cell r="E952">
            <v>0</v>
          </cell>
          <cell r="F952">
            <v>8</v>
          </cell>
          <cell r="G952">
            <v>6</v>
          </cell>
          <cell r="I952" t="str">
            <v>HoáPT</v>
          </cell>
          <cell r="J952" t="str">
            <v>030441</v>
          </cell>
        </row>
        <row r="953">
          <cell r="C953" t="str">
            <v>Đồ án tốt nghiệp (hoặc học thêm 2 học phần chuyên môn-HPT)</v>
          </cell>
          <cell r="D953">
            <v>5</v>
          </cell>
          <cell r="E953">
            <v>0</v>
          </cell>
          <cell r="F953">
            <v>5</v>
          </cell>
          <cell r="G953">
            <v>6</v>
          </cell>
          <cell r="I953" t="str">
            <v>HoáPT</v>
          </cell>
          <cell r="J953" t="str">
            <v>030409</v>
          </cell>
        </row>
        <row r="954">
          <cell r="C954" t="str">
            <v>KIẾN THỨC GIÁO DỤC ĐẠI CƯƠNG</v>
          </cell>
          <cell r="D954">
            <v>59</v>
          </cell>
          <cell r="E954">
            <v>49</v>
          </cell>
          <cell r="F954">
            <v>10</v>
          </cell>
          <cell r="I954" t="str">
            <v>May</v>
          </cell>
          <cell r="J954">
            <v>0</v>
          </cell>
        </row>
        <row r="955">
          <cell r="C955" t="str">
            <v>Các môn lý luận chính trị</v>
          </cell>
          <cell r="D955">
            <v>7</v>
          </cell>
          <cell r="E955">
            <v>7</v>
          </cell>
          <cell r="F955">
            <v>0</v>
          </cell>
          <cell r="I955" t="str">
            <v>May</v>
          </cell>
          <cell r="J955">
            <v>0</v>
          </cell>
        </row>
        <row r="956">
          <cell r="C956" t="str">
            <v>Các nguyên lý cơ bản của chủ nghĩa Mác - Lê Nin</v>
          </cell>
          <cell r="D956">
            <v>5</v>
          </cell>
          <cell r="E956">
            <v>5</v>
          </cell>
          <cell r="F956">
            <v>0</v>
          </cell>
          <cell r="G956">
            <v>2</v>
          </cell>
          <cell r="I956" t="str">
            <v>May</v>
          </cell>
          <cell r="J956" t="str">
            <v>120401</v>
          </cell>
        </row>
        <row r="957">
          <cell r="C957" t="str">
            <v>Tư tưởng Hồ Chí Minh</v>
          </cell>
          <cell r="D957">
            <v>2</v>
          </cell>
          <cell r="E957">
            <v>2</v>
          </cell>
          <cell r="F957">
            <v>0</v>
          </cell>
          <cell r="G957">
            <v>3</v>
          </cell>
          <cell r="I957" t="str">
            <v>May</v>
          </cell>
          <cell r="J957" t="str">
            <v>120406</v>
          </cell>
        </row>
        <row r="958">
          <cell r="C958" t="str">
            <v>Khoa học xã hội – Nhân văn</v>
          </cell>
          <cell r="D958">
            <v>7</v>
          </cell>
          <cell r="E958">
            <v>7</v>
          </cell>
          <cell r="F958">
            <v>0</v>
          </cell>
          <cell r="I958" t="str">
            <v>May</v>
          </cell>
          <cell r="J958">
            <v>0</v>
          </cell>
        </row>
        <row r="959">
          <cell r="C959" t="str">
            <v>PHẦN BẮT BUỘC</v>
          </cell>
          <cell r="D959">
            <v>5</v>
          </cell>
          <cell r="E959">
            <v>5</v>
          </cell>
          <cell r="F959">
            <v>0</v>
          </cell>
          <cell r="I959" t="str">
            <v>May</v>
          </cell>
          <cell r="J959">
            <v>0</v>
          </cell>
        </row>
        <row r="960">
          <cell r="C960" t="str">
            <v>Đường lối cách mạng Việt Nam</v>
          </cell>
          <cell r="D960">
            <v>3</v>
          </cell>
          <cell r="E960">
            <v>3</v>
          </cell>
          <cell r="F960">
            <v>0</v>
          </cell>
          <cell r="G960">
            <v>4</v>
          </cell>
          <cell r="I960" t="str">
            <v>May</v>
          </cell>
          <cell r="J960" t="str">
            <v>120402</v>
          </cell>
        </row>
        <row r="961">
          <cell r="C961" t="str">
            <v>Cơ sở văn hoá Việt Nam</v>
          </cell>
          <cell r="D961">
            <v>2</v>
          </cell>
          <cell r="E961">
            <v>2</v>
          </cell>
          <cell r="F961">
            <v>0</v>
          </cell>
          <cell r="G961">
            <v>3</v>
          </cell>
          <cell r="I961" t="str">
            <v>May</v>
          </cell>
          <cell r="J961" t="str">
            <v>040403</v>
          </cell>
        </row>
        <row r="962">
          <cell r="C962" t="str">
            <v>PHẦN TỰ CHỌN (Chọn 1 trong số 5 học phần sau)</v>
          </cell>
          <cell r="D962">
            <v>2</v>
          </cell>
          <cell r="E962">
            <v>2</v>
          </cell>
          <cell r="F962">
            <v>0</v>
          </cell>
          <cell r="I962" t="str">
            <v>May</v>
          </cell>
          <cell r="J962" t="str">
            <v>tcmay1</v>
          </cell>
        </row>
        <row r="963">
          <cell r="C963" t="str">
            <v>Marketing (May)</v>
          </cell>
          <cell r="D963">
            <v>2</v>
          </cell>
          <cell r="E963">
            <v>2</v>
          </cell>
          <cell r="F963">
            <v>0</v>
          </cell>
          <cell r="G963">
            <v>2</v>
          </cell>
          <cell r="I963" t="str">
            <v>May</v>
          </cell>
          <cell r="J963" t="str">
            <v>040445</v>
          </cell>
        </row>
        <row r="964">
          <cell r="C964" t="str">
            <v>Kinh tế học đại cương</v>
          </cell>
          <cell r="D964">
            <v>2</v>
          </cell>
          <cell r="E964">
            <v>2</v>
          </cell>
          <cell r="F964">
            <v>0</v>
          </cell>
          <cell r="G964">
            <v>2</v>
          </cell>
          <cell r="I964" t="str">
            <v>May</v>
          </cell>
          <cell r="J964" t="str">
            <v>110420</v>
          </cell>
        </row>
        <row r="965">
          <cell r="C965" t="str">
            <v>Luật doanh nghiệp</v>
          </cell>
          <cell r="D965">
            <v>2</v>
          </cell>
          <cell r="E965">
            <v>2</v>
          </cell>
          <cell r="F965">
            <v>0</v>
          </cell>
          <cell r="G965">
            <v>2</v>
          </cell>
          <cell r="I965" t="str">
            <v>May</v>
          </cell>
          <cell r="J965" t="str">
            <v>120408</v>
          </cell>
        </row>
        <row r="966">
          <cell r="C966" t="str">
            <v>Tâm lý học đại cương</v>
          </cell>
          <cell r="D966">
            <v>2</v>
          </cell>
          <cell r="E966">
            <v>2</v>
          </cell>
          <cell r="F966">
            <v>0</v>
          </cell>
          <cell r="G966">
            <v>2</v>
          </cell>
          <cell r="I966" t="str">
            <v>May</v>
          </cell>
          <cell r="J966" t="str">
            <v>140407</v>
          </cell>
        </row>
        <row r="967">
          <cell r="C967" t="str">
            <v>Soạn thảo văn bản</v>
          </cell>
          <cell r="D967">
            <v>2</v>
          </cell>
          <cell r="E967">
            <v>2</v>
          </cell>
          <cell r="F967">
            <v>0</v>
          </cell>
          <cell r="G967">
            <v>2</v>
          </cell>
          <cell r="I967" t="str">
            <v>May</v>
          </cell>
          <cell r="J967" t="str">
            <v>110423</v>
          </cell>
        </row>
        <row r="968">
          <cell r="C968" t="str">
            <v>Ngoại ngữ (kể cả tiếng Anh chuyên ngành)</v>
          </cell>
          <cell r="D968">
            <v>27</v>
          </cell>
          <cell r="E968">
            <v>27</v>
          </cell>
          <cell r="F968">
            <v>0</v>
          </cell>
          <cell r="I968" t="str">
            <v>May</v>
          </cell>
          <cell r="J968">
            <v>0</v>
          </cell>
        </row>
        <row r="969">
          <cell r="C969" t="str">
            <v>Tiếng Anh 1</v>
          </cell>
          <cell r="D969">
            <v>6</v>
          </cell>
          <cell r="E969">
            <v>6</v>
          </cell>
          <cell r="F969">
            <v>0</v>
          </cell>
          <cell r="G969">
            <v>1</v>
          </cell>
          <cell r="I969" t="str">
            <v>May</v>
          </cell>
          <cell r="J969" t="str">
            <v>130451</v>
          </cell>
        </row>
        <row r="970">
          <cell r="C970" t="str">
            <v>Tiếng Anh 2</v>
          </cell>
          <cell r="D970">
            <v>6</v>
          </cell>
          <cell r="E970">
            <v>6</v>
          </cell>
          <cell r="F970">
            <v>0</v>
          </cell>
          <cell r="G970">
            <v>2</v>
          </cell>
          <cell r="I970" t="str">
            <v>May</v>
          </cell>
          <cell r="J970" t="str">
            <v>130452</v>
          </cell>
        </row>
        <row r="971">
          <cell r="C971" t="str">
            <v>Tiếng Anh 3</v>
          </cell>
          <cell r="D971">
            <v>6</v>
          </cell>
          <cell r="E971">
            <v>6</v>
          </cell>
          <cell r="F971">
            <v>0</v>
          </cell>
          <cell r="G971">
            <v>3</v>
          </cell>
          <cell r="I971" t="str">
            <v>May</v>
          </cell>
          <cell r="J971" t="str">
            <v>130453</v>
          </cell>
        </row>
        <row r="972">
          <cell r="C972" t="str">
            <v>Tiếng Anh 4</v>
          </cell>
          <cell r="D972">
            <v>6</v>
          </cell>
          <cell r="E972">
            <v>6</v>
          </cell>
          <cell r="F972">
            <v>0</v>
          </cell>
          <cell r="G972">
            <v>4</v>
          </cell>
          <cell r="I972" t="str">
            <v>May</v>
          </cell>
          <cell r="J972" t="str">
            <v>130444</v>
          </cell>
        </row>
        <row r="973">
          <cell r="C973" t="str">
            <v>Tiếng Anh chuyên ngành (May)</v>
          </cell>
          <cell r="D973">
            <v>3</v>
          </cell>
          <cell r="E973">
            <v>3</v>
          </cell>
          <cell r="F973">
            <v>0</v>
          </cell>
          <cell r="G973">
            <v>5</v>
          </cell>
          <cell r="I973" t="str">
            <v>May</v>
          </cell>
          <cell r="J973" t="str">
            <v>130437</v>
          </cell>
        </row>
        <row r="974">
          <cell r="C974" t="str">
            <v>Toán học-Tin học-Khoa học tự nhiên-Công nghệ-Môi trường</v>
          </cell>
          <cell r="D974">
            <v>11</v>
          </cell>
          <cell r="E974">
            <v>8</v>
          </cell>
          <cell r="F974">
            <v>3</v>
          </cell>
          <cell r="I974" t="str">
            <v>May</v>
          </cell>
          <cell r="J974">
            <v>0</v>
          </cell>
        </row>
        <row r="975">
          <cell r="C975" t="str">
            <v>PHẦN BẮT BUỘC</v>
          </cell>
          <cell r="D975">
            <v>9</v>
          </cell>
          <cell r="E975">
            <v>8</v>
          </cell>
          <cell r="F975">
            <v>1</v>
          </cell>
          <cell r="I975" t="str">
            <v>May</v>
          </cell>
          <cell r="J975">
            <v>0</v>
          </cell>
        </row>
        <row r="976">
          <cell r="C976" t="str">
            <v>Toán Ứng dụng 1</v>
          </cell>
          <cell r="D976">
            <v>2</v>
          </cell>
          <cell r="E976">
            <v>2</v>
          </cell>
          <cell r="F976">
            <v>0</v>
          </cell>
          <cell r="G976">
            <v>1</v>
          </cell>
          <cell r="I976" t="str">
            <v>May</v>
          </cell>
          <cell r="J976" t="str">
            <v>100410</v>
          </cell>
        </row>
        <row r="977">
          <cell r="C977" t="str">
            <v>Vật lý 1</v>
          </cell>
          <cell r="D977">
            <v>2</v>
          </cell>
          <cell r="E977">
            <v>2</v>
          </cell>
          <cell r="F977">
            <v>0</v>
          </cell>
          <cell r="G977">
            <v>2</v>
          </cell>
          <cell r="I977" t="str">
            <v>May</v>
          </cell>
          <cell r="J977" t="str">
            <v>100412</v>
          </cell>
        </row>
        <row r="978">
          <cell r="C978" t="str">
            <v>Hoá học 1</v>
          </cell>
          <cell r="D978">
            <v>2</v>
          </cell>
          <cell r="E978">
            <v>2</v>
          </cell>
          <cell r="F978">
            <v>0</v>
          </cell>
          <cell r="G978">
            <v>2</v>
          </cell>
          <cell r="I978" t="str">
            <v>May</v>
          </cell>
          <cell r="J978" t="str">
            <v>030413</v>
          </cell>
        </row>
        <row r="979">
          <cell r="C979" t="str">
            <v>Nhập môn tin học</v>
          </cell>
          <cell r="D979">
            <v>3</v>
          </cell>
          <cell r="E979">
            <v>2</v>
          </cell>
          <cell r="F979">
            <v>1</v>
          </cell>
          <cell r="G979">
            <v>1</v>
          </cell>
          <cell r="I979" t="str">
            <v>May</v>
          </cell>
          <cell r="J979" t="str">
            <v>050425</v>
          </cell>
        </row>
        <row r="980">
          <cell r="C980" t="str">
            <v>PHẦN TỰ CHỌN (Chọn 1 trong số 2 học phần sau)</v>
          </cell>
          <cell r="D980">
            <v>2</v>
          </cell>
          <cell r="E980">
            <v>0</v>
          </cell>
          <cell r="F980">
            <v>2</v>
          </cell>
          <cell r="I980" t="str">
            <v>May</v>
          </cell>
          <cell r="J980" t="str">
            <v>tcmay2</v>
          </cell>
        </row>
        <row r="981">
          <cell r="C981" t="str">
            <v>Auto CAD (May)</v>
          </cell>
          <cell r="D981">
            <v>2</v>
          </cell>
          <cell r="E981">
            <v>0</v>
          </cell>
          <cell r="F981">
            <v>2</v>
          </cell>
          <cell r="G981">
            <v>4</v>
          </cell>
          <cell r="I981" t="str">
            <v>May</v>
          </cell>
          <cell r="J981" t="str">
            <v>010457</v>
          </cell>
        </row>
        <row r="982">
          <cell r="C982" t="str">
            <v>Corel draw</v>
          </cell>
          <cell r="D982">
            <v>2</v>
          </cell>
          <cell r="E982">
            <v>0</v>
          </cell>
          <cell r="F982">
            <v>2</v>
          </cell>
          <cell r="G982">
            <v>4</v>
          </cell>
          <cell r="I982" t="str">
            <v>May</v>
          </cell>
          <cell r="J982" t="str">
            <v>040407</v>
          </cell>
        </row>
        <row r="983">
          <cell r="C983" t="str">
            <v>Giáo dục thể chất</v>
          </cell>
          <cell r="D983">
            <v>3</v>
          </cell>
          <cell r="E983">
            <v>0</v>
          </cell>
          <cell r="F983">
            <v>3</v>
          </cell>
          <cell r="I983" t="str">
            <v>May</v>
          </cell>
          <cell r="J983">
            <v>0</v>
          </cell>
        </row>
        <row r="984">
          <cell r="C984" t="str">
            <v>Giáo dục thể chất 1</v>
          </cell>
          <cell r="D984">
            <v>1</v>
          </cell>
          <cell r="E984">
            <v>0</v>
          </cell>
          <cell r="F984">
            <v>1</v>
          </cell>
          <cell r="G984">
            <v>1</v>
          </cell>
          <cell r="I984" t="str">
            <v>May</v>
          </cell>
          <cell r="J984" t="str">
            <v>090403</v>
          </cell>
        </row>
        <row r="985">
          <cell r="C985" t="str">
            <v>Giáo dục thể chất 2</v>
          </cell>
          <cell r="D985">
            <v>1</v>
          </cell>
          <cell r="E985">
            <v>0</v>
          </cell>
          <cell r="F985">
            <v>1</v>
          </cell>
          <cell r="G985">
            <v>2</v>
          </cell>
          <cell r="I985" t="str">
            <v>May</v>
          </cell>
          <cell r="J985" t="str">
            <v>090404</v>
          </cell>
        </row>
        <row r="986">
          <cell r="C986" t="str">
            <v>Giáo dục thể chất 3</v>
          </cell>
          <cell r="D986">
            <v>1</v>
          </cell>
          <cell r="E986">
            <v>0</v>
          </cell>
          <cell r="F986">
            <v>1</v>
          </cell>
          <cell r="G986">
            <v>3</v>
          </cell>
          <cell r="I986" t="str">
            <v>May</v>
          </cell>
          <cell r="J986" t="str">
            <v>090405</v>
          </cell>
        </row>
        <row r="987">
          <cell r="C987" t="str">
            <v>Giáo dục quốc phòng</v>
          </cell>
          <cell r="D987">
            <v>4</v>
          </cell>
          <cell r="E987">
            <v>0</v>
          </cell>
          <cell r="F987">
            <v>4</v>
          </cell>
          <cell r="I987" t="str">
            <v>May</v>
          </cell>
          <cell r="J987" t="str">
            <v>090401</v>
          </cell>
        </row>
        <row r="988">
          <cell r="C988" t="str">
            <v>KIẾN THỨC GIÁO DỤC CHUYÊN NGHIỆP</v>
          </cell>
          <cell r="D988">
            <v>79</v>
          </cell>
          <cell r="E988">
            <v>38</v>
          </cell>
          <cell r="F988">
            <v>41</v>
          </cell>
          <cell r="I988" t="str">
            <v>May</v>
          </cell>
          <cell r="J988">
            <v>0</v>
          </cell>
        </row>
        <row r="989">
          <cell r="C989" t="str">
            <v>Kiến thức cơ sở ngành</v>
          </cell>
          <cell r="D989">
            <v>16</v>
          </cell>
          <cell r="E989">
            <v>15</v>
          </cell>
          <cell r="F989">
            <v>1</v>
          </cell>
          <cell r="I989" t="str">
            <v>May</v>
          </cell>
          <cell r="J989">
            <v>0</v>
          </cell>
        </row>
        <row r="990">
          <cell r="C990" t="str">
            <v>Vẽ kỹ thuật </v>
          </cell>
          <cell r="D990">
            <v>2</v>
          </cell>
          <cell r="E990">
            <v>2</v>
          </cell>
          <cell r="F990">
            <v>0</v>
          </cell>
          <cell r="G990">
            <v>2</v>
          </cell>
          <cell r="I990" t="str">
            <v>May</v>
          </cell>
          <cell r="J990" t="str">
            <v>010455</v>
          </cell>
        </row>
        <row r="991">
          <cell r="C991" t="str">
            <v>Kỹ thuật điện</v>
          </cell>
          <cell r="D991">
            <v>2</v>
          </cell>
          <cell r="E991">
            <v>2</v>
          </cell>
          <cell r="F991">
            <v>0</v>
          </cell>
          <cell r="G991">
            <v>2</v>
          </cell>
          <cell r="I991" t="str">
            <v>May</v>
          </cell>
          <cell r="J991" t="str">
            <v>070416</v>
          </cell>
        </row>
        <row r="992">
          <cell r="C992" t="str">
            <v>Vật liệu dệt may</v>
          </cell>
          <cell r="D992">
            <v>2</v>
          </cell>
          <cell r="E992">
            <v>2</v>
          </cell>
          <cell r="F992">
            <v>0</v>
          </cell>
          <cell r="G992">
            <v>1</v>
          </cell>
          <cell r="I992" t="str">
            <v>May</v>
          </cell>
          <cell r="J992" t="str">
            <v>040444</v>
          </cell>
        </row>
        <row r="993">
          <cell r="C993" t="str">
            <v>Thiết bị May CN và bảo trì</v>
          </cell>
          <cell r="D993">
            <v>4</v>
          </cell>
          <cell r="E993">
            <v>3</v>
          </cell>
          <cell r="F993">
            <v>1</v>
          </cell>
          <cell r="G993">
            <v>1</v>
          </cell>
          <cell r="I993" t="str">
            <v>May</v>
          </cell>
          <cell r="J993" t="str">
            <v>040428</v>
          </cell>
        </row>
        <row r="994">
          <cell r="C994" t="str">
            <v>Quản lý chất lượng trang phục</v>
          </cell>
          <cell r="D994">
            <v>2</v>
          </cell>
          <cell r="E994">
            <v>2</v>
          </cell>
          <cell r="F994">
            <v>0</v>
          </cell>
          <cell r="G994">
            <v>3</v>
          </cell>
          <cell r="I994" t="str">
            <v>May</v>
          </cell>
          <cell r="J994" t="str">
            <v>040419</v>
          </cell>
        </row>
        <row r="995">
          <cell r="C995" t="str">
            <v>Mỹ thuật trang phục</v>
          </cell>
          <cell r="D995">
            <v>4</v>
          </cell>
          <cell r="E995">
            <v>4</v>
          </cell>
          <cell r="F995">
            <v>0</v>
          </cell>
          <cell r="G995">
            <v>3</v>
          </cell>
          <cell r="I995" t="str">
            <v>May</v>
          </cell>
          <cell r="J995" t="str">
            <v>040416</v>
          </cell>
        </row>
        <row r="996">
          <cell r="C996" t="str">
            <v>Kiến thức ngành</v>
          </cell>
          <cell r="D996">
            <v>50</v>
          </cell>
          <cell r="E996">
            <v>23</v>
          </cell>
          <cell r="F996">
            <v>27</v>
          </cell>
          <cell r="I996" t="str">
            <v>May</v>
          </cell>
          <cell r="J996">
            <v>0</v>
          </cell>
        </row>
        <row r="997">
          <cell r="C997" t="str">
            <v>PHẦN BẮT BUỘC</v>
          </cell>
          <cell r="D997">
            <v>48</v>
          </cell>
          <cell r="E997">
            <v>21</v>
          </cell>
          <cell r="F997">
            <v>27</v>
          </cell>
          <cell r="I997" t="str">
            <v>May</v>
          </cell>
          <cell r="J997">
            <v>0</v>
          </cell>
        </row>
        <row r="998">
          <cell r="C998" t="str">
            <v>Công nghệ May 1</v>
          </cell>
          <cell r="D998">
            <v>4</v>
          </cell>
          <cell r="E998">
            <v>4</v>
          </cell>
          <cell r="F998">
            <v>0</v>
          </cell>
          <cell r="G998">
            <v>1</v>
          </cell>
          <cell r="I998" t="str">
            <v>May</v>
          </cell>
          <cell r="J998" t="str">
            <v>040404</v>
          </cell>
        </row>
        <row r="999">
          <cell r="C999" t="str">
            <v>Công nghệ May 2</v>
          </cell>
          <cell r="D999">
            <v>4</v>
          </cell>
          <cell r="E999">
            <v>4</v>
          </cell>
          <cell r="F999">
            <v>0</v>
          </cell>
          <cell r="G999">
            <v>3</v>
          </cell>
          <cell r="I999" t="str">
            <v>May</v>
          </cell>
          <cell r="J999" t="str">
            <v>040405</v>
          </cell>
        </row>
        <row r="1000">
          <cell r="C1000" t="str">
            <v>Công nghệ May 3</v>
          </cell>
          <cell r="D1000">
            <v>3</v>
          </cell>
          <cell r="E1000">
            <v>3</v>
          </cell>
          <cell r="F1000">
            <v>0</v>
          </cell>
          <cell r="G1000">
            <v>4</v>
          </cell>
          <cell r="I1000" t="str">
            <v>May</v>
          </cell>
          <cell r="J1000" t="str">
            <v>040406</v>
          </cell>
        </row>
        <row r="1001">
          <cell r="C1001" t="str">
            <v>Thiết kế trang phục 1</v>
          </cell>
          <cell r="D1001">
            <v>4</v>
          </cell>
          <cell r="E1001">
            <v>2</v>
          </cell>
          <cell r="F1001">
            <v>2</v>
          </cell>
          <cell r="G1001">
            <v>2</v>
          </cell>
          <cell r="I1001" t="str">
            <v>May</v>
          </cell>
          <cell r="J1001" t="str">
            <v>040432</v>
          </cell>
        </row>
        <row r="1002">
          <cell r="C1002" t="str">
            <v>Thiết kế trang phục 2</v>
          </cell>
          <cell r="D1002">
            <v>4</v>
          </cell>
          <cell r="E1002">
            <v>2</v>
          </cell>
          <cell r="F1002">
            <v>2</v>
          </cell>
          <cell r="G1002">
            <v>3</v>
          </cell>
          <cell r="I1002" t="str">
            <v>May</v>
          </cell>
          <cell r="J1002" t="str">
            <v>040434</v>
          </cell>
        </row>
        <row r="1003">
          <cell r="C1003" t="str">
            <v>Thiết kế trang phục 3</v>
          </cell>
          <cell r="D1003">
            <v>4</v>
          </cell>
          <cell r="E1003">
            <v>2</v>
          </cell>
          <cell r="F1003">
            <v>2</v>
          </cell>
          <cell r="G1003">
            <v>4</v>
          </cell>
          <cell r="I1003" t="str">
            <v>May</v>
          </cell>
          <cell r="J1003" t="str">
            <v>040435</v>
          </cell>
        </row>
        <row r="1004">
          <cell r="C1004" t="str">
            <v>Sử lý hoàn tất sản phẩm dệt may</v>
          </cell>
          <cell r="D1004">
            <v>2</v>
          </cell>
          <cell r="E1004">
            <v>2</v>
          </cell>
          <cell r="F1004">
            <v>0</v>
          </cell>
          <cell r="G1004">
            <v>5</v>
          </cell>
          <cell r="I1004" t="str">
            <v>May</v>
          </cell>
          <cell r="J1004" t="str">
            <v>040427</v>
          </cell>
        </row>
        <row r="1005">
          <cell r="C1005" t="str">
            <v>Thực hành công nghệ may 1</v>
          </cell>
          <cell r="D1005">
            <v>4</v>
          </cell>
          <cell r="E1005">
            <v>0</v>
          </cell>
          <cell r="F1005">
            <v>4</v>
          </cell>
          <cell r="G1005">
            <v>2</v>
          </cell>
          <cell r="I1005" t="str">
            <v>May</v>
          </cell>
          <cell r="J1005" t="str">
            <v>040437</v>
          </cell>
        </row>
        <row r="1006">
          <cell r="C1006" t="str">
            <v>Thực hành công nghệ may 2</v>
          </cell>
          <cell r="D1006">
            <v>4</v>
          </cell>
          <cell r="E1006">
            <v>0</v>
          </cell>
          <cell r="F1006">
            <v>4</v>
          </cell>
          <cell r="G1006">
            <v>4</v>
          </cell>
          <cell r="I1006" t="str">
            <v>May</v>
          </cell>
          <cell r="J1006" t="str">
            <v>040438</v>
          </cell>
        </row>
        <row r="1007">
          <cell r="C1007" t="str">
            <v>Thực hành công nghệ may 3</v>
          </cell>
          <cell r="D1007">
            <v>3</v>
          </cell>
          <cell r="E1007">
            <v>0</v>
          </cell>
          <cell r="F1007">
            <v>3</v>
          </cell>
          <cell r="G1007">
            <v>5</v>
          </cell>
          <cell r="I1007" t="str">
            <v>May</v>
          </cell>
          <cell r="J1007" t="str">
            <v>040439</v>
          </cell>
        </row>
        <row r="1008">
          <cell r="C1008" t="str">
            <v>Thực hành công nghệ may 4</v>
          </cell>
          <cell r="D1008">
            <v>4</v>
          </cell>
          <cell r="E1008">
            <v>0</v>
          </cell>
          <cell r="F1008">
            <v>4</v>
          </cell>
          <cell r="G1008">
            <v>5</v>
          </cell>
          <cell r="I1008" t="str">
            <v>May</v>
          </cell>
          <cell r="J1008" t="str">
            <v>040440</v>
          </cell>
        </row>
        <row r="1009">
          <cell r="C1009" t="str">
            <v>Thiết kế mẫu công nghiệp</v>
          </cell>
          <cell r="D1009">
            <v>4</v>
          </cell>
          <cell r="E1009">
            <v>0</v>
          </cell>
          <cell r="F1009">
            <v>4</v>
          </cell>
          <cell r="G1009">
            <v>5</v>
          </cell>
          <cell r="I1009" t="str">
            <v>May</v>
          </cell>
          <cell r="J1009" t="str">
            <v>040431</v>
          </cell>
        </row>
        <row r="1010">
          <cell r="C1010" t="str">
            <v>Tổ chức sản xuất và định mức kinh tế kỹ thuật</v>
          </cell>
          <cell r="D1010">
            <v>2</v>
          </cell>
          <cell r="E1010">
            <v>2</v>
          </cell>
          <cell r="F1010">
            <v>0</v>
          </cell>
          <cell r="G1010">
            <v>5</v>
          </cell>
          <cell r="I1010" t="str">
            <v>May</v>
          </cell>
          <cell r="J1010" t="str">
            <v>040448</v>
          </cell>
        </row>
        <row r="1011">
          <cell r="C1011" t="str">
            <v>Sáng tác thời trang</v>
          </cell>
          <cell r="D1011">
            <v>2</v>
          </cell>
          <cell r="E1011">
            <v>0</v>
          </cell>
          <cell r="F1011">
            <v>2</v>
          </cell>
          <cell r="G1011">
            <v>4</v>
          </cell>
          <cell r="I1011" t="str">
            <v>May</v>
          </cell>
          <cell r="J1011" t="str">
            <v>040425</v>
          </cell>
        </row>
        <row r="1012">
          <cell r="C1012" t="str">
            <v>PHẦN TỰ CHỌN (Chọn 1 trong số 2 học phần sau)</v>
          </cell>
          <cell r="D1012">
            <v>2</v>
          </cell>
          <cell r="E1012">
            <v>2</v>
          </cell>
          <cell r="F1012">
            <v>0</v>
          </cell>
          <cell r="I1012" t="str">
            <v>May</v>
          </cell>
          <cell r="J1012" t="str">
            <v>tcmay3</v>
          </cell>
        </row>
        <row r="1013">
          <cell r="C1013" t="str">
            <v>Thiết kế  và giác sơ đồ trên máy tính</v>
          </cell>
          <cell r="D1013">
            <v>2</v>
          </cell>
          <cell r="E1013">
            <v>0</v>
          </cell>
          <cell r="F1013">
            <v>2</v>
          </cell>
          <cell r="G1013">
            <v>5</v>
          </cell>
          <cell r="I1013" t="str">
            <v>May</v>
          </cell>
          <cell r="J1013" t="str">
            <v>040430</v>
          </cell>
        </row>
        <row r="1014">
          <cell r="C1014" t="str">
            <v>Bán lẻ sản phẩm</v>
          </cell>
          <cell r="D1014">
            <v>2</v>
          </cell>
          <cell r="E1014">
            <v>2</v>
          </cell>
          <cell r="F1014">
            <v>0</v>
          </cell>
          <cell r="G1014">
            <v>5</v>
          </cell>
          <cell r="I1014" t="str">
            <v>May</v>
          </cell>
          <cell r="J1014" t="str">
            <v>040401</v>
          </cell>
        </row>
        <row r="1015">
          <cell r="C1015" t="str">
            <v>Thực tập tốt nghiệp và làm đồ án tốt nghiệp</v>
          </cell>
          <cell r="D1015">
            <v>13</v>
          </cell>
          <cell r="E1015">
            <v>0</v>
          </cell>
          <cell r="F1015">
            <v>13</v>
          </cell>
          <cell r="I1015" t="str">
            <v>May</v>
          </cell>
          <cell r="J1015">
            <v>0</v>
          </cell>
        </row>
        <row r="1016">
          <cell r="C1016" t="str">
            <v>Thực tập tốt nghiệp (May)</v>
          </cell>
          <cell r="D1016">
            <v>8</v>
          </cell>
          <cell r="E1016">
            <v>0</v>
          </cell>
          <cell r="F1016">
            <v>8</v>
          </cell>
          <cell r="G1016">
            <v>6</v>
          </cell>
          <cell r="I1016" t="str">
            <v>May</v>
          </cell>
          <cell r="J1016" t="str">
            <v>040441</v>
          </cell>
        </row>
        <row r="1017">
          <cell r="C1017" t="str">
            <v>Đồ án tốt nghiệp (hoặc học thêm 2 học phần chuyên môn-May)</v>
          </cell>
          <cell r="D1017">
            <v>5</v>
          </cell>
          <cell r="E1017">
            <v>0</v>
          </cell>
          <cell r="F1017">
            <v>5</v>
          </cell>
          <cell r="G1017">
            <v>6</v>
          </cell>
          <cell r="I1017" t="str">
            <v>May</v>
          </cell>
          <cell r="J1017" t="str">
            <v>040408</v>
          </cell>
        </row>
        <row r="1018">
          <cell r="C1018" t="str">
            <v>KIẾN THỨC GIÁO DỤC ĐẠI CƯƠNG</v>
          </cell>
          <cell r="D1018">
            <v>57</v>
          </cell>
          <cell r="E1018">
            <v>45</v>
          </cell>
          <cell r="F1018">
            <v>12</v>
          </cell>
          <cell r="I1018" t="str">
            <v>TKTT</v>
          </cell>
          <cell r="J1018">
            <v>0</v>
          </cell>
        </row>
        <row r="1019">
          <cell r="C1019" t="str">
            <v>Các môn lý luận chính trị</v>
          </cell>
          <cell r="D1019">
            <v>7</v>
          </cell>
          <cell r="E1019">
            <v>7</v>
          </cell>
          <cell r="F1019">
            <v>0</v>
          </cell>
          <cell r="I1019" t="str">
            <v>TKTT</v>
          </cell>
          <cell r="J1019">
            <v>0</v>
          </cell>
        </row>
        <row r="1020">
          <cell r="C1020" t="str">
            <v>Các nguyên lý cơ bản của chủ nghĩa Mác - Lê Nin</v>
          </cell>
          <cell r="D1020">
            <v>5</v>
          </cell>
          <cell r="E1020">
            <v>5</v>
          </cell>
          <cell r="F1020">
            <v>0</v>
          </cell>
          <cell r="G1020">
            <v>2</v>
          </cell>
          <cell r="I1020" t="str">
            <v>TKTT</v>
          </cell>
          <cell r="J1020" t="str">
            <v>120401</v>
          </cell>
        </row>
        <row r="1021">
          <cell r="C1021" t="str">
            <v>Tư tưởng Hồ Chí Minh</v>
          </cell>
          <cell r="D1021">
            <v>2</v>
          </cell>
          <cell r="E1021">
            <v>2</v>
          </cell>
          <cell r="F1021">
            <v>0</v>
          </cell>
          <cell r="G1021">
            <v>3</v>
          </cell>
          <cell r="I1021" t="str">
            <v>TKTT</v>
          </cell>
          <cell r="J1021" t="str">
            <v>120406</v>
          </cell>
        </row>
        <row r="1022">
          <cell r="C1022" t="str">
            <v>Khoa học xã hội – Nhân văn</v>
          </cell>
          <cell r="D1022">
            <v>9</v>
          </cell>
          <cell r="E1022">
            <v>9</v>
          </cell>
          <cell r="F1022">
            <v>0</v>
          </cell>
          <cell r="I1022" t="str">
            <v>TKTT</v>
          </cell>
          <cell r="J1022">
            <v>0</v>
          </cell>
        </row>
        <row r="1023">
          <cell r="C1023" t="str">
            <v>PHẦN BẮT BUỘC</v>
          </cell>
          <cell r="D1023">
            <v>7</v>
          </cell>
          <cell r="E1023">
            <v>7</v>
          </cell>
          <cell r="F1023">
            <v>0</v>
          </cell>
          <cell r="I1023" t="str">
            <v>TKTT</v>
          </cell>
          <cell r="J1023">
            <v>0</v>
          </cell>
        </row>
        <row r="1024">
          <cell r="C1024" t="str">
            <v>Đường lối cách mạng Việt Nam</v>
          </cell>
          <cell r="D1024">
            <v>3</v>
          </cell>
          <cell r="E1024">
            <v>3</v>
          </cell>
          <cell r="F1024">
            <v>0</v>
          </cell>
          <cell r="G1024">
            <v>4</v>
          </cell>
          <cell r="I1024" t="str">
            <v>TKTT</v>
          </cell>
          <cell r="J1024" t="str">
            <v>120402</v>
          </cell>
        </row>
        <row r="1025">
          <cell r="C1025" t="str">
            <v>Cơ sở văn hoá Việt Nam</v>
          </cell>
          <cell r="D1025">
            <v>2</v>
          </cell>
          <cell r="E1025">
            <v>2</v>
          </cell>
          <cell r="F1025">
            <v>0</v>
          </cell>
          <cell r="G1025">
            <v>3</v>
          </cell>
          <cell r="I1025" t="str">
            <v>TKTT</v>
          </cell>
          <cell r="J1025" t="str">
            <v>040403</v>
          </cell>
        </row>
        <row r="1026">
          <cell r="C1026" t="str">
            <v>Lịch sử mỹ thuật Việt Nam</v>
          </cell>
          <cell r="D1026">
            <v>2</v>
          </cell>
          <cell r="E1026">
            <v>2</v>
          </cell>
          <cell r="F1026">
            <v>0</v>
          </cell>
          <cell r="G1026">
            <v>3</v>
          </cell>
          <cell r="I1026" t="str">
            <v>TKTT</v>
          </cell>
          <cell r="J1026" t="str">
            <v>040433</v>
          </cell>
        </row>
        <row r="1027">
          <cell r="C1027" t="str">
            <v>PHẦN TỰ CHỌN (Chọn 1 trong số 6 học phần sau)</v>
          </cell>
          <cell r="D1027">
            <v>2</v>
          </cell>
          <cell r="E1027">
            <v>2</v>
          </cell>
          <cell r="F1027">
            <v>0</v>
          </cell>
          <cell r="I1027" t="str">
            <v>TKTT</v>
          </cell>
          <cell r="J1027" t="str">
            <v>tctktt1</v>
          </cell>
        </row>
        <row r="1028">
          <cell r="C1028" t="str">
            <v>Tâm lý người tiêu dùng</v>
          </cell>
          <cell r="D1028">
            <v>2</v>
          </cell>
          <cell r="E1028">
            <v>2</v>
          </cell>
          <cell r="F1028">
            <v>0</v>
          </cell>
          <cell r="G1028">
            <v>4</v>
          </cell>
          <cell r="I1028" t="str">
            <v>TKTT</v>
          </cell>
          <cell r="J1028" t="str">
            <v>140418</v>
          </cell>
        </row>
        <row r="1029">
          <cell r="C1029" t="str">
            <v>Marketing (May)</v>
          </cell>
          <cell r="D1029">
            <v>2</v>
          </cell>
          <cell r="E1029">
            <v>2</v>
          </cell>
          <cell r="F1029">
            <v>0</v>
          </cell>
          <cell r="G1029">
            <v>4</v>
          </cell>
          <cell r="I1029" t="str">
            <v>TKTT</v>
          </cell>
          <cell r="J1029" t="str">
            <v>040445</v>
          </cell>
        </row>
        <row r="1030">
          <cell r="C1030" t="str">
            <v>Kinh tế học đại cương</v>
          </cell>
          <cell r="D1030">
            <v>2</v>
          </cell>
          <cell r="E1030">
            <v>2</v>
          </cell>
          <cell r="F1030">
            <v>0</v>
          </cell>
          <cell r="G1030">
            <v>4</v>
          </cell>
          <cell r="I1030" t="str">
            <v>TKTT</v>
          </cell>
          <cell r="J1030" t="str">
            <v>110420</v>
          </cell>
        </row>
        <row r="1031">
          <cell r="C1031" t="str">
            <v>Luật doanh nghiệp</v>
          </cell>
          <cell r="D1031">
            <v>2</v>
          </cell>
          <cell r="E1031">
            <v>2</v>
          </cell>
          <cell r="F1031">
            <v>0</v>
          </cell>
          <cell r="G1031">
            <v>4</v>
          </cell>
          <cell r="I1031" t="str">
            <v>TKTT</v>
          </cell>
          <cell r="J1031" t="str">
            <v>120408</v>
          </cell>
        </row>
        <row r="1032">
          <cell r="C1032" t="str">
            <v>Tâm lý học đại cương</v>
          </cell>
          <cell r="D1032">
            <v>2</v>
          </cell>
          <cell r="E1032">
            <v>2</v>
          </cell>
          <cell r="F1032">
            <v>0</v>
          </cell>
          <cell r="G1032">
            <v>4</v>
          </cell>
          <cell r="I1032" t="str">
            <v>TKTT</v>
          </cell>
          <cell r="J1032" t="str">
            <v>140407</v>
          </cell>
        </row>
        <row r="1033">
          <cell r="C1033" t="str">
            <v>Soạn thảo văn bản</v>
          </cell>
          <cell r="D1033">
            <v>2</v>
          </cell>
          <cell r="E1033">
            <v>2</v>
          </cell>
          <cell r="F1033">
            <v>0</v>
          </cell>
          <cell r="G1033">
            <v>4</v>
          </cell>
          <cell r="I1033" t="str">
            <v>TKTT</v>
          </cell>
          <cell r="J1033" t="str">
            <v>110423</v>
          </cell>
        </row>
        <row r="1034">
          <cell r="C1034" t="str">
            <v>Ngoại ngữ (kể cả tiếng Anh chuyên ngành)</v>
          </cell>
          <cell r="D1034">
            <v>27</v>
          </cell>
          <cell r="E1034">
            <v>27</v>
          </cell>
          <cell r="F1034">
            <v>0</v>
          </cell>
          <cell r="I1034" t="str">
            <v>TKTT</v>
          </cell>
          <cell r="J1034">
            <v>0</v>
          </cell>
        </row>
        <row r="1035">
          <cell r="C1035" t="str">
            <v>Tiếng Anh 1</v>
          </cell>
          <cell r="D1035">
            <v>6</v>
          </cell>
          <cell r="E1035">
            <v>6</v>
          </cell>
          <cell r="F1035">
            <v>0</v>
          </cell>
          <cell r="G1035">
            <v>1</v>
          </cell>
          <cell r="I1035" t="str">
            <v>TKTT</v>
          </cell>
          <cell r="J1035" t="str">
            <v>130451</v>
          </cell>
        </row>
        <row r="1036">
          <cell r="C1036" t="str">
            <v>Tiếng Anh 2</v>
          </cell>
          <cell r="D1036">
            <v>6</v>
          </cell>
          <cell r="E1036">
            <v>6</v>
          </cell>
          <cell r="F1036">
            <v>0</v>
          </cell>
          <cell r="G1036">
            <v>2</v>
          </cell>
          <cell r="I1036" t="str">
            <v>TKTT</v>
          </cell>
          <cell r="J1036" t="str">
            <v>130452</v>
          </cell>
        </row>
        <row r="1037">
          <cell r="C1037" t="str">
            <v>Tiếng Anh 3</v>
          </cell>
          <cell r="D1037">
            <v>6</v>
          </cell>
          <cell r="E1037">
            <v>6</v>
          </cell>
          <cell r="F1037">
            <v>0</v>
          </cell>
          <cell r="G1037">
            <v>3</v>
          </cell>
          <cell r="I1037" t="str">
            <v>TKTT</v>
          </cell>
          <cell r="J1037" t="str">
            <v>130453</v>
          </cell>
        </row>
        <row r="1038">
          <cell r="C1038" t="str">
            <v>Tiếng Anh 4</v>
          </cell>
          <cell r="D1038">
            <v>6</v>
          </cell>
          <cell r="E1038">
            <v>6</v>
          </cell>
          <cell r="F1038">
            <v>0</v>
          </cell>
          <cell r="G1038">
            <v>4</v>
          </cell>
          <cell r="I1038" t="str">
            <v>TKTT</v>
          </cell>
          <cell r="J1038" t="str">
            <v>130444</v>
          </cell>
        </row>
        <row r="1039">
          <cell r="C1039" t="str">
            <v>Tiếng Anh chuyên ngành (TKTT)</v>
          </cell>
          <cell r="D1039">
            <v>3</v>
          </cell>
          <cell r="E1039">
            <v>3</v>
          </cell>
          <cell r="F1039">
            <v>0</v>
          </cell>
          <cell r="G1039">
            <v>5</v>
          </cell>
          <cell r="I1039" t="str">
            <v>TKTT</v>
          </cell>
          <cell r="J1039" t="str">
            <v>130443</v>
          </cell>
        </row>
        <row r="1040">
          <cell r="C1040" t="str">
            <v>Toán học-Tin học-Khoa học tự nhiên-Công nghệ-Môi trường</v>
          </cell>
          <cell r="D1040">
            <v>7</v>
          </cell>
          <cell r="E1040">
            <v>2</v>
          </cell>
          <cell r="F1040">
            <v>5</v>
          </cell>
          <cell r="I1040" t="str">
            <v>TKTT</v>
          </cell>
          <cell r="J1040">
            <v>0</v>
          </cell>
        </row>
        <row r="1041">
          <cell r="C1041" t="str">
            <v>PHẦN BẮT BUỘC</v>
          </cell>
          <cell r="D1041">
            <v>5</v>
          </cell>
          <cell r="E1041">
            <v>2</v>
          </cell>
          <cell r="F1041">
            <v>3</v>
          </cell>
          <cell r="I1041" t="str">
            <v>TKTT</v>
          </cell>
          <cell r="J1041">
            <v>0</v>
          </cell>
        </row>
        <row r="1042">
          <cell r="C1042" t="str">
            <v>Corel draw</v>
          </cell>
          <cell r="D1042">
            <v>2</v>
          </cell>
          <cell r="E1042">
            <v>0</v>
          </cell>
          <cell r="F1042">
            <v>2</v>
          </cell>
          <cell r="G1042">
            <v>4</v>
          </cell>
          <cell r="I1042" t="str">
            <v>TKTT</v>
          </cell>
          <cell r="J1042" t="str">
            <v>040407</v>
          </cell>
        </row>
        <row r="1043">
          <cell r="C1043" t="str">
            <v>Nhập môn tin học</v>
          </cell>
          <cell r="D1043">
            <v>3</v>
          </cell>
          <cell r="E1043">
            <v>2</v>
          </cell>
          <cell r="F1043">
            <v>1</v>
          </cell>
          <cell r="G1043">
            <v>1</v>
          </cell>
          <cell r="I1043" t="str">
            <v>TKTT</v>
          </cell>
          <cell r="J1043" t="str">
            <v>050425</v>
          </cell>
        </row>
        <row r="1044">
          <cell r="C1044" t="str">
            <v>PHẦN TỰ CHỌN (Chọn 1 trong số 4 học phần sau)</v>
          </cell>
          <cell r="D1044">
            <v>2</v>
          </cell>
          <cell r="E1044">
            <v>0</v>
          </cell>
          <cell r="F1044">
            <v>2</v>
          </cell>
          <cell r="I1044" t="str">
            <v>TKTT</v>
          </cell>
          <cell r="J1044" t="str">
            <v>tctktt2</v>
          </cell>
        </row>
        <row r="1045">
          <cell r="C1045" t="str">
            <v>Auto CAD (May)</v>
          </cell>
          <cell r="D1045">
            <v>2</v>
          </cell>
          <cell r="E1045">
            <v>0</v>
          </cell>
          <cell r="F1045">
            <v>2</v>
          </cell>
          <cell r="G1045">
            <v>5</v>
          </cell>
          <cell r="I1045" t="str">
            <v>TKTT</v>
          </cell>
          <cell r="J1045" t="str">
            <v>010457</v>
          </cell>
        </row>
        <row r="1046">
          <cell r="C1046" t="str">
            <v>Photoshop</v>
          </cell>
          <cell r="D1046">
            <v>2</v>
          </cell>
          <cell r="E1046">
            <v>0</v>
          </cell>
          <cell r="F1046">
            <v>2</v>
          </cell>
          <cell r="G1046">
            <v>5</v>
          </cell>
          <cell r="I1046" t="str">
            <v>TKTT</v>
          </cell>
          <cell r="J1046" t="str">
            <v>040418</v>
          </cell>
        </row>
        <row r="1047">
          <cell r="C1047" t="str">
            <v>Hoá học 1</v>
          </cell>
          <cell r="D1047">
            <v>2</v>
          </cell>
          <cell r="E1047">
            <v>2</v>
          </cell>
          <cell r="F1047">
            <v>0</v>
          </cell>
          <cell r="G1047">
            <v>5</v>
          </cell>
          <cell r="I1047" t="str">
            <v>TKTT</v>
          </cell>
          <cell r="J1047" t="str">
            <v>030413</v>
          </cell>
        </row>
        <row r="1048">
          <cell r="C1048" t="str">
            <v>Toán Ứng dụng 1</v>
          </cell>
          <cell r="D1048">
            <v>2</v>
          </cell>
          <cell r="E1048">
            <v>2</v>
          </cell>
          <cell r="F1048">
            <v>0</v>
          </cell>
          <cell r="G1048">
            <v>5</v>
          </cell>
          <cell r="I1048" t="str">
            <v>TKTT</v>
          </cell>
          <cell r="J1048" t="str">
            <v>100410</v>
          </cell>
        </row>
        <row r="1049">
          <cell r="C1049" t="str">
            <v>Giáo dục thể chất</v>
          </cell>
          <cell r="D1049">
            <v>3</v>
          </cell>
          <cell r="E1049">
            <v>0</v>
          </cell>
          <cell r="F1049">
            <v>3</v>
          </cell>
          <cell r="I1049" t="str">
            <v>TKTT</v>
          </cell>
          <cell r="J1049">
            <v>0</v>
          </cell>
        </row>
        <row r="1050">
          <cell r="C1050" t="str">
            <v>Giáo dục thể chất 1</v>
          </cell>
          <cell r="D1050">
            <v>1</v>
          </cell>
          <cell r="E1050">
            <v>0</v>
          </cell>
          <cell r="F1050">
            <v>1</v>
          </cell>
          <cell r="G1050">
            <v>1</v>
          </cell>
          <cell r="I1050" t="str">
            <v>TKTT</v>
          </cell>
          <cell r="J1050" t="str">
            <v>090403</v>
          </cell>
        </row>
        <row r="1051">
          <cell r="C1051" t="str">
            <v>Giáo dục thể chất 2</v>
          </cell>
          <cell r="D1051">
            <v>1</v>
          </cell>
          <cell r="E1051">
            <v>0</v>
          </cell>
          <cell r="F1051">
            <v>1</v>
          </cell>
          <cell r="G1051">
            <v>2</v>
          </cell>
          <cell r="I1051" t="str">
            <v>TKTT</v>
          </cell>
          <cell r="J1051" t="str">
            <v>090404</v>
          </cell>
        </row>
        <row r="1052">
          <cell r="C1052" t="str">
            <v>Giáo dục thể chất 3</v>
          </cell>
          <cell r="D1052">
            <v>1</v>
          </cell>
          <cell r="E1052">
            <v>0</v>
          </cell>
          <cell r="F1052">
            <v>1</v>
          </cell>
          <cell r="G1052">
            <v>3</v>
          </cell>
          <cell r="I1052" t="str">
            <v>TKTT</v>
          </cell>
          <cell r="J1052" t="str">
            <v>090405</v>
          </cell>
        </row>
        <row r="1053">
          <cell r="C1053" t="str">
            <v>Giáo dục quốc phòng</v>
          </cell>
          <cell r="D1053">
            <v>4</v>
          </cell>
          <cell r="E1053">
            <v>0</v>
          </cell>
          <cell r="F1053">
            <v>4</v>
          </cell>
          <cell r="G1053">
            <v>1</v>
          </cell>
          <cell r="I1053" t="str">
            <v>TKTT</v>
          </cell>
          <cell r="J1053" t="str">
            <v>090401</v>
          </cell>
        </row>
        <row r="1054">
          <cell r="C1054" t="str">
            <v>KIẾN THỨC GIÁO DỤC CHUYÊN NGHIỆP</v>
          </cell>
          <cell r="D1054">
            <v>81</v>
          </cell>
          <cell r="E1054">
            <v>28</v>
          </cell>
          <cell r="F1054">
            <v>53</v>
          </cell>
          <cell r="I1054" t="str">
            <v>TKTT</v>
          </cell>
          <cell r="J1054">
            <v>0</v>
          </cell>
        </row>
        <row r="1055">
          <cell r="C1055" t="str">
            <v>Kiến thức cơ sở ngành</v>
          </cell>
          <cell r="D1055">
            <v>12</v>
          </cell>
          <cell r="E1055">
            <v>11</v>
          </cell>
          <cell r="F1055">
            <v>1</v>
          </cell>
          <cell r="I1055" t="str">
            <v>TKTT</v>
          </cell>
          <cell r="J1055">
            <v>0</v>
          </cell>
        </row>
        <row r="1056">
          <cell r="C1056" t="str">
            <v>Nhân trắc học</v>
          </cell>
          <cell r="D1056">
            <v>2</v>
          </cell>
          <cell r="E1056">
            <v>2</v>
          </cell>
          <cell r="F1056">
            <v>0</v>
          </cell>
          <cell r="G1056">
            <v>1</v>
          </cell>
          <cell r="I1056" t="str">
            <v>TKTT</v>
          </cell>
          <cell r="J1056" t="str">
            <v>040417</v>
          </cell>
        </row>
        <row r="1057">
          <cell r="C1057" t="str">
            <v>Thiết bị May CN và bảo trì</v>
          </cell>
          <cell r="D1057">
            <v>4</v>
          </cell>
          <cell r="E1057">
            <v>3</v>
          </cell>
          <cell r="F1057">
            <v>1</v>
          </cell>
          <cell r="G1057">
            <v>1</v>
          </cell>
          <cell r="I1057" t="str">
            <v>TKTT</v>
          </cell>
          <cell r="J1057" t="str">
            <v>040428</v>
          </cell>
        </row>
        <row r="1058">
          <cell r="C1058" t="str">
            <v>Vẽ kỹ thuật</v>
          </cell>
          <cell r="D1058">
            <v>2</v>
          </cell>
          <cell r="E1058">
            <v>2</v>
          </cell>
          <cell r="F1058">
            <v>0</v>
          </cell>
          <cell r="G1058">
            <v>2</v>
          </cell>
          <cell r="I1058" t="str">
            <v>TKTT</v>
          </cell>
          <cell r="J1058" t="str">
            <v>010455</v>
          </cell>
        </row>
        <row r="1059">
          <cell r="C1059" t="str">
            <v>Vật liệu dệt may</v>
          </cell>
          <cell r="D1059">
            <v>2</v>
          </cell>
          <cell r="E1059">
            <v>2</v>
          </cell>
          <cell r="F1059">
            <v>0</v>
          </cell>
          <cell r="G1059">
            <v>1</v>
          </cell>
          <cell r="I1059" t="str">
            <v>TKTT</v>
          </cell>
          <cell r="J1059" t="str">
            <v>040444</v>
          </cell>
        </row>
        <row r="1060">
          <cell r="C1060" t="str">
            <v>Lịch sử thời trang</v>
          </cell>
          <cell r="D1060">
            <v>2</v>
          </cell>
          <cell r="E1060">
            <v>2</v>
          </cell>
          <cell r="F1060">
            <v>0</v>
          </cell>
          <cell r="G1060">
            <v>3</v>
          </cell>
          <cell r="I1060" t="str">
            <v>TKTT</v>
          </cell>
          <cell r="J1060" t="str">
            <v>040415</v>
          </cell>
        </row>
        <row r="1061">
          <cell r="C1061" t="str">
            <v>Kiến thức ngành Thiết kế thời trang</v>
          </cell>
          <cell r="D1061">
            <v>56</v>
          </cell>
          <cell r="E1061">
            <v>17</v>
          </cell>
          <cell r="F1061">
            <v>39</v>
          </cell>
          <cell r="I1061" t="str">
            <v>TKTT</v>
          </cell>
          <cell r="J1061">
            <v>0</v>
          </cell>
        </row>
        <row r="1062">
          <cell r="C1062" t="str">
            <v>PHẦN BẮT BUỘC</v>
          </cell>
          <cell r="D1062">
            <v>47</v>
          </cell>
          <cell r="E1062">
            <v>17</v>
          </cell>
          <cell r="F1062">
            <v>30</v>
          </cell>
          <cell r="I1062" t="str">
            <v>TKTT</v>
          </cell>
          <cell r="J1062">
            <v>0</v>
          </cell>
        </row>
        <row r="1063">
          <cell r="C1063" t="str">
            <v>Cơ sở thẩm mỹ</v>
          </cell>
          <cell r="D1063">
            <v>3</v>
          </cell>
          <cell r="E1063">
            <v>3</v>
          </cell>
          <cell r="F1063">
            <v>0</v>
          </cell>
          <cell r="G1063">
            <v>2</v>
          </cell>
          <cell r="I1063" t="str">
            <v>TKTT</v>
          </cell>
          <cell r="J1063" t="str">
            <v>040402</v>
          </cell>
        </row>
        <row r="1064">
          <cell r="C1064" t="str">
            <v>Sáng tác thời trang trẻ em</v>
          </cell>
          <cell r="D1064">
            <v>3</v>
          </cell>
          <cell r="E1064">
            <v>0</v>
          </cell>
          <cell r="F1064">
            <v>3</v>
          </cell>
          <cell r="G1064">
            <v>4</v>
          </cell>
          <cell r="I1064" t="str">
            <v>TKTT</v>
          </cell>
          <cell r="J1064" t="str">
            <v>040420</v>
          </cell>
        </row>
        <row r="1065">
          <cell r="C1065" t="str">
            <v>Hình hoạ 1</v>
          </cell>
          <cell r="D1065">
            <v>3</v>
          </cell>
          <cell r="E1065">
            <v>0</v>
          </cell>
          <cell r="F1065">
            <v>3</v>
          </cell>
          <cell r="G1065">
            <v>2</v>
          </cell>
          <cell r="I1065" t="str">
            <v>TKTT</v>
          </cell>
          <cell r="J1065" t="str">
            <v>040410</v>
          </cell>
        </row>
        <row r="1066">
          <cell r="C1066" t="str">
            <v>Hình hoạ 2</v>
          </cell>
          <cell r="D1066">
            <v>3</v>
          </cell>
          <cell r="E1066">
            <v>0</v>
          </cell>
          <cell r="F1066">
            <v>3</v>
          </cell>
          <cell r="G1066">
            <v>3</v>
          </cell>
          <cell r="I1066" t="str">
            <v>TKTT</v>
          </cell>
          <cell r="J1066" t="str">
            <v>040411</v>
          </cell>
        </row>
        <row r="1067">
          <cell r="C1067" t="str">
            <v>Thiết kế trang phục 1</v>
          </cell>
          <cell r="D1067">
            <v>4</v>
          </cell>
          <cell r="E1067">
            <v>2</v>
          </cell>
          <cell r="F1067">
            <v>2</v>
          </cell>
          <cell r="G1067">
            <v>2</v>
          </cell>
          <cell r="I1067" t="str">
            <v>TKTT</v>
          </cell>
          <cell r="J1067" t="str">
            <v>040432</v>
          </cell>
        </row>
        <row r="1068">
          <cell r="C1068" t="str">
            <v>Thiết kế trang phục 2</v>
          </cell>
          <cell r="D1068">
            <v>4</v>
          </cell>
          <cell r="E1068">
            <v>2</v>
          </cell>
          <cell r="F1068">
            <v>2</v>
          </cell>
          <cell r="G1068">
            <v>3</v>
          </cell>
          <cell r="I1068" t="str">
            <v>TKTT</v>
          </cell>
          <cell r="J1068" t="str">
            <v>040434</v>
          </cell>
        </row>
        <row r="1069">
          <cell r="C1069" t="str">
            <v>Thiết kế trang phục 3</v>
          </cell>
          <cell r="D1069">
            <v>4</v>
          </cell>
          <cell r="E1069">
            <v>2</v>
          </cell>
          <cell r="F1069">
            <v>2</v>
          </cell>
          <cell r="G1069">
            <v>4</v>
          </cell>
          <cell r="I1069" t="str">
            <v>TKTT</v>
          </cell>
          <cell r="J1069" t="str">
            <v>040435</v>
          </cell>
        </row>
        <row r="1070">
          <cell r="C1070" t="str">
            <v>Công nghệ tạo mẫu</v>
          </cell>
          <cell r="D1070">
            <v>4</v>
          </cell>
          <cell r="E1070">
            <v>0</v>
          </cell>
          <cell r="F1070">
            <v>4</v>
          </cell>
          <cell r="G1070">
            <v>5</v>
          </cell>
          <cell r="I1070" t="str">
            <v>TKTT</v>
          </cell>
          <cell r="J1070" t="str">
            <v>040447</v>
          </cell>
        </row>
        <row r="1071">
          <cell r="C1071" t="str">
            <v>Công nghệ May 1</v>
          </cell>
          <cell r="D1071">
            <v>4</v>
          </cell>
          <cell r="E1071">
            <v>4</v>
          </cell>
          <cell r="F1071">
            <v>0</v>
          </cell>
          <cell r="G1071">
            <v>1</v>
          </cell>
          <cell r="I1071" t="str">
            <v>TKTT</v>
          </cell>
          <cell r="J1071" t="str">
            <v>040404</v>
          </cell>
        </row>
        <row r="1072">
          <cell r="C1072" t="str">
            <v>Công nghệ May 2</v>
          </cell>
          <cell r="D1072">
            <v>4</v>
          </cell>
          <cell r="E1072">
            <v>4</v>
          </cell>
          <cell r="F1072">
            <v>0</v>
          </cell>
          <cell r="G1072">
            <v>3</v>
          </cell>
          <cell r="I1072" t="str">
            <v>TKTT</v>
          </cell>
          <cell r="J1072" t="str">
            <v>040405</v>
          </cell>
        </row>
        <row r="1073">
          <cell r="C1073" t="str">
            <v>Thực hành công nghệ may 1</v>
          </cell>
          <cell r="D1073">
            <v>4</v>
          </cell>
          <cell r="E1073">
            <v>0</v>
          </cell>
          <cell r="F1073">
            <v>4</v>
          </cell>
          <cell r="G1073">
            <v>2</v>
          </cell>
          <cell r="I1073" t="str">
            <v>TKTT</v>
          </cell>
          <cell r="J1073" t="str">
            <v>040437</v>
          </cell>
        </row>
        <row r="1074">
          <cell r="C1074" t="str">
            <v>Thực hành công nghệ may 2</v>
          </cell>
          <cell r="D1074">
            <v>4</v>
          </cell>
          <cell r="E1074">
            <v>0</v>
          </cell>
          <cell r="F1074">
            <v>4</v>
          </cell>
          <cell r="G1074">
            <v>4</v>
          </cell>
          <cell r="I1074" t="str">
            <v>TKTT</v>
          </cell>
          <cell r="J1074" t="str">
            <v>040438</v>
          </cell>
        </row>
        <row r="1075">
          <cell r="C1075" t="str">
            <v>Thực hành công nghệ may 3</v>
          </cell>
          <cell r="D1075">
            <v>3</v>
          </cell>
          <cell r="E1075">
            <v>0</v>
          </cell>
          <cell r="F1075">
            <v>3</v>
          </cell>
          <cell r="G1075">
            <v>5</v>
          </cell>
          <cell r="I1075" t="str">
            <v>TKTT</v>
          </cell>
          <cell r="J1075" t="str">
            <v>040439</v>
          </cell>
        </row>
        <row r="1076">
          <cell r="C1076" t="str">
            <v>PHẦN TỰ CHỌN (Chọn 3 trong số 8 học phần sau)</v>
          </cell>
          <cell r="D1076">
            <v>9</v>
          </cell>
          <cell r="E1076">
            <v>0</v>
          </cell>
          <cell r="F1076">
            <v>9</v>
          </cell>
          <cell r="I1076" t="str">
            <v>TKTT</v>
          </cell>
          <cell r="J1076" t="str">
            <v>tctktt3</v>
          </cell>
        </row>
        <row r="1077">
          <cell r="C1077" t="str">
            <v>Hình hoạ 3</v>
          </cell>
          <cell r="D1077">
            <v>3</v>
          </cell>
          <cell r="E1077">
            <v>0</v>
          </cell>
          <cell r="F1077">
            <v>3</v>
          </cell>
          <cell r="G1077">
            <v>5</v>
          </cell>
          <cell r="I1077" t="str">
            <v>TKTT</v>
          </cell>
          <cell r="J1077" t="str">
            <v>040412</v>
          </cell>
        </row>
        <row r="1078">
          <cell r="C1078" t="str">
            <v>Hình hoạ màu</v>
          </cell>
          <cell r="D1078">
            <v>3</v>
          </cell>
          <cell r="E1078">
            <v>0</v>
          </cell>
          <cell r="F1078">
            <v>3</v>
          </cell>
          <cell r="G1078">
            <v>5</v>
          </cell>
          <cell r="I1078" t="str">
            <v>TKTT</v>
          </cell>
          <cell r="J1078" t="str">
            <v>040429</v>
          </cell>
        </row>
        <row r="1079">
          <cell r="C1079" t="str">
            <v>Kí họa</v>
          </cell>
          <cell r="D1079">
            <v>3</v>
          </cell>
          <cell r="E1079">
            <v>0</v>
          </cell>
          <cell r="F1079">
            <v>3</v>
          </cell>
          <cell r="G1079">
            <v>5</v>
          </cell>
          <cell r="I1079" t="str">
            <v>TKTT</v>
          </cell>
          <cell r="J1079" t="str">
            <v>040413</v>
          </cell>
        </row>
        <row r="1080">
          <cell r="C1080" t="str">
            <v>Thiết kế và giác sơ đồ trên máy tính</v>
          </cell>
          <cell r="D1080">
            <v>3</v>
          </cell>
          <cell r="E1080">
            <v>0</v>
          </cell>
          <cell r="F1080">
            <v>3</v>
          </cell>
          <cell r="G1080">
            <v>5</v>
          </cell>
          <cell r="I1080" t="str">
            <v>TKTT</v>
          </cell>
          <cell r="J1080" t="str">
            <v>040436</v>
          </cell>
        </row>
        <row r="1081">
          <cell r="C1081" t="str">
            <v>Sáng tác thời trang công sở</v>
          </cell>
          <cell r="D1081">
            <v>3</v>
          </cell>
          <cell r="E1081">
            <v>0</v>
          </cell>
          <cell r="F1081">
            <v>3</v>
          </cell>
          <cell r="G1081">
            <v>5</v>
          </cell>
          <cell r="I1081" t="str">
            <v>TKTT</v>
          </cell>
          <cell r="J1081" t="str">
            <v>040422</v>
          </cell>
        </row>
        <row r="1082">
          <cell r="C1082" t="str">
            <v>Sáng tác thời trang dạo phố</v>
          </cell>
          <cell r="D1082">
            <v>3</v>
          </cell>
          <cell r="E1082">
            <v>0</v>
          </cell>
          <cell r="F1082">
            <v>3</v>
          </cell>
          <cell r="G1082">
            <v>5</v>
          </cell>
          <cell r="I1082" t="str">
            <v>TKTT</v>
          </cell>
          <cell r="J1082" t="str">
            <v>040423</v>
          </cell>
        </row>
        <row r="1083">
          <cell r="C1083" t="str">
            <v>Sáng tác thời trang trẻ</v>
          </cell>
          <cell r="D1083">
            <v>3</v>
          </cell>
          <cell r="E1083">
            <v>0</v>
          </cell>
          <cell r="F1083">
            <v>3</v>
          </cell>
          <cell r="G1083">
            <v>5</v>
          </cell>
          <cell r="I1083" t="str">
            <v>TKTT</v>
          </cell>
          <cell r="J1083" t="str">
            <v>040424</v>
          </cell>
        </row>
        <row r="1084">
          <cell r="C1084" t="str">
            <v>Sáng tác thời trang trên máy vi tính</v>
          </cell>
          <cell r="D1084">
            <v>3</v>
          </cell>
          <cell r="E1084">
            <v>0</v>
          </cell>
          <cell r="F1084">
            <v>3</v>
          </cell>
          <cell r="G1084">
            <v>5</v>
          </cell>
          <cell r="I1084" t="str">
            <v>TKTT</v>
          </cell>
          <cell r="J1084" t="str">
            <v>040426</v>
          </cell>
        </row>
        <row r="1085">
          <cell r="C1085" t="str">
            <v>Thực tập tốt nghiệp và làm đồ án tốt nghiệp</v>
          </cell>
          <cell r="D1085">
            <v>13</v>
          </cell>
          <cell r="E1085">
            <v>0</v>
          </cell>
          <cell r="F1085">
            <v>13</v>
          </cell>
          <cell r="I1085" t="str">
            <v>TKTT</v>
          </cell>
          <cell r="J1085">
            <v>0</v>
          </cell>
        </row>
        <row r="1086">
          <cell r="C1086" t="str">
            <v>Thực tập tốt nghiệp (TKTT)</v>
          </cell>
          <cell r="D1086">
            <v>8</v>
          </cell>
          <cell r="E1086">
            <v>0</v>
          </cell>
          <cell r="F1086">
            <v>8</v>
          </cell>
          <cell r="G1086">
            <v>6</v>
          </cell>
          <cell r="I1086" t="str">
            <v>TKTT</v>
          </cell>
          <cell r="J1086" t="str">
            <v>040442</v>
          </cell>
        </row>
        <row r="1087">
          <cell r="C1087" t="str">
            <v>Đồ án tốt nghiệp (hoặc học thêm 2 học phần chuyên môn sau-TKTT)</v>
          </cell>
          <cell r="D1087">
            <v>5</v>
          </cell>
          <cell r="E1087">
            <v>0</v>
          </cell>
          <cell r="F1087">
            <v>5</v>
          </cell>
          <cell r="G1087">
            <v>6</v>
          </cell>
          <cell r="I1087" t="str">
            <v>TKTT</v>
          </cell>
          <cell r="J1087" t="str">
            <v>040409</v>
          </cell>
        </row>
        <row r="1088">
          <cell r="C1088" t="str">
            <v>Kỹ thuật hoá trang và đạo diễn sân khấu</v>
          </cell>
          <cell r="D1088">
            <v>2</v>
          </cell>
          <cell r="E1088">
            <v>0</v>
          </cell>
          <cell r="F1088">
            <v>2</v>
          </cell>
          <cell r="G1088">
            <v>6</v>
          </cell>
          <cell r="I1088" t="str">
            <v>TKTT</v>
          </cell>
          <cell r="J1088" t="str">
            <v>040414</v>
          </cell>
        </row>
        <row r="1089">
          <cell r="C1089" t="str">
            <v>Sáng tác thời trang dạ hội</v>
          </cell>
          <cell r="D1089">
            <v>3</v>
          </cell>
          <cell r="E1089">
            <v>0</v>
          </cell>
          <cell r="F1089">
            <v>3</v>
          </cell>
          <cell r="G1089">
            <v>6</v>
          </cell>
          <cell r="I1089" t="str">
            <v>TKTT</v>
          </cell>
          <cell r="J1089" t="str">
            <v>040421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TM"/>
      <sheetName val="CoDT"/>
      <sheetName val="Codien"/>
      <sheetName val="Dongluc"/>
      <sheetName val="Dien"/>
      <sheetName val="Nhietlanh"/>
      <sheetName val="KTDientu"/>
      <sheetName val="DientuVT"/>
      <sheetName val="DientuTH"/>
      <sheetName val="CNTT"/>
      <sheetName val="Ketoan"/>
      <sheetName val="QTKD"/>
      <sheetName val="HoaVC"/>
      <sheetName val="HoaHC"/>
      <sheetName val="HoaPT"/>
      <sheetName val="May"/>
      <sheetName val="TKTT"/>
      <sheetName val="KHChung"/>
      <sheetName val="Mamon"/>
    </sheetNames>
    <sheetDataSet>
      <sheetData sheetId="17">
        <row r="5">
          <cell r="C5" t="str">
            <v>KIẾN THỨC GIÁO DỤC ĐẠI CƯƠNG</v>
          </cell>
          <cell r="D5">
            <v>58</v>
          </cell>
          <cell r="E5">
            <v>49</v>
          </cell>
          <cell r="F5">
            <v>9</v>
          </cell>
          <cell r="G5">
            <v>0</v>
          </cell>
        </row>
        <row r="6">
          <cell r="C6" t="str">
            <v>Các môn lý luận chính trị</v>
          </cell>
          <cell r="D6">
            <v>7</v>
          </cell>
          <cell r="E6">
            <v>7</v>
          </cell>
          <cell r="F6">
            <v>0</v>
          </cell>
          <cell r="G6">
            <v>0</v>
          </cell>
        </row>
        <row r="7">
          <cell r="C7" t="str">
            <v>Các nguyên lý cơ bản của chủ nghĩa Mác - Lê Nin</v>
          </cell>
          <cell r="D7">
            <v>5</v>
          </cell>
          <cell r="E7">
            <v>5</v>
          </cell>
          <cell r="F7">
            <v>0</v>
          </cell>
          <cell r="G7">
            <v>2</v>
          </cell>
          <cell r="H7" t="str">
            <v>120401</v>
          </cell>
        </row>
        <row r="8">
          <cell r="C8" t="str">
            <v>Tư tưởng Hồ Chí Minh</v>
          </cell>
          <cell r="D8">
            <v>2</v>
          </cell>
          <cell r="E8">
            <v>2</v>
          </cell>
          <cell r="F8">
            <v>0</v>
          </cell>
          <cell r="G8">
            <v>3</v>
          </cell>
          <cell r="H8" t="str">
            <v>120406</v>
          </cell>
        </row>
        <row r="9">
          <cell r="C9" t="str">
            <v>Khoa học xã hội-Nhân văn</v>
          </cell>
          <cell r="D9">
            <v>6</v>
          </cell>
          <cell r="E9">
            <v>5</v>
          </cell>
          <cell r="F9">
            <v>1</v>
          </cell>
          <cell r="G9">
            <v>0</v>
          </cell>
        </row>
        <row r="10">
          <cell r="C10" t="str">
            <v>PHẦN BẮT BUỘC</v>
          </cell>
          <cell r="D10">
            <v>6</v>
          </cell>
          <cell r="E10">
            <v>5</v>
          </cell>
          <cell r="F10">
            <v>1</v>
          </cell>
          <cell r="G10">
            <v>0</v>
          </cell>
        </row>
        <row r="11">
          <cell r="C11" t="str">
            <v>Đường lối cách mạng Việt Nam</v>
          </cell>
          <cell r="D11">
            <v>3</v>
          </cell>
          <cell r="E11">
            <v>3</v>
          </cell>
          <cell r="F11">
            <v>0</v>
          </cell>
          <cell r="G11">
            <v>4</v>
          </cell>
          <cell r="H11" t="str">
            <v>120402</v>
          </cell>
        </row>
        <row r="12">
          <cell r="C12" t="str">
            <v>Kỹ năng giao tiếp và soạn thảo văn bản</v>
          </cell>
          <cell r="D12">
            <v>3</v>
          </cell>
          <cell r="E12">
            <v>2</v>
          </cell>
          <cell r="F12">
            <v>1</v>
          </cell>
          <cell r="G12">
            <v>2</v>
          </cell>
          <cell r="H12" t="str">
            <v>140419</v>
          </cell>
        </row>
        <row r="13">
          <cell r="C13" t="str">
            <v>Ngoại ngữ</v>
          </cell>
          <cell r="D13">
            <v>27</v>
          </cell>
          <cell r="E13">
            <v>27</v>
          </cell>
          <cell r="F13">
            <v>0</v>
          </cell>
          <cell r="G13">
            <v>0</v>
          </cell>
        </row>
        <row r="14">
          <cell r="C14" t="str">
            <v>Tiếng Anh 1</v>
          </cell>
          <cell r="D14">
            <v>6</v>
          </cell>
          <cell r="E14">
            <v>6</v>
          </cell>
          <cell r="F14">
            <v>0</v>
          </cell>
          <cell r="G14">
            <v>1</v>
          </cell>
          <cell r="H14" t="str">
            <v>130451</v>
          </cell>
        </row>
        <row r="15">
          <cell r="C15" t="str">
            <v>Tiếng Anh 2</v>
          </cell>
          <cell r="D15">
            <v>6</v>
          </cell>
          <cell r="E15">
            <v>6</v>
          </cell>
          <cell r="F15">
            <v>0</v>
          </cell>
          <cell r="G15">
            <v>2</v>
          </cell>
          <cell r="H15" t="str">
            <v>130452</v>
          </cell>
        </row>
        <row r="16">
          <cell r="C16" t="str">
            <v>Tiếng Anh 3</v>
          </cell>
          <cell r="D16">
            <v>6</v>
          </cell>
          <cell r="E16">
            <v>6</v>
          </cell>
          <cell r="F16">
            <v>0</v>
          </cell>
          <cell r="G16">
            <v>3</v>
          </cell>
          <cell r="H16" t="str">
            <v>130453</v>
          </cell>
        </row>
        <row r="17">
          <cell r="C17" t="str">
            <v>Tiếng Anh 4</v>
          </cell>
          <cell r="D17">
            <v>6</v>
          </cell>
          <cell r="E17">
            <v>6</v>
          </cell>
          <cell r="F17">
            <v>0</v>
          </cell>
          <cell r="G17">
            <v>4</v>
          </cell>
          <cell r="H17" t="str">
            <v>130444</v>
          </cell>
        </row>
        <row r="18">
          <cell r="C18" t="str">
            <v>Tiếng Anh chuyên ngành (CK)</v>
          </cell>
          <cell r="D18">
            <v>3</v>
          </cell>
          <cell r="E18">
            <v>3</v>
          </cell>
          <cell r="F18">
            <v>0</v>
          </cell>
          <cell r="G18">
            <v>5</v>
          </cell>
          <cell r="H18" t="str">
            <v>130428</v>
          </cell>
        </row>
        <row r="19">
          <cell r="C19" t="str">
            <v>Toán-Tin học-khoa học tự nhiên-công nghệ-Môi trường</v>
          </cell>
          <cell r="D19">
            <v>11</v>
          </cell>
          <cell r="E19">
            <v>10</v>
          </cell>
          <cell r="F19">
            <v>1</v>
          </cell>
          <cell r="G19">
            <v>0</v>
          </cell>
        </row>
        <row r="20">
          <cell r="C20" t="str">
            <v>Toán Ứng dụng 1</v>
          </cell>
          <cell r="D20">
            <v>2</v>
          </cell>
          <cell r="E20">
            <v>2</v>
          </cell>
          <cell r="F20">
            <v>0</v>
          </cell>
          <cell r="G20">
            <v>1</v>
          </cell>
          <cell r="H20" t="str">
            <v>100410</v>
          </cell>
        </row>
        <row r="21">
          <cell r="C21" t="str">
            <v>Toán ứng dụng 2</v>
          </cell>
          <cell r="D21">
            <v>2</v>
          </cell>
          <cell r="E21">
            <v>2</v>
          </cell>
          <cell r="F21">
            <v>0</v>
          </cell>
          <cell r="G21">
            <v>2</v>
          </cell>
          <cell r="H21" t="str">
            <v>100411</v>
          </cell>
        </row>
        <row r="22">
          <cell r="C22" t="str">
            <v>Vật lý 1</v>
          </cell>
          <cell r="D22">
            <v>2</v>
          </cell>
          <cell r="E22">
            <v>2</v>
          </cell>
          <cell r="F22">
            <v>0</v>
          </cell>
          <cell r="G22">
            <v>1</v>
          </cell>
          <cell r="H22" t="str">
            <v>100412</v>
          </cell>
        </row>
        <row r="23">
          <cell r="C23" t="str">
            <v>Hoá học 1</v>
          </cell>
          <cell r="D23">
            <v>2</v>
          </cell>
          <cell r="E23">
            <v>2</v>
          </cell>
          <cell r="F23">
            <v>0</v>
          </cell>
          <cell r="G23">
            <v>2</v>
          </cell>
          <cell r="H23" t="str">
            <v>030413</v>
          </cell>
        </row>
        <row r="24">
          <cell r="C24" t="str">
            <v>Nhập môn tin học</v>
          </cell>
          <cell r="D24">
            <v>3</v>
          </cell>
          <cell r="E24">
            <v>2</v>
          </cell>
          <cell r="F24">
            <v>1</v>
          </cell>
          <cell r="G24">
            <v>1</v>
          </cell>
          <cell r="H24" t="str">
            <v>050425</v>
          </cell>
        </row>
        <row r="25">
          <cell r="C25" t="str">
            <v>Giáo dục thể chất</v>
          </cell>
          <cell r="D25">
            <v>3</v>
          </cell>
          <cell r="E25">
            <v>0</v>
          </cell>
          <cell r="F25">
            <v>3</v>
          </cell>
          <cell r="G25">
            <v>0</v>
          </cell>
        </row>
        <row r="26">
          <cell r="C26" t="str">
            <v>Giáo dục thể chất 1</v>
          </cell>
          <cell r="D26">
            <v>1</v>
          </cell>
          <cell r="E26">
            <v>0</v>
          </cell>
          <cell r="F26">
            <v>1</v>
          </cell>
          <cell r="G26">
            <v>1</v>
          </cell>
          <cell r="H26" t="str">
            <v>090403</v>
          </cell>
        </row>
        <row r="27">
          <cell r="C27" t="str">
            <v>Giáo dục thể chất 2</v>
          </cell>
          <cell r="D27">
            <v>1</v>
          </cell>
          <cell r="E27">
            <v>0</v>
          </cell>
          <cell r="F27">
            <v>1</v>
          </cell>
          <cell r="G27">
            <v>2</v>
          </cell>
          <cell r="H27" t="str">
            <v>090404</v>
          </cell>
        </row>
        <row r="28">
          <cell r="C28" t="str">
            <v>Giáo dục thể chất 3</v>
          </cell>
          <cell r="D28">
            <v>1</v>
          </cell>
          <cell r="E28">
            <v>0</v>
          </cell>
          <cell r="F28">
            <v>1</v>
          </cell>
          <cell r="G28">
            <v>3</v>
          </cell>
          <cell r="H28" t="str">
            <v>090405</v>
          </cell>
        </row>
        <row r="29">
          <cell r="C29" t="str">
            <v>Giáo dục quốc phòng</v>
          </cell>
          <cell r="D29">
            <v>4</v>
          </cell>
          <cell r="E29">
            <v>0</v>
          </cell>
          <cell r="F29">
            <v>4</v>
          </cell>
          <cell r="G29">
            <v>0</v>
          </cell>
        </row>
        <row r="30">
          <cell r="C30" t="str">
            <v>Giáo dục quốc phòng</v>
          </cell>
          <cell r="D30">
            <v>4</v>
          </cell>
          <cell r="E30">
            <v>0</v>
          </cell>
          <cell r="F30">
            <v>4</v>
          </cell>
          <cell r="G30">
            <v>1</v>
          </cell>
          <cell r="H30" t="str">
            <v>090401</v>
          </cell>
        </row>
        <row r="31">
          <cell r="C31" t="str">
            <v>KIẾN THỨC GIÁO DỤC CHUYÊN NGHIỆP</v>
          </cell>
          <cell r="D31">
            <v>80</v>
          </cell>
          <cell r="E31">
            <v>43</v>
          </cell>
          <cell r="F31">
            <v>37</v>
          </cell>
          <cell r="G31">
            <v>0</v>
          </cell>
        </row>
        <row r="32">
          <cell r="C32" t="str">
            <v>Kiến thức cơ sở </v>
          </cell>
          <cell r="D32">
            <v>30</v>
          </cell>
          <cell r="E32">
            <v>23</v>
          </cell>
          <cell r="F32">
            <v>7</v>
          </cell>
          <cell r="G32">
            <v>0</v>
          </cell>
        </row>
        <row r="33">
          <cell r="C33" t="str">
            <v>Hình họa (Cơ khí)</v>
          </cell>
          <cell r="D33">
            <v>2</v>
          </cell>
          <cell r="E33">
            <v>2</v>
          </cell>
          <cell r="F33">
            <v>0</v>
          </cell>
          <cell r="G33">
            <v>1</v>
          </cell>
          <cell r="H33" t="str">
            <v>010459</v>
          </cell>
        </row>
        <row r="34">
          <cell r="C34" t="str">
            <v>Vẽ kỹ thuật (Cơ khí)</v>
          </cell>
          <cell r="D34">
            <v>3</v>
          </cell>
          <cell r="E34">
            <v>2</v>
          </cell>
          <cell r="F34">
            <v>1</v>
          </cell>
          <cell r="G34">
            <v>2</v>
          </cell>
          <cell r="H34" t="str">
            <v>010460</v>
          </cell>
        </row>
        <row r="35">
          <cell r="C35" t="str">
            <v>Cơ lý thuyết</v>
          </cell>
          <cell r="D35">
            <v>3</v>
          </cell>
          <cell r="E35">
            <v>3</v>
          </cell>
          <cell r="F35">
            <v>0</v>
          </cell>
          <cell r="G35">
            <v>1</v>
          </cell>
          <cell r="H35" t="str">
            <v>11,12</v>
          </cell>
          <cell r="I35" t="str">
            <v>010458</v>
          </cell>
        </row>
        <row r="36">
          <cell r="C36" t="str">
            <v>Sức bền vật liệu</v>
          </cell>
          <cell r="D36">
            <v>3</v>
          </cell>
          <cell r="E36">
            <v>2</v>
          </cell>
          <cell r="F36">
            <v>1</v>
          </cell>
          <cell r="G36">
            <v>2</v>
          </cell>
          <cell r="H36" t="str">
            <v>12,16</v>
          </cell>
          <cell r="I36" t="str">
            <v>010438</v>
          </cell>
        </row>
        <row r="37">
          <cell r="C37" t="str">
            <v>Nguyên lý máy</v>
          </cell>
          <cell r="D37">
            <v>3</v>
          </cell>
          <cell r="E37">
            <v>2</v>
          </cell>
          <cell r="F37">
            <v>1</v>
          </cell>
          <cell r="G37">
            <v>2</v>
          </cell>
          <cell r="H37">
            <v>16</v>
          </cell>
          <cell r="I37" t="str">
            <v>010436</v>
          </cell>
        </row>
        <row r="38">
          <cell r="C38" t="str">
            <v>Chi tiết máy</v>
          </cell>
          <cell r="D38">
            <v>3</v>
          </cell>
          <cell r="E38">
            <v>3</v>
          </cell>
          <cell r="F38">
            <v>0</v>
          </cell>
          <cell r="G38">
            <v>3</v>
          </cell>
          <cell r="H38" t="str">
            <v>16,18</v>
          </cell>
          <cell r="I38" t="str">
            <v>010406</v>
          </cell>
        </row>
        <row r="39">
          <cell r="C39" t="str">
            <v>Đồ án chi tiết máy</v>
          </cell>
          <cell r="D39">
            <v>2</v>
          </cell>
          <cell r="E39">
            <v>0</v>
          </cell>
          <cell r="F39">
            <v>2</v>
          </cell>
          <cell r="G39">
            <v>4</v>
          </cell>
          <cell r="H39">
            <v>19</v>
          </cell>
          <cell r="I39" t="str">
            <v>010421</v>
          </cell>
        </row>
        <row r="40">
          <cell r="C40" t="str">
            <v>Kỹ thuật điện-điện tử</v>
          </cell>
          <cell r="D40">
            <v>3</v>
          </cell>
          <cell r="E40">
            <v>3</v>
          </cell>
          <cell r="F40">
            <v>0</v>
          </cell>
          <cell r="G40">
            <v>3</v>
          </cell>
          <cell r="H40" t="str">
            <v>11,12</v>
          </cell>
          <cell r="I40" t="str">
            <v>070467</v>
          </cell>
        </row>
        <row r="41">
          <cell r="C41" t="str">
            <v>Dung sai và kỹ thuật đo</v>
          </cell>
          <cell r="D41">
            <v>3</v>
          </cell>
          <cell r="E41">
            <v>2</v>
          </cell>
          <cell r="F41">
            <v>1</v>
          </cell>
          <cell r="G41">
            <v>3</v>
          </cell>
          <cell r="H41">
            <v>15</v>
          </cell>
          <cell r="I41" t="str">
            <v>010428</v>
          </cell>
        </row>
        <row r="42">
          <cell r="C42" t="str">
            <v>Vật liệu học</v>
          </cell>
          <cell r="D42">
            <v>3</v>
          </cell>
          <cell r="E42">
            <v>2</v>
          </cell>
          <cell r="F42">
            <v>1</v>
          </cell>
          <cell r="G42">
            <v>1</v>
          </cell>
          <cell r="H42">
            <v>13</v>
          </cell>
          <cell r="I42" t="str">
            <v>010453</v>
          </cell>
        </row>
        <row r="43">
          <cell r="C43" t="str">
            <v>Thuỷ lực đại cương</v>
          </cell>
          <cell r="D43">
            <v>2</v>
          </cell>
          <cell r="E43">
            <v>2</v>
          </cell>
          <cell r="F43">
            <v>0</v>
          </cell>
          <cell r="G43">
            <v>4</v>
          </cell>
          <cell r="H43" t="str">
            <v>16,17</v>
          </cell>
          <cell r="I43" t="str">
            <v>020424</v>
          </cell>
        </row>
        <row r="44">
          <cell r="C44" t="str">
            <v>Kiến thức ngành</v>
          </cell>
          <cell r="D44">
            <v>37</v>
          </cell>
          <cell r="E44">
            <v>20</v>
          </cell>
          <cell r="F44">
            <v>17</v>
          </cell>
          <cell r="G44">
            <v>0</v>
          </cell>
        </row>
        <row r="45">
          <cell r="C45" t="str">
            <v>PHẦN BẮT BUỘC</v>
          </cell>
          <cell r="D45">
            <v>31</v>
          </cell>
          <cell r="E45">
            <v>16</v>
          </cell>
          <cell r="F45">
            <v>15</v>
          </cell>
          <cell r="G45">
            <v>0</v>
          </cell>
        </row>
        <row r="46">
          <cell r="C46" t="str">
            <v>Nguyên lý cắt</v>
          </cell>
          <cell r="D46">
            <v>3</v>
          </cell>
          <cell r="E46">
            <v>2</v>
          </cell>
          <cell r="F46">
            <v>1</v>
          </cell>
          <cell r="G46">
            <v>3</v>
          </cell>
          <cell r="H46" t="str">
            <v>010435</v>
          </cell>
        </row>
        <row r="47">
          <cell r="C47" t="str">
            <v>Máy cắt</v>
          </cell>
          <cell r="D47">
            <v>3</v>
          </cell>
          <cell r="E47">
            <v>2</v>
          </cell>
          <cell r="F47">
            <v>1</v>
          </cell>
          <cell r="G47">
            <v>4</v>
          </cell>
          <cell r="H47" t="str">
            <v>010432</v>
          </cell>
        </row>
        <row r="48">
          <cell r="C48" t="str">
            <v>Công nghệ chế tạo máy 1</v>
          </cell>
          <cell r="D48">
            <v>3</v>
          </cell>
          <cell r="E48">
            <v>2</v>
          </cell>
          <cell r="F48">
            <v>1</v>
          </cell>
          <cell r="G48">
            <v>4</v>
          </cell>
          <cell r="H48" t="str">
            <v>010416</v>
          </cell>
        </row>
        <row r="49">
          <cell r="C49" t="str">
            <v>Công nghệ chế tạo máy 2</v>
          </cell>
          <cell r="D49">
            <v>3</v>
          </cell>
          <cell r="E49">
            <v>2</v>
          </cell>
          <cell r="F49">
            <v>1</v>
          </cell>
          <cell r="G49">
            <v>5</v>
          </cell>
          <cell r="H49" t="str">
            <v>010417</v>
          </cell>
        </row>
        <row r="50">
          <cell r="C50" t="str">
            <v>Công nghệ CNC</v>
          </cell>
          <cell r="D50">
            <v>3</v>
          </cell>
          <cell r="E50">
            <v>2</v>
          </cell>
          <cell r="F50">
            <v>1</v>
          </cell>
          <cell r="G50">
            <v>5</v>
          </cell>
          <cell r="H50" t="str">
            <v>010418</v>
          </cell>
        </row>
        <row r="51">
          <cell r="C51" t="str">
            <v>Công nghệ CAD/CAM</v>
          </cell>
          <cell r="D51">
            <v>3</v>
          </cell>
          <cell r="E51">
            <v>2</v>
          </cell>
          <cell r="F51">
            <v>1</v>
          </cell>
          <cell r="G51">
            <v>5</v>
          </cell>
          <cell r="H51" t="str">
            <v>010414</v>
          </cell>
        </row>
        <row r="52">
          <cell r="C52" t="str">
            <v>Thực tập cắt gọt (CK)</v>
          </cell>
          <cell r="D52">
            <v>6</v>
          </cell>
          <cell r="E52">
            <v>0</v>
          </cell>
          <cell r="F52">
            <v>6</v>
          </cell>
          <cell r="G52">
            <v>3</v>
          </cell>
          <cell r="H52" t="str">
            <v>010442</v>
          </cell>
        </row>
        <row r="53">
          <cell r="C53" t="str">
            <v>Đồ gá</v>
          </cell>
          <cell r="D53">
            <v>2</v>
          </cell>
          <cell r="E53">
            <v>2</v>
          </cell>
          <cell r="F53">
            <v>0</v>
          </cell>
          <cell r="G53">
            <v>4</v>
          </cell>
          <cell r="H53" t="str">
            <v>010427</v>
          </cell>
        </row>
        <row r="54">
          <cell r="C54" t="str">
            <v>Đồ án công nghệ CTM</v>
          </cell>
          <cell r="D54">
            <v>2</v>
          </cell>
          <cell r="E54">
            <v>0</v>
          </cell>
          <cell r="F54">
            <v>2</v>
          </cell>
          <cell r="G54">
            <v>5</v>
          </cell>
          <cell r="H54" t="str">
            <v>010422</v>
          </cell>
        </row>
        <row r="55">
          <cell r="C55" t="str">
            <v>Thiết kế xưởng</v>
          </cell>
          <cell r="D55">
            <v>3</v>
          </cell>
          <cell r="E55">
            <v>2</v>
          </cell>
          <cell r="F55">
            <v>1</v>
          </cell>
          <cell r="G55">
            <v>4</v>
          </cell>
          <cell r="H55" t="str">
            <v>010440</v>
          </cell>
        </row>
        <row r="56">
          <cell r="C56" t="str">
            <v>PHẦN TỰ CHỌN</v>
          </cell>
          <cell r="D56">
            <v>6</v>
          </cell>
          <cell r="E56">
            <v>4</v>
          </cell>
          <cell r="F56">
            <v>2</v>
          </cell>
          <cell r="G56">
            <v>0</v>
          </cell>
        </row>
        <row r="57">
          <cell r="C57" t="str">
            <v>Nhóm A (Chọn 1 trong 2 học phần)</v>
          </cell>
          <cell r="D57">
            <v>3</v>
          </cell>
          <cell r="E57">
            <v>2</v>
          </cell>
          <cell r="F57">
            <v>1</v>
          </cell>
          <cell r="G57" t="str">
            <v>tcctm2</v>
          </cell>
        </row>
        <row r="58">
          <cell r="C58" t="str">
            <v>Kỹ thuật Rô bốt</v>
          </cell>
          <cell r="D58">
            <v>3</v>
          </cell>
          <cell r="E58">
            <v>2</v>
          </cell>
          <cell r="F58">
            <v>1</v>
          </cell>
          <cell r="G58">
            <v>5</v>
          </cell>
          <cell r="H58" t="str">
            <v>010431</v>
          </cell>
        </row>
        <row r="59">
          <cell r="C59" t="str">
            <v>PLC</v>
          </cell>
          <cell r="D59">
            <v>3</v>
          </cell>
          <cell r="E59">
            <v>2</v>
          </cell>
          <cell r="F59">
            <v>1</v>
          </cell>
          <cell r="G59">
            <v>5</v>
          </cell>
          <cell r="H59" t="str">
            <v>080423</v>
          </cell>
        </row>
        <row r="60">
          <cell r="C60" t="str">
            <v>Nhóm B (Chọn 1 trong 3 học phần)</v>
          </cell>
          <cell r="D60">
            <v>3</v>
          </cell>
          <cell r="E60">
            <v>0</v>
          </cell>
          <cell r="F60">
            <v>3</v>
          </cell>
          <cell r="G60" t="str">
            <v>tcctm3</v>
          </cell>
        </row>
        <row r="61">
          <cell r="C61" t="str">
            <v>Thực tập Hàn</v>
          </cell>
          <cell r="D61">
            <v>3</v>
          </cell>
          <cell r="E61">
            <v>0</v>
          </cell>
          <cell r="F61">
            <v>3</v>
          </cell>
          <cell r="G61">
            <v>5</v>
          </cell>
          <cell r="H61" t="str">
            <v>250401</v>
          </cell>
        </row>
        <row r="62">
          <cell r="C62" t="str">
            <v>Thực tập CNC</v>
          </cell>
          <cell r="D62">
            <v>3</v>
          </cell>
          <cell r="E62">
            <v>0</v>
          </cell>
          <cell r="F62">
            <v>3</v>
          </cell>
          <cell r="G62">
            <v>5</v>
          </cell>
          <cell r="H62" t="str">
            <v>010443</v>
          </cell>
        </row>
        <row r="63">
          <cell r="C63" t="str">
            <v>Thực tập nguội</v>
          </cell>
          <cell r="D63">
            <v>3</v>
          </cell>
          <cell r="E63">
            <v>0</v>
          </cell>
          <cell r="F63">
            <v>3</v>
          </cell>
          <cell r="G63">
            <v>5</v>
          </cell>
          <cell r="H63" t="str">
            <v>230403</v>
          </cell>
        </row>
        <row r="64">
          <cell r="C64" t="str">
            <v>Thực tập tốt nghiệp và làm đồ án/ khóa luận tốt nghiệp (hoặc học thêm một số học phần chuyên môn)</v>
          </cell>
          <cell r="D64">
            <v>13</v>
          </cell>
          <cell r="E64">
            <v>0</v>
          </cell>
          <cell r="F64">
            <v>13</v>
          </cell>
          <cell r="G64">
            <v>0</v>
          </cell>
        </row>
        <row r="65">
          <cell r="C65" t="str">
            <v>Thực tập tốt nghiệp (Practice at Factory-CK)</v>
          </cell>
          <cell r="D65">
            <v>8</v>
          </cell>
          <cell r="E65">
            <v>0</v>
          </cell>
          <cell r="F65">
            <v>8</v>
          </cell>
          <cell r="G65">
            <v>6</v>
          </cell>
          <cell r="H65" t="str">
            <v>010448</v>
          </cell>
        </row>
        <row r="66">
          <cell r="C66" t="str">
            <v>Đồ án tốt nghiệp (CK)</v>
          </cell>
          <cell r="D66">
            <v>5</v>
          </cell>
          <cell r="E66">
            <v>0</v>
          </cell>
          <cell r="F66">
            <v>5</v>
          </cell>
          <cell r="G66">
            <v>6</v>
          </cell>
          <cell r="H66" t="str">
            <v>010426</v>
          </cell>
        </row>
        <row r="67">
          <cell r="C67" t="str">
            <v>Sinh viên không làm đồ án/ khóa luận tốt nghiệp đăng ký học thêm 5 tín chỉ trong các học phần thuộc các nhóm sau:</v>
          </cell>
          <cell r="D67">
            <v>5</v>
          </cell>
          <cell r="E67">
            <v>4</v>
          </cell>
          <cell r="F67">
            <v>1</v>
          </cell>
          <cell r="G67" t="str">
            <v>TTĐA/KL</v>
          </cell>
        </row>
        <row r="68">
          <cell r="C68" t="str">
            <v>Nhóm 1 (Chọn 1 trong 2 học phần)</v>
          </cell>
          <cell r="D68">
            <v>2</v>
          </cell>
          <cell r="E68">
            <v>2</v>
          </cell>
          <cell r="F68">
            <v>0</v>
          </cell>
          <cell r="G68">
            <v>0</v>
          </cell>
        </row>
        <row r="69">
          <cell r="C69" t="str">
            <v>Tổ chức và quản lý sản xuất (Cơ khí)</v>
          </cell>
          <cell r="D69">
            <v>2</v>
          </cell>
          <cell r="E69">
            <v>2</v>
          </cell>
          <cell r="F69">
            <v>0</v>
          </cell>
          <cell r="G69">
            <v>6</v>
          </cell>
          <cell r="H69" t="str">
            <v>160402</v>
          </cell>
        </row>
        <row r="70">
          <cell r="C70" t="str">
            <v>Công nghệ gia công áp lực (Cơ khí)</v>
          </cell>
          <cell r="D70">
            <v>2</v>
          </cell>
          <cell r="E70">
            <v>2</v>
          </cell>
          <cell r="F70">
            <v>0</v>
          </cell>
          <cell r="G70">
            <v>6</v>
          </cell>
          <cell r="H70" t="str">
            <v>010469</v>
          </cell>
        </row>
        <row r="71">
          <cell r="C71" t="str">
            <v>Nhóm 2 (Chọn 1 trong 2 học phần)</v>
          </cell>
          <cell r="D71">
            <v>3</v>
          </cell>
          <cell r="E71">
            <v>2</v>
          </cell>
          <cell r="F71">
            <v>1</v>
          </cell>
          <cell r="G71">
            <v>0</v>
          </cell>
        </row>
        <row r="72">
          <cell r="C72" t="str">
            <v>Hệ thống tự động thuỷ khí</v>
          </cell>
          <cell r="D72">
            <v>3</v>
          </cell>
          <cell r="E72">
            <v>2</v>
          </cell>
          <cell r="F72">
            <v>1</v>
          </cell>
          <cell r="G72">
            <v>6</v>
          </cell>
          <cell r="H72" t="str">
            <v>010429</v>
          </cell>
        </row>
        <row r="73">
          <cell r="C73" t="str">
            <v>CADD</v>
          </cell>
          <cell r="D73">
            <v>3</v>
          </cell>
          <cell r="E73">
            <v>2</v>
          </cell>
          <cell r="F73">
            <v>1</v>
          </cell>
          <cell r="G73">
            <v>6</v>
          </cell>
          <cell r="H73" t="str">
            <v>010403</v>
          </cell>
        </row>
        <row r="74">
          <cell r="C74" t="str">
            <v>KIẾN THỨC GIÁO DỤC ĐẠI CƯƠNG</v>
          </cell>
          <cell r="D74">
            <v>58</v>
          </cell>
          <cell r="E74">
            <v>48</v>
          </cell>
          <cell r="F74">
            <v>14</v>
          </cell>
          <cell r="G74">
            <v>0</v>
          </cell>
        </row>
        <row r="75">
          <cell r="C75" t="str">
            <v>Các môn lý luận chính trị</v>
          </cell>
          <cell r="D75">
            <v>7</v>
          </cell>
          <cell r="E75">
            <v>7</v>
          </cell>
          <cell r="F75">
            <v>0</v>
          </cell>
          <cell r="G75">
            <v>0</v>
          </cell>
        </row>
        <row r="76">
          <cell r="C76" t="str">
            <v>Các nguyên lý cơ bản của chủ nghĩa Mác - Lê Nin</v>
          </cell>
          <cell r="D76">
            <v>5</v>
          </cell>
          <cell r="E76">
            <v>5</v>
          </cell>
          <cell r="F76">
            <v>0</v>
          </cell>
          <cell r="G76">
            <v>2</v>
          </cell>
          <cell r="H76" t="str">
            <v>120401</v>
          </cell>
        </row>
        <row r="77">
          <cell r="C77" t="str">
            <v>Tư tưởng Hồ Chí Minh</v>
          </cell>
          <cell r="D77">
            <v>2</v>
          </cell>
          <cell r="E77">
            <v>2</v>
          </cell>
          <cell r="F77">
            <v>0</v>
          </cell>
          <cell r="G77">
            <v>3</v>
          </cell>
          <cell r="H77" t="str">
            <v>120406</v>
          </cell>
        </row>
        <row r="78">
          <cell r="C78" t="str">
            <v>Khoa học xã hội-Nhân văn</v>
          </cell>
          <cell r="D78">
            <v>6</v>
          </cell>
          <cell r="E78">
            <v>6</v>
          </cell>
          <cell r="F78">
            <v>6</v>
          </cell>
          <cell r="G78">
            <v>0</v>
          </cell>
        </row>
        <row r="79">
          <cell r="C79" t="str">
            <v>PHẦN BẮT BUỘC</v>
          </cell>
          <cell r="D79">
            <v>6</v>
          </cell>
          <cell r="E79">
            <v>5</v>
          </cell>
          <cell r="F79">
            <v>1</v>
          </cell>
          <cell r="G79">
            <v>0</v>
          </cell>
        </row>
        <row r="80">
          <cell r="C80" t="str">
            <v>Đường lối cách mạng Việt Nam</v>
          </cell>
          <cell r="D80">
            <v>3</v>
          </cell>
          <cell r="E80">
            <v>3</v>
          </cell>
          <cell r="F80">
            <v>0</v>
          </cell>
          <cell r="G80">
            <v>4</v>
          </cell>
          <cell r="H80" t="str">
            <v>120402</v>
          </cell>
        </row>
        <row r="81">
          <cell r="C81" t="str">
            <v>Kỹ năng giao tiếp và soạn thảo văn bản</v>
          </cell>
          <cell r="D81">
            <v>3</v>
          </cell>
          <cell r="E81">
            <v>2</v>
          </cell>
          <cell r="F81">
            <v>1</v>
          </cell>
          <cell r="G81">
            <v>2</v>
          </cell>
          <cell r="H81" t="str">
            <v>140419</v>
          </cell>
        </row>
        <row r="82">
          <cell r="C82" t="str">
            <v>Ngoại ngữ</v>
          </cell>
          <cell r="D82">
            <v>27</v>
          </cell>
          <cell r="E82">
            <v>27</v>
          </cell>
          <cell r="F82">
            <v>0</v>
          </cell>
          <cell r="G82">
            <v>0</v>
          </cell>
        </row>
        <row r="83">
          <cell r="C83" t="str">
            <v>Tiếng Anh 1</v>
          </cell>
          <cell r="D83">
            <v>6</v>
          </cell>
          <cell r="E83">
            <v>6</v>
          </cell>
          <cell r="F83">
            <v>0</v>
          </cell>
          <cell r="G83">
            <v>1</v>
          </cell>
          <cell r="H83" t="str">
            <v>130451</v>
          </cell>
        </row>
        <row r="84">
          <cell r="C84" t="str">
            <v>Tiếng Anh 2</v>
          </cell>
          <cell r="D84">
            <v>6</v>
          </cell>
          <cell r="E84">
            <v>6</v>
          </cell>
          <cell r="F84">
            <v>0</v>
          </cell>
          <cell r="G84">
            <v>2</v>
          </cell>
          <cell r="H84" t="str">
            <v>130452</v>
          </cell>
        </row>
        <row r="85">
          <cell r="C85" t="str">
            <v>Tiếng Anh 3</v>
          </cell>
          <cell r="D85">
            <v>6</v>
          </cell>
          <cell r="E85">
            <v>6</v>
          </cell>
          <cell r="F85">
            <v>0</v>
          </cell>
          <cell r="G85">
            <v>3</v>
          </cell>
          <cell r="H85" t="str">
            <v>130453</v>
          </cell>
        </row>
        <row r="86">
          <cell r="C86" t="str">
            <v>Tiếng Anh 4</v>
          </cell>
          <cell r="D86">
            <v>6</v>
          </cell>
          <cell r="E86">
            <v>6</v>
          </cell>
          <cell r="F86">
            <v>0</v>
          </cell>
          <cell r="G86">
            <v>4</v>
          </cell>
          <cell r="H86" t="str">
            <v>130444</v>
          </cell>
        </row>
        <row r="87">
          <cell r="C87" t="str">
            <v>Tiếng Anh chuyên ngành (CĐT)</v>
          </cell>
          <cell r="D87">
            <v>3</v>
          </cell>
          <cell r="E87">
            <v>3</v>
          </cell>
          <cell r="F87">
            <v>0</v>
          </cell>
          <cell r="G87">
            <v>5</v>
          </cell>
          <cell r="H87" t="str">
            <v>130427</v>
          </cell>
        </row>
        <row r="88">
          <cell r="C88" t="str">
            <v>Toán-Tin học-khoa học tự nhiên-công nghệ-Môi trường</v>
          </cell>
          <cell r="D88">
            <v>11</v>
          </cell>
          <cell r="E88">
            <v>8</v>
          </cell>
          <cell r="F88">
            <v>1</v>
          </cell>
          <cell r="G88">
            <v>0</v>
          </cell>
        </row>
        <row r="89">
          <cell r="C89" t="str">
            <v>PHẦN BẮT BUỘC</v>
          </cell>
          <cell r="D89">
            <v>11</v>
          </cell>
          <cell r="E89">
            <v>8</v>
          </cell>
          <cell r="F89">
            <v>1</v>
          </cell>
          <cell r="G89">
            <v>0</v>
          </cell>
        </row>
        <row r="90">
          <cell r="C90" t="str">
            <v>Toán Ứng dụng 1</v>
          </cell>
          <cell r="D90">
            <v>2</v>
          </cell>
          <cell r="E90">
            <v>2</v>
          </cell>
          <cell r="F90">
            <v>0</v>
          </cell>
          <cell r="G90">
            <v>1</v>
          </cell>
          <cell r="H90" t="str">
            <v>100410</v>
          </cell>
        </row>
        <row r="91">
          <cell r="C91" t="str">
            <v>Vật lý 1</v>
          </cell>
          <cell r="D91">
            <v>2</v>
          </cell>
          <cell r="E91">
            <v>2</v>
          </cell>
          <cell r="F91">
            <v>0</v>
          </cell>
          <cell r="G91">
            <v>1</v>
          </cell>
          <cell r="H91" t="str">
            <v>100412</v>
          </cell>
        </row>
        <row r="92">
          <cell r="C92" t="str">
            <v>Hoá học 1</v>
          </cell>
          <cell r="D92">
            <v>2</v>
          </cell>
          <cell r="E92">
            <v>2</v>
          </cell>
          <cell r="F92">
            <v>0</v>
          </cell>
          <cell r="G92">
            <v>2</v>
          </cell>
          <cell r="H92" t="str">
            <v>030413</v>
          </cell>
        </row>
        <row r="93">
          <cell r="C93" t="str">
            <v>Nhập môn tin học</v>
          </cell>
          <cell r="D93">
            <v>3</v>
          </cell>
          <cell r="E93">
            <v>2</v>
          </cell>
          <cell r="F93">
            <v>1</v>
          </cell>
          <cell r="G93">
            <v>1</v>
          </cell>
          <cell r="H93" t="str">
            <v>050425</v>
          </cell>
        </row>
        <row r="94">
          <cell r="C94" t="str">
            <v>Toán ứng dụng 2</v>
          </cell>
          <cell r="D94">
            <v>2</v>
          </cell>
          <cell r="E94">
            <v>2</v>
          </cell>
          <cell r="F94">
            <v>0</v>
          </cell>
          <cell r="G94">
            <v>2</v>
          </cell>
          <cell r="H94" t="str">
            <v>100411</v>
          </cell>
        </row>
        <row r="95">
          <cell r="C95" t="str">
            <v>Giáo dục thể chất</v>
          </cell>
          <cell r="D95">
            <v>3</v>
          </cell>
          <cell r="E95">
            <v>0</v>
          </cell>
          <cell r="F95">
            <v>3</v>
          </cell>
          <cell r="G95">
            <v>0</v>
          </cell>
        </row>
        <row r="96">
          <cell r="C96" t="str">
            <v>Giáo dục thể chất 1</v>
          </cell>
          <cell r="D96">
            <v>1</v>
          </cell>
          <cell r="E96">
            <v>0</v>
          </cell>
          <cell r="F96">
            <v>1</v>
          </cell>
          <cell r="G96">
            <v>1</v>
          </cell>
          <cell r="H96" t="str">
            <v>090403</v>
          </cell>
        </row>
        <row r="97">
          <cell r="C97" t="str">
            <v>Giáo dục thể chất 2</v>
          </cell>
          <cell r="D97">
            <v>1</v>
          </cell>
          <cell r="E97">
            <v>0</v>
          </cell>
          <cell r="F97">
            <v>1</v>
          </cell>
          <cell r="G97">
            <v>2</v>
          </cell>
          <cell r="H97" t="str">
            <v>090404</v>
          </cell>
        </row>
        <row r="98">
          <cell r="C98" t="str">
            <v>Giáo dục thể chất 3</v>
          </cell>
          <cell r="D98">
            <v>1</v>
          </cell>
          <cell r="E98">
            <v>0</v>
          </cell>
          <cell r="F98">
            <v>1</v>
          </cell>
          <cell r="G98">
            <v>3</v>
          </cell>
          <cell r="H98" t="str">
            <v>090405</v>
          </cell>
        </row>
        <row r="99">
          <cell r="C99" t="str">
            <v>Giáo dục quốc phòng</v>
          </cell>
          <cell r="D99">
            <v>4</v>
          </cell>
          <cell r="E99">
            <v>0</v>
          </cell>
          <cell r="F99">
            <v>4</v>
          </cell>
          <cell r="G99">
            <v>0</v>
          </cell>
        </row>
        <row r="100">
          <cell r="C100" t="str">
            <v>Giáo dục quốc phòng</v>
          </cell>
          <cell r="D100">
            <v>4</v>
          </cell>
          <cell r="E100">
            <v>0</v>
          </cell>
          <cell r="F100">
            <v>4</v>
          </cell>
          <cell r="G100">
            <v>1</v>
          </cell>
          <cell r="H100" t="str">
            <v>090401</v>
          </cell>
        </row>
        <row r="101">
          <cell r="C101" t="str">
            <v>KIẾN THỨC GIÁO DỤC CHUYÊN NGHIỆP</v>
          </cell>
          <cell r="D101">
            <v>80</v>
          </cell>
          <cell r="E101">
            <v>49</v>
          </cell>
          <cell r="F101">
            <v>31</v>
          </cell>
          <cell r="G101">
            <v>0</v>
          </cell>
        </row>
        <row r="102">
          <cell r="C102" t="str">
            <v>Kiến thức cơ sở</v>
          </cell>
          <cell r="D102">
            <v>27</v>
          </cell>
          <cell r="E102">
            <v>24</v>
          </cell>
          <cell r="F102">
            <v>3</v>
          </cell>
          <cell r="G102">
            <v>0</v>
          </cell>
        </row>
        <row r="103">
          <cell r="C103" t="str">
            <v>Hình hoạ-Vẽ kỹ thuật</v>
          </cell>
          <cell r="D103">
            <v>4</v>
          </cell>
          <cell r="E103">
            <v>3</v>
          </cell>
          <cell r="F103">
            <v>1</v>
          </cell>
          <cell r="G103">
            <v>1</v>
          </cell>
          <cell r="H103" t="str">
            <v>010430</v>
          </cell>
        </row>
        <row r="104">
          <cell r="C104" t="str">
            <v>Cơ lý thuyết</v>
          </cell>
          <cell r="D104">
            <v>3</v>
          </cell>
          <cell r="E104">
            <v>3</v>
          </cell>
          <cell r="F104">
            <v>0</v>
          </cell>
          <cell r="G104">
            <v>1</v>
          </cell>
          <cell r="H104" t="str">
            <v>11,14</v>
          </cell>
          <cell r="I104" t="str">
            <v>010458</v>
          </cell>
        </row>
        <row r="105">
          <cell r="C105" t="str">
            <v>Sức bền vật liệu</v>
          </cell>
          <cell r="D105">
            <v>3</v>
          </cell>
          <cell r="E105">
            <v>2</v>
          </cell>
          <cell r="F105">
            <v>1</v>
          </cell>
          <cell r="G105">
            <v>2</v>
          </cell>
          <cell r="H105" t="str">
            <v>11,21</v>
          </cell>
          <cell r="I105" t="str">
            <v>010438</v>
          </cell>
        </row>
        <row r="106">
          <cell r="C106" t="str">
            <v>Nguyên lý-chi tiết máy</v>
          </cell>
          <cell r="D106">
            <v>3</v>
          </cell>
          <cell r="E106">
            <v>3</v>
          </cell>
          <cell r="F106">
            <v>0</v>
          </cell>
          <cell r="G106">
            <v>3</v>
          </cell>
          <cell r="H106" t="str">
            <v>21,22</v>
          </cell>
          <cell r="I106" t="str">
            <v>010463</v>
          </cell>
        </row>
        <row r="107">
          <cell r="C107" t="str">
            <v>KT điện tử</v>
          </cell>
          <cell r="D107">
            <v>2</v>
          </cell>
          <cell r="E107">
            <v>2</v>
          </cell>
          <cell r="F107">
            <v>0</v>
          </cell>
          <cell r="G107">
            <v>3</v>
          </cell>
          <cell r="H107" t="str">
            <v>080412</v>
          </cell>
        </row>
        <row r="108">
          <cell r="C108" t="str">
            <v>Kỹ thuật điện</v>
          </cell>
          <cell r="D108">
            <v>2</v>
          </cell>
          <cell r="E108">
            <v>2</v>
          </cell>
          <cell r="F108">
            <v>0</v>
          </cell>
          <cell r="G108">
            <v>2</v>
          </cell>
          <cell r="H108" t="str">
            <v>14,18</v>
          </cell>
          <cell r="I108" t="str">
            <v>070416</v>
          </cell>
        </row>
        <row r="109">
          <cell r="C109" t="str">
            <v>Cơ khí đại cương</v>
          </cell>
          <cell r="D109">
            <v>3</v>
          </cell>
          <cell r="E109">
            <v>3</v>
          </cell>
          <cell r="F109">
            <v>0</v>
          </cell>
          <cell r="G109">
            <v>1</v>
          </cell>
          <cell r="H109" t="str">
            <v>010411</v>
          </cell>
        </row>
        <row r="110">
          <cell r="C110" t="str">
            <v>Thuỷ lực đại cương</v>
          </cell>
          <cell r="D110">
            <v>2</v>
          </cell>
          <cell r="E110">
            <v>2</v>
          </cell>
          <cell r="F110">
            <v>0</v>
          </cell>
          <cell r="G110">
            <v>3</v>
          </cell>
          <cell r="H110" t="str">
            <v>21,22</v>
          </cell>
          <cell r="I110" t="str">
            <v>020424</v>
          </cell>
        </row>
        <row r="111">
          <cell r="C111" t="str">
            <v>Kỹ thuật nhiệt (CĐT)</v>
          </cell>
          <cell r="D111">
            <v>2</v>
          </cell>
          <cell r="E111">
            <v>2</v>
          </cell>
          <cell r="F111">
            <v>0</v>
          </cell>
          <cell r="G111">
            <v>3</v>
          </cell>
          <cell r="H111" t="str">
            <v>070420</v>
          </cell>
        </row>
        <row r="112">
          <cell r="C112" t="str">
            <v>Lý thuyết điều khiển tự động (CĐT)</v>
          </cell>
          <cell r="D112">
            <v>3</v>
          </cell>
          <cell r="E112">
            <v>2</v>
          </cell>
          <cell r="F112">
            <v>1</v>
          </cell>
          <cell r="G112">
            <v>2</v>
          </cell>
          <cell r="H112" t="str">
            <v>010466</v>
          </cell>
        </row>
        <row r="113">
          <cell r="C113" t="str">
            <v>Kiến thức ngành </v>
          </cell>
          <cell r="D113">
            <v>40</v>
          </cell>
          <cell r="E113">
            <v>25</v>
          </cell>
          <cell r="F113">
            <v>15</v>
          </cell>
          <cell r="G113">
            <v>0</v>
          </cell>
        </row>
        <row r="114">
          <cell r="C114" t="str">
            <v>PHẦN BẮT BUỘC</v>
          </cell>
          <cell r="D114">
            <v>31</v>
          </cell>
          <cell r="E114">
            <v>19</v>
          </cell>
          <cell r="F114">
            <v>12</v>
          </cell>
          <cell r="G114">
            <v>0</v>
          </cell>
        </row>
        <row r="115">
          <cell r="C115" t="str">
            <v>Vi xử lý và ghép nối máy tính</v>
          </cell>
          <cell r="D115">
            <v>3</v>
          </cell>
          <cell r="E115">
            <v>2</v>
          </cell>
          <cell r="F115">
            <v>1</v>
          </cell>
          <cell r="G115">
            <v>4</v>
          </cell>
          <cell r="H115" t="str">
            <v>080436</v>
          </cell>
        </row>
        <row r="116">
          <cell r="C116" t="str">
            <v>PLC</v>
          </cell>
          <cell r="D116">
            <v>3</v>
          </cell>
          <cell r="E116">
            <v>2</v>
          </cell>
          <cell r="F116">
            <v>1</v>
          </cell>
          <cell r="G116">
            <v>4</v>
          </cell>
          <cell r="H116" t="str">
            <v>080423</v>
          </cell>
        </row>
        <row r="117">
          <cell r="C117" t="str">
            <v>Truyền động điện tự động</v>
          </cell>
          <cell r="D117">
            <v>2</v>
          </cell>
          <cell r="E117">
            <v>2</v>
          </cell>
          <cell r="F117">
            <v>0</v>
          </cell>
          <cell r="G117">
            <v>4</v>
          </cell>
          <cell r="H117">
            <v>25</v>
          </cell>
          <cell r="I117" t="str">
            <v>070453</v>
          </cell>
        </row>
        <row r="118">
          <cell r="C118" t="str">
            <v>Điện tử công suất (CĐT)</v>
          </cell>
          <cell r="D118">
            <v>2</v>
          </cell>
          <cell r="E118">
            <v>2</v>
          </cell>
          <cell r="F118">
            <v>0</v>
          </cell>
          <cell r="G118">
            <v>4</v>
          </cell>
          <cell r="H118" t="str">
            <v>070465</v>
          </cell>
        </row>
        <row r="119">
          <cell r="C119" t="str">
            <v>Cảm biến và hệ thống đo lường</v>
          </cell>
          <cell r="D119">
            <v>2</v>
          </cell>
          <cell r="E119">
            <v>2</v>
          </cell>
          <cell r="F119">
            <v>0</v>
          </cell>
          <cell r="G119">
            <v>4</v>
          </cell>
          <cell r="H119" t="str">
            <v>010404</v>
          </cell>
        </row>
        <row r="120">
          <cell r="C120" t="str">
            <v>Thực tập cơ khí cơ bản</v>
          </cell>
          <cell r="D120">
            <v>3</v>
          </cell>
          <cell r="E120">
            <v>0</v>
          </cell>
          <cell r="F120">
            <v>3</v>
          </cell>
          <cell r="G120">
            <v>3</v>
          </cell>
          <cell r="H120" t="str">
            <v>010445</v>
          </cell>
        </row>
        <row r="121">
          <cell r="C121" t="str">
            <v>Cơ điện tử  (Mechatronic )</v>
          </cell>
          <cell r="D121">
            <v>5</v>
          </cell>
          <cell r="E121">
            <v>3</v>
          </cell>
          <cell r="F121">
            <v>2</v>
          </cell>
          <cell r="G121">
            <v>5</v>
          </cell>
          <cell r="H121" t="str">
            <v>010408</v>
          </cell>
        </row>
        <row r="122">
          <cell r="C122" t="str">
            <v>Đồ án môn học Cơ điện tử</v>
          </cell>
          <cell r="D122">
            <v>2</v>
          </cell>
          <cell r="E122">
            <v>0</v>
          </cell>
          <cell r="F122">
            <v>2</v>
          </cell>
          <cell r="G122">
            <v>5</v>
          </cell>
          <cell r="H122" t="str">
            <v>010423</v>
          </cell>
        </row>
        <row r="123">
          <cell r="C123" t="str">
            <v>Hệ thống tự động thuỷ khí</v>
          </cell>
          <cell r="D123">
            <v>3</v>
          </cell>
          <cell r="E123">
            <v>2</v>
          </cell>
          <cell r="F123">
            <v>1</v>
          </cell>
          <cell r="G123">
            <v>5</v>
          </cell>
          <cell r="H123" t="str">
            <v>010429</v>
          </cell>
        </row>
        <row r="124">
          <cell r="C124" t="str">
            <v>Máy tự động</v>
          </cell>
          <cell r="D124">
            <v>3</v>
          </cell>
          <cell r="E124">
            <v>2</v>
          </cell>
          <cell r="F124">
            <v>1</v>
          </cell>
          <cell r="G124">
            <v>5</v>
          </cell>
          <cell r="H124" t="str">
            <v>010461</v>
          </cell>
        </row>
        <row r="125">
          <cell r="C125" t="str">
            <v>Rô bốt công nghiệp</v>
          </cell>
          <cell r="D125">
            <v>3</v>
          </cell>
          <cell r="E125">
            <v>2</v>
          </cell>
          <cell r="F125">
            <v>1</v>
          </cell>
          <cell r="G125">
            <v>5</v>
          </cell>
          <cell r="H125" t="str">
            <v>010462</v>
          </cell>
        </row>
        <row r="126">
          <cell r="C126" t="str">
            <v>PHẦN TỰ CHỌN</v>
          </cell>
          <cell r="D126">
            <v>9</v>
          </cell>
          <cell r="E126">
            <v>6</v>
          </cell>
          <cell r="F126">
            <v>3</v>
          </cell>
          <cell r="G126">
            <v>0</v>
          </cell>
        </row>
        <row r="127">
          <cell r="C127" t="str">
            <v>Nhóm A (Chọn 1 trong số 5 học phần sau)</v>
          </cell>
          <cell r="D127">
            <v>3</v>
          </cell>
          <cell r="E127">
            <v>2</v>
          </cell>
          <cell r="F127">
            <v>1</v>
          </cell>
          <cell r="G127" t="str">
            <v>tccdt1</v>
          </cell>
        </row>
        <row r="128">
          <cell r="C128" t="str">
            <v>Phương pháp phần tử hữu hạn</v>
          </cell>
          <cell r="D128">
            <v>3</v>
          </cell>
          <cell r="E128">
            <v>2</v>
          </cell>
          <cell r="F128">
            <v>1</v>
          </cell>
          <cell r="G128">
            <v>3</v>
          </cell>
          <cell r="H128" t="str">
            <v>010437</v>
          </cell>
        </row>
        <row r="129">
          <cell r="C129" t="str">
            <v>Thiết kế mạch điện tử</v>
          </cell>
          <cell r="D129">
            <v>3</v>
          </cell>
          <cell r="E129">
            <v>2</v>
          </cell>
          <cell r="F129">
            <v>1</v>
          </cell>
          <cell r="G129">
            <v>3</v>
          </cell>
          <cell r="H129" t="str">
            <v>080425</v>
          </cell>
        </row>
        <row r="130">
          <cell r="C130" t="str">
            <v>Điều khiển quá trình</v>
          </cell>
          <cell r="D130">
            <v>3</v>
          </cell>
          <cell r="E130">
            <v>2</v>
          </cell>
          <cell r="F130">
            <v>1</v>
          </cell>
          <cell r="G130">
            <v>3</v>
          </cell>
          <cell r="H130" t="str">
            <v>070407</v>
          </cell>
        </row>
        <row r="131">
          <cell r="C131" t="str">
            <v>Máy điện  và khí cụ điện (CĐT)</v>
          </cell>
          <cell r="D131">
            <v>3</v>
          </cell>
          <cell r="E131">
            <v>2</v>
          </cell>
          <cell r="F131">
            <v>1</v>
          </cell>
          <cell r="G131">
            <v>3</v>
          </cell>
          <cell r="H131" t="str">
            <v>070466</v>
          </cell>
        </row>
        <row r="132">
          <cell r="C132" t="str">
            <v>Kỹ thuật xung số</v>
          </cell>
          <cell r="D132">
            <v>3</v>
          </cell>
          <cell r="E132">
            <v>2</v>
          </cell>
          <cell r="F132">
            <v>1</v>
          </cell>
          <cell r="G132">
            <v>3</v>
          </cell>
          <cell r="H132" t="str">
            <v>080420</v>
          </cell>
        </row>
        <row r="133">
          <cell r="C133" t="str">
            <v>Nhóm B (Chọn 1 trong số 6 học phần sau)</v>
          </cell>
          <cell r="D133">
            <v>3</v>
          </cell>
          <cell r="E133">
            <v>2</v>
          </cell>
          <cell r="F133">
            <v>1</v>
          </cell>
          <cell r="G133" t="str">
            <v>tccdt2</v>
          </cell>
        </row>
        <row r="134">
          <cell r="C134" t="str">
            <v>Công nghệ xử lý vật liệu</v>
          </cell>
          <cell r="D134">
            <v>3</v>
          </cell>
          <cell r="E134">
            <v>2</v>
          </cell>
          <cell r="F134">
            <v>1</v>
          </cell>
          <cell r="G134">
            <v>4</v>
          </cell>
          <cell r="H134" t="str">
            <v>010420</v>
          </cell>
        </row>
        <row r="135">
          <cell r="C135" t="str">
            <v>Tự động hoá quá trình sản xuất</v>
          </cell>
          <cell r="D135">
            <v>3</v>
          </cell>
          <cell r="E135">
            <v>2</v>
          </cell>
          <cell r="F135">
            <v>1</v>
          </cell>
          <cell r="G135">
            <v>4</v>
          </cell>
          <cell r="H135" t="str">
            <v>010452</v>
          </cell>
        </row>
        <row r="136">
          <cell r="C136" t="str">
            <v>CIM/FMS</v>
          </cell>
          <cell r="D136">
            <v>3</v>
          </cell>
          <cell r="E136">
            <v>2</v>
          </cell>
          <cell r="F136">
            <v>1</v>
          </cell>
          <cell r="G136">
            <v>4</v>
          </cell>
          <cell r="H136" t="str">
            <v>010407</v>
          </cell>
        </row>
        <row r="137">
          <cell r="C137" t="str">
            <v>Dung sai và kỹ thuật đo</v>
          </cell>
          <cell r="D137">
            <v>3</v>
          </cell>
          <cell r="E137">
            <v>2</v>
          </cell>
          <cell r="F137">
            <v>1</v>
          </cell>
          <cell r="G137">
            <v>4</v>
          </cell>
          <cell r="H137" t="str">
            <v>010428</v>
          </cell>
        </row>
        <row r="138">
          <cell r="C138" t="str">
            <v>Kỹ thuật lập trình (ĐT)</v>
          </cell>
          <cell r="D138">
            <v>3</v>
          </cell>
          <cell r="E138">
            <v>2</v>
          </cell>
          <cell r="F138">
            <v>1</v>
          </cell>
          <cell r="G138">
            <v>4</v>
          </cell>
          <cell r="H138">
            <v>15</v>
          </cell>
          <cell r="I138" t="str">
            <v>080416</v>
          </cell>
        </row>
        <row r="139">
          <cell r="C139" t="str">
            <v>Công nghệ CAD/CAM</v>
          </cell>
          <cell r="D139">
            <v>3</v>
          </cell>
          <cell r="E139">
            <v>2</v>
          </cell>
          <cell r="F139">
            <v>1</v>
          </cell>
          <cell r="G139">
            <v>4</v>
          </cell>
          <cell r="H139" t="str">
            <v>010414</v>
          </cell>
        </row>
        <row r="140">
          <cell r="C140" t="str">
            <v>Nhóm C (Chọn 1 trong số 3 học phần sau)</v>
          </cell>
          <cell r="D140">
            <v>3</v>
          </cell>
          <cell r="E140">
            <v>0</v>
          </cell>
          <cell r="F140">
            <v>3</v>
          </cell>
          <cell r="G140" t="str">
            <v>tccdt3</v>
          </cell>
        </row>
        <row r="141">
          <cell r="C141" t="str">
            <v>Thực tập hàn</v>
          </cell>
          <cell r="D141">
            <v>3</v>
          </cell>
          <cell r="E141">
            <v>0</v>
          </cell>
          <cell r="F141">
            <v>3</v>
          </cell>
          <cell r="G141">
            <v>5</v>
          </cell>
          <cell r="H141" t="str">
            <v>250401</v>
          </cell>
        </row>
        <row r="142">
          <cell r="C142" t="str">
            <v>Thực tập CNC</v>
          </cell>
          <cell r="D142">
            <v>3</v>
          </cell>
          <cell r="E142">
            <v>0</v>
          </cell>
          <cell r="F142">
            <v>3</v>
          </cell>
          <cell r="G142">
            <v>5</v>
          </cell>
          <cell r="H142" t="str">
            <v>010443</v>
          </cell>
        </row>
        <row r="143">
          <cell r="C143" t="str">
            <v>Thực tập nguội</v>
          </cell>
          <cell r="D143">
            <v>3</v>
          </cell>
          <cell r="E143">
            <v>0</v>
          </cell>
          <cell r="F143">
            <v>3</v>
          </cell>
          <cell r="G143">
            <v>5</v>
          </cell>
          <cell r="H143" t="str">
            <v>230403</v>
          </cell>
        </row>
        <row r="144">
          <cell r="C144" t="str">
            <v>Thực tập tốt nghiệp và làm đồ án/ khóa luận tốt nghiệp (hoặc học thêm một số học phần chuyên môn)</v>
          </cell>
          <cell r="D144">
            <v>13</v>
          </cell>
          <cell r="E144">
            <v>0</v>
          </cell>
          <cell r="F144">
            <v>13</v>
          </cell>
          <cell r="G144">
            <v>0</v>
          </cell>
        </row>
        <row r="145">
          <cell r="C145" t="str">
            <v>Thực tập tốt nghiệp (Practice at Factory-CĐT)</v>
          </cell>
          <cell r="D145">
            <v>8</v>
          </cell>
          <cell r="E145">
            <v>0</v>
          </cell>
          <cell r="F145">
            <v>8</v>
          </cell>
          <cell r="G145">
            <v>6</v>
          </cell>
          <cell r="H145" t="str">
            <v>010447</v>
          </cell>
        </row>
        <row r="146">
          <cell r="C146" t="str">
            <v>Đồ án tốt nghiệp (CĐT)</v>
          </cell>
          <cell r="D146">
            <v>5</v>
          </cell>
          <cell r="E146">
            <v>0</v>
          </cell>
          <cell r="F146">
            <v>5</v>
          </cell>
          <cell r="G146">
            <v>6</v>
          </cell>
          <cell r="H146" t="str">
            <v>010425</v>
          </cell>
        </row>
        <row r="147">
          <cell r="C147" t="str">
            <v>Sinh viên không làm đồ án/ khóa luận tốt nghiệp đăng ký học thêm 5 tín chỉ trong các học phần thuộc các nhóm sau:</v>
          </cell>
          <cell r="D147">
            <v>5</v>
          </cell>
          <cell r="E147">
            <v>4</v>
          </cell>
          <cell r="F147">
            <v>1</v>
          </cell>
          <cell r="G147" t="str">
            <v>TTĐA/KL</v>
          </cell>
        </row>
        <row r="148">
          <cell r="C148" t="str">
            <v>Nhóm 1 (Chọn 1 trong 2 học phần)</v>
          </cell>
          <cell r="D148">
            <v>2</v>
          </cell>
          <cell r="E148">
            <v>2</v>
          </cell>
          <cell r="F148">
            <v>0</v>
          </cell>
          <cell r="G148">
            <v>0</v>
          </cell>
        </row>
        <row r="149">
          <cell r="C149" t="str">
            <v>Tổ chức và quản lý sản xuất (Cơ khí)</v>
          </cell>
          <cell r="D149">
            <v>2</v>
          </cell>
          <cell r="E149">
            <v>2</v>
          </cell>
          <cell r="F149">
            <v>0</v>
          </cell>
          <cell r="G149">
            <v>6</v>
          </cell>
          <cell r="H149" t="str">
            <v>160402</v>
          </cell>
        </row>
        <row r="150">
          <cell r="C150" t="str">
            <v>Đo lường điều khiển bằng máy tính (CĐT)</v>
          </cell>
          <cell r="D150">
            <v>2</v>
          </cell>
          <cell r="E150">
            <v>2</v>
          </cell>
          <cell r="F150">
            <v>0</v>
          </cell>
          <cell r="G150">
            <v>6</v>
          </cell>
          <cell r="H150" t="str">
            <v>080444</v>
          </cell>
        </row>
        <row r="151">
          <cell r="C151" t="str">
            <v>Nhóm 2 (Chọn 1 trong 2 học phần)</v>
          </cell>
          <cell r="D151">
            <v>3</v>
          </cell>
          <cell r="E151">
            <v>2</v>
          </cell>
          <cell r="F151">
            <v>1</v>
          </cell>
          <cell r="G151">
            <v>0</v>
          </cell>
        </row>
        <row r="152">
          <cell r="C152" t="str">
            <v>CADD</v>
          </cell>
          <cell r="D152">
            <v>3</v>
          </cell>
          <cell r="E152">
            <v>2</v>
          </cell>
          <cell r="F152">
            <v>1</v>
          </cell>
          <cell r="G152">
            <v>6</v>
          </cell>
          <cell r="H152" t="str">
            <v>110456</v>
          </cell>
        </row>
        <row r="153">
          <cell r="C153" t="str">
            <v>Công nghệ CNC</v>
          </cell>
          <cell r="D153">
            <v>3</v>
          </cell>
          <cell r="E153">
            <v>2</v>
          </cell>
          <cell r="F153">
            <v>1</v>
          </cell>
          <cell r="G153">
            <v>6</v>
          </cell>
          <cell r="H153" t="str">
            <v>110456</v>
          </cell>
        </row>
        <row r="154">
          <cell r="C154" t="str">
            <v>KIẾN THỨC GIÁO DỤC ĐẠI CƯƠNG</v>
          </cell>
          <cell r="D154">
            <v>58</v>
          </cell>
          <cell r="E154">
            <v>49</v>
          </cell>
          <cell r="F154">
            <v>9</v>
          </cell>
          <cell r="G154">
            <v>0</v>
          </cell>
        </row>
        <row r="155">
          <cell r="C155" t="str">
            <v>Các môn lý luận chính trị</v>
          </cell>
          <cell r="D155">
            <v>7</v>
          </cell>
          <cell r="E155">
            <v>7</v>
          </cell>
          <cell r="F155">
            <v>0</v>
          </cell>
          <cell r="G155">
            <v>0</v>
          </cell>
        </row>
        <row r="156">
          <cell r="C156" t="str">
            <v>Các nguyên lý cơ bản của chủ nghĩa Mác - Lê Nin</v>
          </cell>
          <cell r="D156">
            <v>5</v>
          </cell>
          <cell r="E156">
            <v>5</v>
          </cell>
          <cell r="F156">
            <v>0</v>
          </cell>
          <cell r="G156">
            <v>2</v>
          </cell>
          <cell r="H156" t="str">
            <v>120401</v>
          </cell>
        </row>
        <row r="157">
          <cell r="C157" t="str">
            <v>Tư tưởng Hồ Chí Minh</v>
          </cell>
          <cell r="D157">
            <v>2</v>
          </cell>
          <cell r="E157">
            <v>2</v>
          </cell>
          <cell r="F157">
            <v>0</v>
          </cell>
          <cell r="G157">
            <v>3</v>
          </cell>
          <cell r="H157" t="str">
            <v>120406</v>
          </cell>
        </row>
        <row r="158">
          <cell r="C158" t="str">
            <v>Khoa học xã hội-Nhân văn</v>
          </cell>
          <cell r="D158">
            <v>6</v>
          </cell>
          <cell r="E158">
            <v>5</v>
          </cell>
          <cell r="F158">
            <v>1</v>
          </cell>
          <cell r="G158">
            <v>0</v>
          </cell>
        </row>
        <row r="159">
          <cell r="C159" t="str">
            <v>PHẦN BẮT BUỘC</v>
          </cell>
          <cell r="D159">
            <v>6</v>
          </cell>
          <cell r="E159">
            <v>5</v>
          </cell>
          <cell r="F159">
            <v>1</v>
          </cell>
          <cell r="G159">
            <v>0</v>
          </cell>
        </row>
        <row r="160">
          <cell r="C160" t="str">
            <v>Đường lối cách mạng Việt Nam</v>
          </cell>
          <cell r="D160">
            <v>3</v>
          </cell>
          <cell r="E160">
            <v>3</v>
          </cell>
          <cell r="F160">
            <v>0</v>
          </cell>
          <cell r="G160">
            <v>4</v>
          </cell>
          <cell r="H160" t="str">
            <v>120402</v>
          </cell>
        </row>
        <row r="161">
          <cell r="C161" t="str">
            <v>Kỹ năng giao tiếp và soạn thảo văn bản</v>
          </cell>
          <cell r="D161">
            <v>3</v>
          </cell>
          <cell r="E161">
            <v>2</v>
          </cell>
          <cell r="F161">
            <v>1</v>
          </cell>
          <cell r="G161">
            <v>3</v>
          </cell>
          <cell r="H161" t="str">
            <v>140419</v>
          </cell>
        </row>
        <row r="162">
          <cell r="C162" t="str">
            <v>Ngoại ngữ</v>
          </cell>
          <cell r="D162">
            <v>27</v>
          </cell>
          <cell r="E162">
            <v>27</v>
          </cell>
          <cell r="F162">
            <v>0</v>
          </cell>
          <cell r="G162">
            <v>0</v>
          </cell>
        </row>
        <row r="163">
          <cell r="C163" t="str">
            <v>Tiếng Anh 1</v>
          </cell>
          <cell r="D163">
            <v>6</v>
          </cell>
          <cell r="E163">
            <v>6</v>
          </cell>
          <cell r="F163">
            <v>0</v>
          </cell>
          <cell r="G163">
            <v>1</v>
          </cell>
          <cell r="H163" t="str">
            <v>130451</v>
          </cell>
        </row>
        <row r="164">
          <cell r="C164" t="str">
            <v>Tiếng Anh 2</v>
          </cell>
          <cell r="D164">
            <v>6</v>
          </cell>
          <cell r="E164">
            <v>6</v>
          </cell>
          <cell r="F164">
            <v>0</v>
          </cell>
          <cell r="G164">
            <v>2</v>
          </cell>
          <cell r="H164" t="str">
            <v>130452</v>
          </cell>
        </row>
        <row r="165">
          <cell r="C165" t="str">
            <v>Tiếng Anh 3</v>
          </cell>
          <cell r="D165">
            <v>6</v>
          </cell>
          <cell r="E165">
            <v>6</v>
          </cell>
          <cell r="F165">
            <v>0</v>
          </cell>
          <cell r="G165">
            <v>3</v>
          </cell>
          <cell r="H165" t="str">
            <v>130453</v>
          </cell>
        </row>
        <row r="166">
          <cell r="C166" t="str">
            <v>Tiếng Anh 4</v>
          </cell>
          <cell r="D166">
            <v>6</v>
          </cell>
          <cell r="E166">
            <v>6</v>
          </cell>
          <cell r="F166">
            <v>0</v>
          </cell>
          <cell r="G166">
            <v>4</v>
          </cell>
          <cell r="H166" t="str">
            <v>130444</v>
          </cell>
        </row>
        <row r="167">
          <cell r="C167" t="str">
            <v>Tiếng Anh chuyên ngành (CĐ)</v>
          </cell>
          <cell r="D167">
            <v>3</v>
          </cell>
          <cell r="E167">
            <v>3</v>
          </cell>
          <cell r="F167">
            <v>0</v>
          </cell>
          <cell r="G167">
            <v>5</v>
          </cell>
          <cell r="H167" t="str">
            <v>130426</v>
          </cell>
        </row>
        <row r="168">
          <cell r="C168" t="str">
            <v>Toán-Tin học-khoa học tự nhiên-công nghệ-Môi trường</v>
          </cell>
          <cell r="D168">
            <v>11</v>
          </cell>
          <cell r="E168">
            <v>10</v>
          </cell>
          <cell r="F168">
            <v>1</v>
          </cell>
          <cell r="G168">
            <v>0</v>
          </cell>
        </row>
        <row r="169">
          <cell r="C169" t="str">
            <v>Toán Ứng dụng 1</v>
          </cell>
          <cell r="D169">
            <v>2</v>
          </cell>
          <cell r="E169">
            <v>2</v>
          </cell>
          <cell r="F169">
            <v>0</v>
          </cell>
          <cell r="G169">
            <v>1</v>
          </cell>
          <cell r="H169" t="str">
            <v>100410</v>
          </cell>
        </row>
        <row r="170">
          <cell r="C170" t="str">
            <v>Toán ứng dụng 2</v>
          </cell>
          <cell r="D170">
            <v>2</v>
          </cell>
          <cell r="E170">
            <v>2</v>
          </cell>
          <cell r="F170">
            <v>0</v>
          </cell>
          <cell r="G170">
            <v>2</v>
          </cell>
          <cell r="H170" t="str">
            <v>100411</v>
          </cell>
        </row>
        <row r="171">
          <cell r="C171" t="str">
            <v>Vật lý 1</v>
          </cell>
          <cell r="D171">
            <v>2</v>
          </cell>
          <cell r="E171">
            <v>2</v>
          </cell>
          <cell r="F171">
            <v>0</v>
          </cell>
          <cell r="G171">
            <v>1</v>
          </cell>
          <cell r="H171" t="str">
            <v>100412</v>
          </cell>
        </row>
        <row r="172">
          <cell r="C172" t="str">
            <v>Hoá học 1</v>
          </cell>
          <cell r="D172">
            <v>2</v>
          </cell>
          <cell r="E172">
            <v>2</v>
          </cell>
          <cell r="F172">
            <v>0</v>
          </cell>
          <cell r="G172">
            <v>2</v>
          </cell>
          <cell r="H172" t="str">
            <v>030413</v>
          </cell>
        </row>
        <row r="173">
          <cell r="C173" t="str">
            <v>Nhập môn tin học</v>
          </cell>
          <cell r="D173">
            <v>3</v>
          </cell>
          <cell r="E173">
            <v>2</v>
          </cell>
          <cell r="F173">
            <v>1</v>
          </cell>
          <cell r="G173">
            <v>1</v>
          </cell>
          <cell r="H173" t="str">
            <v>050425</v>
          </cell>
        </row>
        <row r="174">
          <cell r="C174" t="str">
            <v>Giáo dục thể chất</v>
          </cell>
          <cell r="D174">
            <v>3</v>
          </cell>
          <cell r="E174">
            <v>0</v>
          </cell>
          <cell r="F174">
            <v>3</v>
          </cell>
          <cell r="G174">
            <v>0</v>
          </cell>
        </row>
        <row r="175">
          <cell r="C175" t="str">
            <v>Giáo dục thể chất 1</v>
          </cell>
          <cell r="D175">
            <v>1</v>
          </cell>
          <cell r="E175">
            <v>0</v>
          </cell>
          <cell r="F175">
            <v>1</v>
          </cell>
          <cell r="G175">
            <v>1</v>
          </cell>
          <cell r="H175" t="str">
            <v>090403</v>
          </cell>
        </row>
        <row r="176">
          <cell r="C176" t="str">
            <v>Giáo dục thể chất 2</v>
          </cell>
          <cell r="D176">
            <v>1</v>
          </cell>
          <cell r="E176">
            <v>0</v>
          </cell>
          <cell r="F176">
            <v>1</v>
          </cell>
          <cell r="G176">
            <v>2</v>
          </cell>
          <cell r="H176" t="str">
            <v>090404</v>
          </cell>
        </row>
        <row r="177">
          <cell r="C177" t="str">
            <v>Giáo dục thể chất 3</v>
          </cell>
          <cell r="D177">
            <v>1</v>
          </cell>
          <cell r="E177">
            <v>0</v>
          </cell>
          <cell r="F177">
            <v>1</v>
          </cell>
          <cell r="G177">
            <v>3</v>
          </cell>
          <cell r="H177" t="str">
            <v>090405</v>
          </cell>
        </row>
        <row r="178">
          <cell r="C178" t="str">
            <v>Giáo dục quốc phòng</v>
          </cell>
          <cell r="D178">
            <v>4</v>
          </cell>
          <cell r="E178">
            <v>0</v>
          </cell>
          <cell r="F178">
            <v>4</v>
          </cell>
          <cell r="G178">
            <v>1</v>
          </cell>
          <cell r="H178" t="str">
            <v>090401</v>
          </cell>
        </row>
        <row r="179">
          <cell r="C179" t="str">
            <v>KIẾN THỨC GIÁO DỤC CHUYÊN NGHIỆP</v>
          </cell>
          <cell r="D179">
            <v>80</v>
          </cell>
          <cell r="E179">
            <v>41</v>
          </cell>
          <cell r="F179">
            <v>39</v>
          </cell>
          <cell r="G179">
            <v>0</v>
          </cell>
        </row>
        <row r="180">
          <cell r="C180" t="str">
            <v>Kiến thức cơ sở </v>
          </cell>
          <cell r="D180">
            <v>30</v>
          </cell>
          <cell r="E180">
            <v>23</v>
          </cell>
          <cell r="F180">
            <v>7</v>
          </cell>
          <cell r="G180">
            <v>0</v>
          </cell>
        </row>
        <row r="181">
          <cell r="C181" t="str">
            <v>Hình họa (Cơ khí)</v>
          </cell>
          <cell r="D181">
            <v>2</v>
          </cell>
          <cell r="E181">
            <v>2</v>
          </cell>
          <cell r="F181">
            <v>0</v>
          </cell>
          <cell r="G181">
            <v>1</v>
          </cell>
          <cell r="H181" t="str">
            <v>010459</v>
          </cell>
        </row>
        <row r="182">
          <cell r="C182" t="str">
            <v>Vẽ kỹ thuật (Cơ khí)</v>
          </cell>
          <cell r="D182">
            <v>3</v>
          </cell>
          <cell r="E182">
            <v>2</v>
          </cell>
          <cell r="F182">
            <v>1</v>
          </cell>
          <cell r="G182">
            <v>2</v>
          </cell>
          <cell r="H182" t="str">
            <v>010460</v>
          </cell>
        </row>
        <row r="183">
          <cell r="C183" t="str">
            <v>Cơ lý thuyết</v>
          </cell>
          <cell r="D183">
            <v>3</v>
          </cell>
          <cell r="E183">
            <v>3</v>
          </cell>
          <cell r="F183">
            <v>0</v>
          </cell>
          <cell r="G183">
            <v>1</v>
          </cell>
          <cell r="H183" t="str">
            <v>11,12</v>
          </cell>
          <cell r="I183" t="str">
            <v>010458</v>
          </cell>
        </row>
        <row r="184">
          <cell r="C184" t="str">
            <v>Sức bền vật liệu</v>
          </cell>
          <cell r="D184">
            <v>3</v>
          </cell>
          <cell r="E184">
            <v>2</v>
          </cell>
          <cell r="F184">
            <v>1</v>
          </cell>
          <cell r="G184">
            <v>2</v>
          </cell>
          <cell r="H184" t="str">
            <v>12,16</v>
          </cell>
          <cell r="I184" t="str">
            <v>010438</v>
          </cell>
        </row>
        <row r="185">
          <cell r="C185" t="str">
            <v>Nguyên lý máy</v>
          </cell>
          <cell r="D185">
            <v>3</v>
          </cell>
          <cell r="E185">
            <v>2</v>
          </cell>
          <cell r="F185">
            <v>1</v>
          </cell>
          <cell r="G185">
            <v>2</v>
          </cell>
          <cell r="H185">
            <v>16</v>
          </cell>
          <cell r="I185" t="str">
            <v>010436</v>
          </cell>
        </row>
        <row r="186">
          <cell r="C186" t="str">
            <v>Chi tiết máy</v>
          </cell>
          <cell r="D186">
            <v>3</v>
          </cell>
          <cell r="E186">
            <v>3</v>
          </cell>
          <cell r="F186">
            <v>0</v>
          </cell>
          <cell r="G186">
            <v>3</v>
          </cell>
          <cell r="H186" t="str">
            <v>16,18</v>
          </cell>
          <cell r="I186" t="str">
            <v>010406</v>
          </cell>
        </row>
        <row r="187">
          <cell r="C187" t="str">
            <v>Đồ án chi tiết máy</v>
          </cell>
          <cell r="D187">
            <v>2</v>
          </cell>
          <cell r="E187">
            <v>0</v>
          </cell>
          <cell r="F187">
            <v>2</v>
          </cell>
          <cell r="G187">
            <v>4</v>
          </cell>
          <cell r="H187">
            <v>19</v>
          </cell>
          <cell r="I187" t="str">
            <v>010421</v>
          </cell>
        </row>
        <row r="188">
          <cell r="C188" t="str">
            <v>Thuỷ lực đại cương</v>
          </cell>
          <cell r="D188">
            <v>2</v>
          </cell>
          <cell r="E188">
            <v>2</v>
          </cell>
          <cell r="F188">
            <v>0</v>
          </cell>
          <cell r="G188">
            <v>3</v>
          </cell>
          <cell r="H188" t="str">
            <v>020424</v>
          </cell>
        </row>
        <row r="189">
          <cell r="C189" t="str">
            <v>Kỹ thuật điện-điện tử</v>
          </cell>
          <cell r="D189">
            <v>3</v>
          </cell>
          <cell r="E189">
            <v>3</v>
          </cell>
          <cell r="F189">
            <v>0</v>
          </cell>
          <cell r="G189">
            <v>3</v>
          </cell>
          <cell r="H189" t="str">
            <v>11,12</v>
          </cell>
          <cell r="I189" t="str">
            <v>070467</v>
          </cell>
        </row>
        <row r="190">
          <cell r="C190" t="str">
            <v>Dung sai và kỹ thuật đo</v>
          </cell>
          <cell r="D190">
            <v>3</v>
          </cell>
          <cell r="E190">
            <v>2</v>
          </cell>
          <cell r="F190">
            <v>1</v>
          </cell>
          <cell r="G190">
            <v>3</v>
          </cell>
          <cell r="H190">
            <v>15</v>
          </cell>
          <cell r="I190" t="str">
            <v>010428</v>
          </cell>
        </row>
        <row r="191">
          <cell r="C191" t="str">
            <v>Vật liệu học</v>
          </cell>
          <cell r="D191">
            <v>3</v>
          </cell>
          <cell r="E191">
            <v>2</v>
          </cell>
          <cell r="F191">
            <v>1</v>
          </cell>
          <cell r="G191">
            <v>1</v>
          </cell>
          <cell r="H191">
            <v>13</v>
          </cell>
          <cell r="I191" t="str">
            <v>010453</v>
          </cell>
        </row>
        <row r="192">
          <cell r="C192" t="str">
            <v>Kiến thức ngành</v>
          </cell>
          <cell r="D192">
            <v>37</v>
          </cell>
          <cell r="E192">
            <v>18</v>
          </cell>
          <cell r="F192">
            <v>19</v>
          </cell>
          <cell r="G192">
            <v>0</v>
          </cell>
        </row>
        <row r="193">
          <cell r="C193" t="str">
            <v>PHẦN BẮT BUỘC</v>
          </cell>
          <cell r="D193">
            <v>28</v>
          </cell>
          <cell r="E193">
            <v>12</v>
          </cell>
          <cell r="F193">
            <v>16</v>
          </cell>
          <cell r="G193">
            <v>0</v>
          </cell>
        </row>
        <row r="194">
          <cell r="C194" t="str">
            <v>Trang bị điện </v>
          </cell>
          <cell r="D194">
            <v>3</v>
          </cell>
          <cell r="E194">
            <v>2</v>
          </cell>
          <cell r="F194">
            <v>1</v>
          </cell>
          <cell r="G194">
            <v>4</v>
          </cell>
          <cell r="H194" t="str">
            <v>070448</v>
          </cell>
        </row>
        <row r="195">
          <cell r="C195" t="str">
            <v>Thiết bị cơ khí</v>
          </cell>
          <cell r="D195">
            <v>3</v>
          </cell>
          <cell r="E195">
            <v>2</v>
          </cell>
          <cell r="F195">
            <v>1</v>
          </cell>
          <cell r="G195">
            <v>4</v>
          </cell>
          <cell r="H195" t="str">
            <v>010439</v>
          </cell>
        </row>
        <row r="196">
          <cell r="C196" t="str">
            <v>Công nghệ chế tạo máy</v>
          </cell>
          <cell r="D196">
            <v>3</v>
          </cell>
          <cell r="E196">
            <v>2</v>
          </cell>
          <cell r="F196">
            <v>1</v>
          </cell>
          <cell r="G196">
            <v>4</v>
          </cell>
          <cell r="H196" t="str">
            <v>010415</v>
          </cell>
        </row>
        <row r="197">
          <cell r="C197" t="str">
            <v>Công nghệ sửa chữa thiết bị công nghiệp 1</v>
          </cell>
          <cell r="D197">
            <v>3</v>
          </cell>
          <cell r="E197">
            <v>2</v>
          </cell>
          <cell r="F197">
            <v>1</v>
          </cell>
          <cell r="G197">
            <v>4</v>
          </cell>
          <cell r="H197" t="str">
            <v>230401</v>
          </cell>
        </row>
        <row r="198">
          <cell r="C198" t="str">
            <v>Công nghệ sửa chữa thiết bị công nghiệp 2</v>
          </cell>
          <cell r="D198">
            <v>3</v>
          </cell>
          <cell r="E198">
            <v>2</v>
          </cell>
          <cell r="F198">
            <v>1</v>
          </cell>
          <cell r="G198">
            <v>5</v>
          </cell>
          <cell r="H198" t="str">
            <v>230402</v>
          </cell>
        </row>
        <row r="199">
          <cell r="C199" t="str">
            <v>Thực tập sửa chữa</v>
          </cell>
          <cell r="D199">
            <v>4</v>
          </cell>
          <cell r="E199">
            <v>0</v>
          </cell>
          <cell r="F199">
            <v>4</v>
          </cell>
          <cell r="G199">
            <v>5</v>
          </cell>
          <cell r="H199" t="str">
            <v>230407</v>
          </cell>
        </row>
        <row r="200">
          <cell r="C200" t="str">
            <v>Thực tập cắt gọt </v>
          </cell>
          <cell r="D200">
            <v>2</v>
          </cell>
          <cell r="E200">
            <v>0</v>
          </cell>
          <cell r="F200">
            <v>2</v>
          </cell>
          <cell r="G200">
            <v>3</v>
          </cell>
          <cell r="H200" t="str">
            <v>010441</v>
          </cell>
        </row>
        <row r="201">
          <cell r="C201" t="str">
            <v>Thực tập nguội CB</v>
          </cell>
          <cell r="D201">
            <v>2</v>
          </cell>
          <cell r="E201">
            <v>0</v>
          </cell>
          <cell r="F201">
            <v>2</v>
          </cell>
          <cell r="G201">
            <v>2</v>
          </cell>
          <cell r="H201" t="str">
            <v>230406</v>
          </cell>
        </row>
        <row r="202">
          <cell r="C202" t="str">
            <v>Đồ án môn học công nghệ sửa chữa</v>
          </cell>
          <cell r="D202">
            <v>2</v>
          </cell>
          <cell r="E202">
            <v>0</v>
          </cell>
          <cell r="F202">
            <v>2</v>
          </cell>
          <cell r="G202">
            <v>5</v>
          </cell>
          <cell r="H202" t="str">
            <v>230418</v>
          </cell>
        </row>
        <row r="203">
          <cell r="C203" t="str">
            <v>Công nghệ CNC</v>
          </cell>
          <cell r="D203">
            <v>3</v>
          </cell>
          <cell r="E203">
            <v>2</v>
          </cell>
          <cell r="F203">
            <v>1</v>
          </cell>
          <cell r="G203">
            <v>5</v>
          </cell>
          <cell r="H203" t="str">
            <v>010418</v>
          </cell>
        </row>
        <row r="204">
          <cell r="C204" t="str">
            <v>PHẦN TỰ CHỌN</v>
          </cell>
          <cell r="D204">
            <v>9</v>
          </cell>
          <cell r="E204">
            <v>6</v>
          </cell>
          <cell r="F204">
            <v>3</v>
          </cell>
          <cell r="G204">
            <v>0</v>
          </cell>
        </row>
        <row r="205">
          <cell r="C205" t="str">
            <v>Nhóm A (Chọn 1 trong số 5 học phần sau)</v>
          </cell>
          <cell r="D205">
            <v>3</v>
          </cell>
          <cell r="E205">
            <v>3</v>
          </cell>
          <cell r="F205">
            <v>0</v>
          </cell>
          <cell r="G205" t="str">
            <v>tccd1</v>
          </cell>
        </row>
        <row r="206">
          <cell r="C206" t="str">
            <v>Cảm biến và hệ thống đo lường (CĐ)</v>
          </cell>
          <cell r="D206">
            <v>3</v>
          </cell>
          <cell r="E206">
            <v>2</v>
          </cell>
          <cell r="F206">
            <v>1</v>
          </cell>
          <cell r="G206">
            <v>4</v>
          </cell>
          <cell r="H206" t="str">
            <v>010465</v>
          </cell>
        </row>
        <row r="207">
          <cell r="C207" t="str">
            <v>Truyền động thủy khí</v>
          </cell>
          <cell r="D207">
            <v>3</v>
          </cell>
          <cell r="E207">
            <v>2</v>
          </cell>
          <cell r="F207">
            <v>1</v>
          </cell>
          <cell r="G207">
            <v>4</v>
          </cell>
          <cell r="H207" t="str">
            <v>010451</v>
          </cell>
        </row>
        <row r="208">
          <cell r="C208" t="str">
            <v>Công nghệ gia công áp lực</v>
          </cell>
          <cell r="D208">
            <v>3</v>
          </cell>
          <cell r="E208">
            <v>3</v>
          </cell>
          <cell r="F208">
            <v>0</v>
          </cell>
          <cell r="G208">
            <v>4</v>
          </cell>
          <cell r="H208" t="str">
            <v>010419</v>
          </cell>
        </row>
        <row r="209">
          <cell r="C209" t="str">
            <v>CADD</v>
          </cell>
          <cell r="D209">
            <v>3</v>
          </cell>
          <cell r="E209">
            <v>2</v>
          </cell>
          <cell r="F209">
            <v>1</v>
          </cell>
          <cell r="G209">
            <v>4</v>
          </cell>
          <cell r="H209" t="str">
            <v>010403</v>
          </cell>
        </row>
        <row r="210">
          <cell r="C210" t="str">
            <v>Máy điện</v>
          </cell>
          <cell r="D210">
            <v>3</v>
          </cell>
          <cell r="E210">
            <v>2</v>
          </cell>
          <cell r="F210">
            <v>1</v>
          </cell>
          <cell r="G210">
            <v>4</v>
          </cell>
          <cell r="H210" t="str">
            <v>070427</v>
          </cell>
        </row>
        <row r="211">
          <cell r="C211" t="str">
            <v>Nhóm B (Chọn 1 trong số 2 học phần sau)</v>
          </cell>
          <cell r="D211">
            <v>3</v>
          </cell>
          <cell r="E211">
            <v>3</v>
          </cell>
          <cell r="F211">
            <v>0</v>
          </cell>
          <cell r="G211" t="str">
            <v>tccd2</v>
          </cell>
        </row>
        <row r="212">
          <cell r="C212" t="str">
            <v>Công nghệ xử lý vật liệu</v>
          </cell>
          <cell r="D212">
            <v>3</v>
          </cell>
          <cell r="E212">
            <v>3</v>
          </cell>
          <cell r="F212">
            <v>0</v>
          </cell>
          <cell r="G212">
            <v>5</v>
          </cell>
          <cell r="H212" t="str">
            <v>010420</v>
          </cell>
        </row>
        <row r="213">
          <cell r="C213" t="str">
            <v>Công nghệ bảo trì</v>
          </cell>
          <cell r="D213">
            <v>3</v>
          </cell>
          <cell r="E213">
            <v>2</v>
          </cell>
          <cell r="F213">
            <v>1</v>
          </cell>
          <cell r="G213">
            <v>5</v>
          </cell>
          <cell r="H213" t="str">
            <v>230419</v>
          </cell>
        </row>
        <row r="214">
          <cell r="C214" t="str">
            <v>Nhóm C (Chọn 1 trong số 3 học phần sau)</v>
          </cell>
          <cell r="D214">
            <v>3</v>
          </cell>
          <cell r="E214">
            <v>0</v>
          </cell>
          <cell r="F214">
            <v>3</v>
          </cell>
          <cell r="G214" t="str">
            <v>tccd3</v>
          </cell>
        </row>
        <row r="215">
          <cell r="C215" t="str">
            <v>Thực tập Hàn</v>
          </cell>
          <cell r="D215">
            <v>3</v>
          </cell>
          <cell r="E215">
            <v>0</v>
          </cell>
          <cell r="F215">
            <v>3</v>
          </cell>
          <cell r="G215">
            <v>5</v>
          </cell>
          <cell r="H215" t="str">
            <v>250401</v>
          </cell>
        </row>
        <row r="216">
          <cell r="C216" t="str">
            <v>Thực tập CNC</v>
          </cell>
          <cell r="D216">
            <v>3</v>
          </cell>
          <cell r="E216">
            <v>0</v>
          </cell>
          <cell r="F216">
            <v>3</v>
          </cell>
          <cell r="G216">
            <v>5</v>
          </cell>
          <cell r="H216" t="str">
            <v>010443</v>
          </cell>
        </row>
        <row r="217">
          <cell r="C217" t="str">
            <v>Thực tập Máy điện</v>
          </cell>
          <cell r="D217">
            <v>3</v>
          </cell>
          <cell r="E217">
            <v>0</v>
          </cell>
          <cell r="F217">
            <v>3</v>
          </cell>
          <cell r="G217">
            <v>5</v>
          </cell>
          <cell r="H217" t="str">
            <v>070440</v>
          </cell>
        </row>
        <row r="218">
          <cell r="C218" t="str">
            <v>Thực tập tốt nghiệp và làm đồ án/ khóa luận tốt nghiệp (hoặc học thêm một số học phần chuyên môn)</v>
          </cell>
          <cell r="D218">
            <v>13</v>
          </cell>
          <cell r="E218">
            <v>0</v>
          </cell>
          <cell r="F218">
            <v>13</v>
          </cell>
          <cell r="G218">
            <v>0</v>
          </cell>
        </row>
        <row r="219">
          <cell r="C219" t="str">
            <v>Thực tập tốt nghiệp (Practice at Factory-CĐ)</v>
          </cell>
          <cell r="D219">
            <v>8</v>
          </cell>
          <cell r="E219">
            <v>0</v>
          </cell>
          <cell r="F219">
            <v>8</v>
          </cell>
          <cell r="G219">
            <v>6</v>
          </cell>
          <cell r="H219" t="str">
            <v>010446</v>
          </cell>
        </row>
        <row r="220">
          <cell r="C220" t="str">
            <v>Đồ án tốt nghiệp (CĐ)</v>
          </cell>
          <cell r="D220">
            <v>5</v>
          </cell>
          <cell r="E220">
            <v>0</v>
          </cell>
          <cell r="F220">
            <v>5</v>
          </cell>
          <cell r="G220">
            <v>6</v>
          </cell>
          <cell r="H220" t="str">
            <v>010424</v>
          </cell>
        </row>
        <row r="221">
          <cell r="C221" t="str">
            <v>Sinh viên không làm đồ án/ khóa luận tốt nghiệp đăng ký học thêm 5 tín chỉ trong các học phần thuộc các nhóm sau:</v>
          </cell>
          <cell r="D221">
            <v>5</v>
          </cell>
          <cell r="E221">
            <v>4</v>
          </cell>
          <cell r="F221">
            <v>1</v>
          </cell>
          <cell r="G221" t="str">
            <v>TTĐA/KL</v>
          </cell>
        </row>
        <row r="222">
          <cell r="C222" t="str">
            <v>Nhóm 1 (Chọn 1 trong 2 học phần)</v>
          </cell>
          <cell r="D222">
            <v>2</v>
          </cell>
          <cell r="E222">
            <v>2</v>
          </cell>
          <cell r="F222">
            <v>0</v>
          </cell>
          <cell r="G222">
            <v>0</v>
          </cell>
        </row>
        <row r="223">
          <cell r="C223" t="str">
            <v>Tổ chức và quản lý sản xuất (Cơ khí)</v>
          </cell>
          <cell r="D223">
            <v>2</v>
          </cell>
          <cell r="E223">
            <v>2</v>
          </cell>
          <cell r="F223">
            <v>0</v>
          </cell>
          <cell r="G223">
            <v>6</v>
          </cell>
          <cell r="H223" t="str">
            <v>160402</v>
          </cell>
        </row>
        <row r="224">
          <cell r="C224" t="str">
            <v>Máy nâng chuyển</v>
          </cell>
          <cell r="D224">
            <v>2</v>
          </cell>
          <cell r="E224">
            <v>2</v>
          </cell>
          <cell r="F224">
            <v>0</v>
          </cell>
          <cell r="G224">
            <v>6</v>
          </cell>
          <cell r="H224" t="str">
            <v>010433</v>
          </cell>
        </row>
        <row r="225">
          <cell r="C225" t="str">
            <v>Nhóm 2 (Chọn 1 trong 2 học phần)</v>
          </cell>
          <cell r="D225">
            <v>3</v>
          </cell>
          <cell r="E225">
            <v>2</v>
          </cell>
          <cell r="F225">
            <v>1</v>
          </cell>
          <cell r="G225">
            <v>0</v>
          </cell>
        </row>
        <row r="226">
          <cell r="C226" t="str">
            <v>PLC</v>
          </cell>
          <cell r="D226">
            <v>3</v>
          </cell>
          <cell r="E226">
            <v>2</v>
          </cell>
          <cell r="F226">
            <v>1</v>
          </cell>
          <cell r="G226">
            <v>6</v>
          </cell>
          <cell r="H226" t="str">
            <v>080423</v>
          </cell>
        </row>
        <row r="227">
          <cell r="C227" t="str">
            <v>Công nghệ CAD/CAM</v>
          </cell>
          <cell r="D227">
            <v>3</v>
          </cell>
          <cell r="E227">
            <v>2</v>
          </cell>
          <cell r="F227">
            <v>1</v>
          </cell>
          <cell r="G227">
            <v>6</v>
          </cell>
          <cell r="H227" t="str">
            <v>010414</v>
          </cell>
        </row>
        <row r="228">
          <cell r="C228" t="str">
            <v>KIẾN THỨC GIÁO DỤC ĐẠI CƯƠNG</v>
          </cell>
          <cell r="D228">
            <v>58</v>
          </cell>
          <cell r="E228">
            <v>49</v>
          </cell>
          <cell r="F228">
            <v>9</v>
          </cell>
          <cell r="G228">
            <v>0</v>
          </cell>
        </row>
        <row r="229">
          <cell r="C229" t="str">
            <v>Lý luận Mác – Lê Nin và tư tưởng Hồ Chí Minh</v>
          </cell>
          <cell r="D229">
            <v>7</v>
          </cell>
          <cell r="E229">
            <v>7</v>
          </cell>
          <cell r="F229">
            <v>0</v>
          </cell>
          <cell r="G229">
            <v>0</v>
          </cell>
        </row>
        <row r="230">
          <cell r="C230" t="str">
            <v>Các nguyên lý cơ bản của chủ nghĩa Mác - Lê Nin</v>
          </cell>
          <cell r="D230">
            <v>5</v>
          </cell>
          <cell r="E230">
            <v>5</v>
          </cell>
          <cell r="F230">
            <v>0</v>
          </cell>
          <cell r="G230">
            <v>2</v>
          </cell>
          <cell r="H230" t="str">
            <v>120401</v>
          </cell>
        </row>
        <row r="231">
          <cell r="C231" t="str">
            <v>Tư tưởng Hồ Chí Minh</v>
          </cell>
          <cell r="D231">
            <v>2</v>
          </cell>
          <cell r="E231">
            <v>2</v>
          </cell>
          <cell r="F231">
            <v>0</v>
          </cell>
          <cell r="G231">
            <v>3</v>
          </cell>
          <cell r="H231" t="str">
            <v>120406</v>
          </cell>
        </row>
        <row r="232">
          <cell r="C232" t="str">
            <v>Khoa học xã hội-Nhân văn</v>
          </cell>
          <cell r="D232">
            <v>6</v>
          </cell>
          <cell r="E232">
            <v>5</v>
          </cell>
          <cell r="F232">
            <v>1</v>
          </cell>
          <cell r="G232">
            <v>0</v>
          </cell>
        </row>
        <row r="233">
          <cell r="C233" t="str">
            <v>PHẦN BẮT BUỘC</v>
          </cell>
          <cell r="D233">
            <v>6</v>
          </cell>
          <cell r="E233">
            <v>5</v>
          </cell>
          <cell r="F233">
            <v>1</v>
          </cell>
          <cell r="G233">
            <v>0</v>
          </cell>
        </row>
        <row r="234">
          <cell r="C234" t="str">
            <v>Đường lối cách mạng Việt Nam</v>
          </cell>
          <cell r="D234">
            <v>3</v>
          </cell>
          <cell r="E234">
            <v>3</v>
          </cell>
          <cell r="F234">
            <v>0</v>
          </cell>
          <cell r="G234">
            <v>4</v>
          </cell>
          <cell r="H234" t="str">
            <v>120402</v>
          </cell>
        </row>
        <row r="235">
          <cell r="C235" t="str">
            <v>Kỹ năng giao tiếp và soạn thảo văn bản</v>
          </cell>
          <cell r="D235">
            <v>3</v>
          </cell>
          <cell r="E235">
            <v>2</v>
          </cell>
          <cell r="F235">
            <v>1</v>
          </cell>
          <cell r="G235">
            <v>5</v>
          </cell>
          <cell r="H235" t="str">
            <v>140419</v>
          </cell>
        </row>
        <row r="236">
          <cell r="C236" t="str">
            <v>Ngoại ngữ</v>
          </cell>
          <cell r="D236">
            <v>27</v>
          </cell>
          <cell r="E236">
            <v>27</v>
          </cell>
          <cell r="F236">
            <v>0</v>
          </cell>
          <cell r="G236">
            <v>0</v>
          </cell>
        </row>
        <row r="237">
          <cell r="C237" t="str">
            <v>Tiếng Anh 1</v>
          </cell>
          <cell r="D237">
            <v>6</v>
          </cell>
          <cell r="E237">
            <v>6</v>
          </cell>
          <cell r="F237">
            <v>0</v>
          </cell>
          <cell r="G237">
            <v>1</v>
          </cell>
          <cell r="H237" t="str">
            <v>130451</v>
          </cell>
        </row>
        <row r="238">
          <cell r="C238" t="str">
            <v>Tiếng Anh 2</v>
          </cell>
          <cell r="D238">
            <v>6</v>
          </cell>
          <cell r="E238">
            <v>6</v>
          </cell>
          <cell r="F238">
            <v>0</v>
          </cell>
          <cell r="G238">
            <v>2</v>
          </cell>
          <cell r="H238" t="str">
            <v>130452</v>
          </cell>
        </row>
        <row r="239">
          <cell r="C239" t="str">
            <v>Tiếng Anh 3</v>
          </cell>
          <cell r="D239">
            <v>6</v>
          </cell>
          <cell r="E239">
            <v>6</v>
          </cell>
          <cell r="F239">
            <v>0</v>
          </cell>
          <cell r="G239">
            <v>3</v>
          </cell>
          <cell r="H239" t="str">
            <v>130453</v>
          </cell>
        </row>
        <row r="240">
          <cell r="C240" t="str">
            <v>Tiếng Anh 4</v>
          </cell>
          <cell r="D240">
            <v>6</v>
          </cell>
          <cell r="E240">
            <v>6</v>
          </cell>
          <cell r="F240">
            <v>0</v>
          </cell>
          <cell r="G240">
            <v>4</v>
          </cell>
          <cell r="H240" t="str">
            <v>130444</v>
          </cell>
        </row>
        <row r="241">
          <cell r="C241" t="str">
            <v>Tiếng Anh chuyên ngành (ĐL)</v>
          </cell>
          <cell r="D241">
            <v>3</v>
          </cell>
          <cell r="E241">
            <v>3</v>
          </cell>
          <cell r="F241">
            <v>0</v>
          </cell>
          <cell r="G241">
            <v>5</v>
          </cell>
          <cell r="H241" t="str">
            <v>130431</v>
          </cell>
        </row>
        <row r="242">
          <cell r="C242" t="str">
            <v>Toán-Tin học-khoa học tự nhiên-công nghệ-Môi trường</v>
          </cell>
          <cell r="D242">
            <v>11</v>
          </cell>
          <cell r="E242">
            <v>10</v>
          </cell>
          <cell r="F242">
            <v>1</v>
          </cell>
          <cell r="G242">
            <v>0</v>
          </cell>
        </row>
        <row r="243">
          <cell r="C243" t="str">
            <v>Môn học bắt buộc</v>
          </cell>
          <cell r="D243">
            <v>11</v>
          </cell>
          <cell r="E243">
            <v>10</v>
          </cell>
          <cell r="F243">
            <v>1</v>
          </cell>
          <cell r="G243">
            <v>0</v>
          </cell>
        </row>
        <row r="244">
          <cell r="C244" t="str">
            <v>Toán Ứng dụng 1</v>
          </cell>
          <cell r="D244">
            <v>2</v>
          </cell>
          <cell r="E244">
            <v>2</v>
          </cell>
          <cell r="F244">
            <v>0</v>
          </cell>
          <cell r="G244">
            <v>1</v>
          </cell>
          <cell r="H244" t="str">
            <v>100410</v>
          </cell>
        </row>
        <row r="245">
          <cell r="C245" t="str">
            <v>Toán Ứng dụng 2</v>
          </cell>
          <cell r="D245">
            <v>2</v>
          </cell>
          <cell r="E245">
            <v>2</v>
          </cell>
          <cell r="F245">
            <v>0</v>
          </cell>
          <cell r="G245">
            <v>2</v>
          </cell>
          <cell r="H245" t="str">
            <v>100411</v>
          </cell>
        </row>
        <row r="246">
          <cell r="C246" t="str">
            <v>Vật lý 1</v>
          </cell>
          <cell r="D246">
            <v>2</v>
          </cell>
          <cell r="E246">
            <v>2</v>
          </cell>
          <cell r="F246">
            <v>0</v>
          </cell>
          <cell r="G246">
            <v>1</v>
          </cell>
          <cell r="H246" t="str">
            <v>100412</v>
          </cell>
        </row>
        <row r="247">
          <cell r="C247" t="str">
            <v>Hoá học 1</v>
          </cell>
          <cell r="D247">
            <v>2</v>
          </cell>
          <cell r="E247">
            <v>2</v>
          </cell>
          <cell r="F247">
            <v>0</v>
          </cell>
          <cell r="G247">
            <v>2</v>
          </cell>
          <cell r="H247" t="str">
            <v>030413</v>
          </cell>
        </row>
        <row r="248">
          <cell r="C248" t="str">
            <v>Nhập môn tin học</v>
          </cell>
          <cell r="D248">
            <v>3</v>
          </cell>
          <cell r="E248">
            <v>2</v>
          </cell>
          <cell r="F248">
            <v>1</v>
          </cell>
          <cell r="G248">
            <v>3</v>
          </cell>
          <cell r="H248" t="str">
            <v>050425</v>
          </cell>
        </row>
        <row r="249">
          <cell r="C249" t="str">
            <v>Giáo dục thể chất</v>
          </cell>
          <cell r="D249">
            <v>3</v>
          </cell>
          <cell r="E249">
            <v>0</v>
          </cell>
          <cell r="F249">
            <v>3</v>
          </cell>
          <cell r="G249">
            <v>0</v>
          </cell>
        </row>
        <row r="250">
          <cell r="C250" t="str">
            <v>Giáo dục thể chất 1</v>
          </cell>
          <cell r="D250">
            <v>1</v>
          </cell>
          <cell r="E250">
            <v>0</v>
          </cell>
          <cell r="F250">
            <v>1</v>
          </cell>
          <cell r="G250">
            <v>1</v>
          </cell>
          <cell r="H250" t="str">
            <v>090403</v>
          </cell>
        </row>
        <row r="251">
          <cell r="C251" t="str">
            <v>Giáo dục thể chất 2</v>
          </cell>
          <cell r="D251">
            <v>1</v>
          </cell>
          <cell r="E251">
            <v>0</v>
          </cell>
          <cell r="F251">
            <v>1</v>
          </cell>
          <cell r="G251">
            <v>2</v>
          </cell>
          <cell r="H251" t="str">
            <v>090404</v>
          </cell>
        </row>
        <row r="252">
          <cell r="C252" t="str">
            <v>Giáo dục thể chất 3</v>
          </cell>
          <cell r="D252">
            <v>1</v>
          </cell>
          <cell r="E252">
            <v>0</v>
          </cell>
          <cell r="F252">
            <v>1</v>
          </cell>
          <cell r="G252">
            <v>3</v>
          </cell>
          <cell r="H252" t="str">
            <v>090405</v>
          </cell>
        </row>
        <row r="253">
          <cell r="C253" t="str">
            <v>Giáo dục quốc phòng</v>
          </cell>
          <cell r="D253">
            <v>4</v>
          </cell>
          <cell r="E253">
            <v>0</v>
          </cell>
          <cell r="F253">
            <v>4</v>
          </cell>
          <cell r="G253">
            <v>1</v>
          </cell>
          <cell r="H253" t="str">
            <v>090401</v>
          </cell>
        </row>
        <row r="254">
          <cell r="C254" t="str">
            <v>KIẾN THỨC GIÁO DỤC CHUYÊN NGHIỆP</v>
          </cell>
          <cell r="D254">
            <v>80</v>
          </cell>
          <cell r="E254">
            <v>49</v>
          </cell>
          <cell r="F254">
            <v>31</v>
          </cell>
          <cell r="G254">
            <v>0</v>
          </cell>
        </row>
        <row r="255">
          <cell r="C255" t="str">
            <v>Kiến thức cơ sở </v>
          </cell>
          <cell r="D255">
            <v>32</v>
          </cell>
          <cell r="E255">
            <v>26</v>
          </cell>
          <cell r="F255">
            <v>6</v>
          </cell>
          <cell r="G255">
            <v>0</v>
          </cell>
        </row>
        <row r="256">
          <cell r="C256" t="str">
            <v>Hình họa (Cơ khí)</v>
          </cell>
          <cell r="D256">
            <v>2</v>
          </cell>
          <cell r="E256">
            <v>2</v>
          </cell>
          <cell r="F256">
            <v>0</v>
          </cell>
          <cell r="G256">
            <v>1</v>
          </cell>
          <cell r="H256" t="str">
            <v>010459</v>
          </cell>
        </row>
        <row r="257">
          <cell r="C257" t="str">
            <v>Vẽ kỹ thuật (Cơ khí)</v>
          </cell>
          <cell r="D257">
            <v>3</v>
          </cell>
          <cell r="E257">
            <v>2</v>
          </cell>
          <cell r="F257">
            <v>1</v>
          </cell>
          <cell r="G257">
            <v>2</v>
          </cell>
          <cell r="H257" t="str">
            <v>010460</v>
          </cell>
        </row>
        <row r="258">
          <cell r="C258" t="str">
            <v>Cơ lý thuyết</v>
          </cell>
          <cell r="D258">
            <v>3</v>
          </cell>
          <cell r="E258">
            <v>3</v>
          </cell>
          <cell r="F258">
            <v>0</v>
          </cell>
          <cell r="G258">
            <v>1</v>
          </cell>
          <cell r="H258" t="str">
            <v>010458</v>
          </cell>
        </row>
        <row r="259">
          <cell r="C259" t="str">
            <v>Sức bền vật liệu</v>
          </cell>
          <cell r="D259">
            <v>3</v>
          </cell>
          <cell r="E259">
            <v>3</v>
          </cell>
          <cell r="F259">
            <v>0</v>
          </cell>
          <cell r="G259">
            <v>2</v>
          </cell>
          <cell r="H259" t="str">
            <v>010438</v>
          </cell>
        </row>
        <row r="260">
          <cell r="C260" t="str">
            <v>Nguyên lý máy (ôtô)</v>
          </cell>
          <cell r="D260">
            <v>2</v>
          </cell>
          <cell r="E260">
            <v>2</v>
          </cell>
          <cell r="F260">
            <v>0</v>
          </cell>
          <cell r="G260">
            <v>1</v>
          </cell>
          <cell r="H260" t="str">
            <v>010467</v>
          </cell>
        </row>
        <row r="261">
          <cell r="C261" t="str">
            <v>Chi tiết máy</v>
          </cell>
          <cell r="D261">
            <v>3</v>
          </cell>
          <cell r="E261">
            <v>3</v>
          </cell>
          <cell r="F261">
            <v>0</v>
          </cell>
          <cell r="G261">
            <v>3</v>
          </cell>
          <cell r="H261" t="str">
            <v>010406</v>
          </cell>
        </row>
        <row r="262">
          <cell r="C262" t="str">
            <v>Đồ án chi tiết máy</v>
          </cell>
          <cell r="D262">
            <v>2</v>
          </cell>
          <cell r="E262">
            <v>0</v>
          </cell>
          <cell r="F262">
            <v>2</v>
          </cell>
          <cell r="G262">
            <v>4</v>
          </cell>
          <cell r="H262" t="str">
            <v>010421</v>
          </cell>
        </row>
        <row r="263">
          <cell r="C263" t="str">
            <v>Dung sai và kỹ thuật đo</v>
          </cell>
          <cell r="D263">
            <v>3</v>
          </cell>
          <cell r="E263">
            <v>2</v>
          </cell>
          <cell r="F263">
            <v>1</v>
          </cell>
          <cell r="G263">
            <v>3</v>
          </cell>
          <cell r="H263" t="str">
            <v>010428</v>
          </cell>
        </row>
        <row r="264">
          <cell r="C264" t="str">
            <v>Vật liệu học (ôtô)</v>
          </cell>
          <cell r="D264">
            <v>2</v>
          </cell>
          <cell r="E264">
            <v>2</v>
          </cell>
          <cell r="F264">
            <v>0</v>
          </cell>
          <cell r="G264">
            <v>1</v>
          </cell>
          <cell r="H264" t="str">
            <v>010468</v>
          </cell>
        </row>
        <row r="265">
          <cell r="C265" t="str">
            <v>Kỹ thuật điện-điện tử</v>
          </cell>
          <cell r="D265">
            <v>3</v>
          </cell>
          <cell r="E265">
            <v>3</v>
          </cell>
          <cell r="F265">
            <v>0</v>
          </cell>
          <cell r="G265">
            <v>2</v>
          </cell>
          <cell r="H265" t="str">
            <v>070467</v>
          </cell>
        </row>
        <row r="266">
          <cell r="C266" t="str">
            <v>Kỹ thuật nhiệt (Ôtô)</v>
          </cell>
          <cell r="D266">
            <v>2</v>
          </cell>
          <cell r="E266">
            <v>2</v>
          </cell>
          <cell r="F266">
            <v>0</v>
          </cell>
          <cell r="G266">
            <v>1</v>
          </cell>
          <cell r="H266" t="str">
            <v>020445</v>
          </cell>
        </row>
        <row r="267">
          <cell r="C267" t="str">
            <v>Thuỷ lực đại cương</v>
          </cell>
          <cell r="D267">
            <v>2</v>
          </cell>
          <cell r="E267">
            <v>2</v>
          </cell>
          <cell r="F267">
            <v>0</v>
          </cell>
          <cell r="G267">
            <v>3</v>
          </cell>
          <cell r="H267" t="str">
            <v>020424</v>
          </cell>
        </row>
        <row r="268">
          <cell r="C268" t="str">
            <v>Thực tập Hàn CB</v>
          </cell>
          <cell r="D268">
            <v>2</v>
          </cell>
          <cell r="E268">
            <v>0</v>
          </cell>
          <cell r="F268">
            <v>2</v>
          </cell>
          <cell r="G268">
            <v>2</v>
          </cell>
          <cell r="H268" t="str">
            <v>250402</v>
          </cell>
        </row>
        <row r="269">
          <cell r="C269" t="str">
            <v>Kiến thức ngành</v>
          </cell>
          <cell r="D269">
            <v>35</v>
          </cell>
          <cell r="E269">
            <v>23</v>
          </cell>
          <cell r="F269">
            <v>12</v>
          </cell>
          <cell r="G269">
            <v>0</v>
          </cell>
        </row>
        <row r="270">
          <cell r="C270" t="str">
            <v>Phần bắt buộc</v>
          </cell>
          <cell r="D270">
            <v>24</v>
          </cell>
          <cell r="E270">
            <v>16</v>
          </cell>
          <cell r="F270">
            <v>8</v>
          </cell>
          <cell r="G270">
            <v>0</v>
          </cell>
        </row>
        <row r="271">
          <cell r="C271" t="str">
            <v>Cấu tạo ôtô 1</v>
          </cell>
          <cell r="D271">
            <v>3</v>
          </cell>
          <cell r="E271">
            <v>3</v>
          </cell>
          <cell r="F271">
            <v>0</v>
          </cell>
          <cell r="G271">
            <v>2</v>
          </cell>
          <cell r="H271" t="str">
            <v>020427</v>
          </cell>
        </row>
        <row r="272">
          <cell r="C272" t="str">
            <v>Cấu tạo ôtô 2</v>
          </cell>
          <cell r="D272">
            <v>3</v>
          </cell>
          <cell r="E272">
            <v>3</v>
          </cell>
          <cell r="F272">
            <v>0</v>
          </cell>
          <cell r="G272">
            <v>3</v>
          </cell>
          <cell r="H272" t="str">
            <v>020428</v>
          </cell>
        </row>
        <row r="273">
          <cell r="C273" t="str">
            <v>Lý thuyết động cơ - Ô tô 1</v>
          </cell>
          <cell r="D273">
            <v>2</v>
          </cell>
          <cell r="E273">
            <v>2</v>
          </cell>
          <cell r="F273">
            <v>0</v>
          </cell>
          <cell r="G273">
            <v>3</v>
          </cell>
          <cell r="H273" t="str">
            <v>020436</v>
          </cell>
        </row>
        <row r="274">
          <cell r="C274" t="str">
            <v>Lý thuyết động cơ - Ô tô 2</v>
          </cell>
          <cell r="D274">
            <v>2</v>
          </cell>
          <cell r="E274">
            <v>2</v>
          </cell>
          <cell r="F274">
            <v>0</v>
          </cell>
          <cell r="G274">
            <v>4</v>
          </cell>
          <cell r="H274" t="str">
            <v>020437</v>
          </cell>
        </row>
        <row r="275">
          <cell r="C275" t="str">
            <v>Đồ án chuyên ngành ôtô 1 </v>
          </cell>
          <cell r="D275">
            <v>2</v>
          </cell>
          <cell r="E275">
            <v>0</v>
          </cell>
          <cell r="F275">
            <v>2</v>
          </cell>
          <cell r="G275">
            <v>4</v>
          </cell>
          <cell r="H275" t="str">
            <v>020404</v>
          </cell>
        </row>
        <row r="276">
          <cell r="C276" t="str">
            <v>Kỹ thuật bảo dưỡng và sửa chữa ôtô </v>
          </cell>
          <cell r="D276">
            <v>3</v>
          </cell>
          <cell r="E276">
            <v>3</v>
          </cell>
          <cell r="F276">
            <v>0</v>
          </cell>
          <cell r="G276">
            <v>5</v>
          </cell>
          <cell r="H276" t="str">
            <v>020402</v>
          </cell>
        </row>
        <row r="277">
          <cell r="C277" t="str">
            <v>Công nghệ chế tạo phụ tùng ô tô</v>
          </cell>
          <cell r="D277">
            <v>3</v>
          </cell>
          <cell r="E277">
            <v>3</v>
          </cell>
          <cell r="F277">
            <v>0</v>
          </cell>
          <cell r="G277">
            <v>5</v>
          </cell>
          <cell r="H277" t="str">
            <v>020429</v>
          </cell>
        </row>
        <row r="278">
          <cell r="C278" t="str">
            <v>Thực hành cơ bản động cơ đốt trong</v>
          </cell>
          <cell r="D278">
            <v>2</v>
          </cell>
          <cell r="E278">
            <v>0</v>
          </cell>
          <cell r="F278">
            <v>2</v>
          </cell>
          <cell r="G278">
            <v>4</v>
          </cell>
          <cell r="H278" t="str">
            <v>020439</v>
          </cell>
        </row>
        <row r="279">
          <cell r="C279" t="str">
            <v>Thực hành cơ bản gầm ôtô</v>
          </cell>
          <cell r="D279">
            <v>2</v>
          </cell>
          <cell r="E279">
            <v>0</v>
          </cell>
          <cell r="F279">
            <v>2</v>
          </cell>
          <cell r="G279">
            <v>4</v>
          </cell>
          <cell r="H279" t="str">
            <v>020440</v>
          </cell>
        </row>
        <row r="280">
          <cell r="C280" t="str">
            <v>Thực hành cơ bản điện ôtô</v>
          </cell>
          <cell r="D280">
            <v>2</v>
          </cell>
          <cell r="E280">
            <v>0</v>
          </cell>
          <cell r="F280">
            <v>2</v>
          </cell>
          <cell r="G280">
            <v>5</v>
          </cell>
          <cell r="H280" t="str">
            <v>020438</v>
          </cell>
        </row>
        <row r="281">
          <cell r="C281" t="str">
            <v>Phần tự chọn (Phần tự chọn 1+Phần tự chọn 2)</v>
          </cell>
          <cell r="D281">
            <v>11</v>
          </cell>
          <cell r="E281">
            <v>7</v>
          </cell>
          <cell r="F281">
            <v>4</v>
          </cell>
          <cell r="G281">
            <v>0</v>
          </cell>
        </row>
        <row r="282">
          <cell r="C282" t="str">
            <v>PHẦN TỰ CHỌN 1 ( Chọn 2 trong 05 học phần sau)</v>
          </cell>
          <cell r="D282">
            <v>4</v>
          </cell>
          <cell r="E282">
            <v>4</v>
          </cell>
          <cell r="F282">
            <v>0</v>
          </cell>
          <cell r="G282">
            <v>0</v>
          </cell>
        </row>
        <row r="283">
          <cell r="C283" t="str">
            <v>Vật liệu khai thác ôtô</v>
          </cell>
          <cell r="D283">
            <v>2</v>
          </cell>
          <cell r="E283">
            <v>2</v>
          </cell>
          <cell r="F283">
            <v>0</v>
          </cell>
          <cell r="G283">
            <v>3.5</v>
          </cell>
          <cell r="H283" t="str">
            <v>020444</v>
          </cell>
        </row>
        <row r="284">
          <cell r="C284" t="str">
            <v>Hệ thống nhiên liệu động cơ đốt trong</v>
          </cell>
          <cell r="D284">
            <v>2</v>
          </cell>
          <cell r="E284">
            <v>2</v>
          </cell>
          <cell r="F284">
            <v>0</v>
          </cell>
          <cell r="G284">
            <v>3.5</v>
          </cell>
          <cell r="H284" t="str">
            <v>020432</v>
          </cell>
        </row>
        <row r="285">
          <cell r="C285" t="str">
            <v>Khí xả và vấn đề ô nhiễm môi trường </v>
          </cell>
          <cell r="D285">
            <v>2</v>
          </cell>
          <cell r="E285">
            <v>2</v>
          </cell>
          <cell r="F285">
            <v>0</v>
          </cell>
          <cell r="G285">
            <v>3.5</v>
          </cell>
          <cell r="H285" t="str">
            <v>020435</v>
          </cell>
        </row>
        <row r="286">
          <cell r="C286" t="str">
            <v>Tổ chức và quản lý sản xuất (Ôtô)</v>
          </cell>
          <cell r="D286">
            <v>2</v>
          </cell>
          <cell r="E286">
            <v>2</v>
          </cell>
          <cell r="F286">
            <v>0</v>
          </cell>
          <cell r="G286">
            <v>3.5</v>
          </cell>
          <cell r="H286" t="str">
            <v>160401</v>
          </cell>
        </row>
        <row r="287">
          <cell r="C287" t="str">
            <v>An toàn và Môi trường Công nghiệp (Ôtô)</v>
          </cell>
          <cell r="D287">
            <v>2</v>
          </cell>
          <cell r="E287">
            <v>2</v>
          </cell>
          <cell r="F287">
            <v>0</v>
          </cell>
          <cell r="G287">
            <v>3.5</v>
          </cell>
          <cell r="H287" t="str">
            <v>020426</v>
          </cell>
        </row>
        <row r="288">
          <cell r="C288" t="str">
            <v>PHẦN TỰ CHỌN 2 ( Chọn 1 trong 3 nhóm chuyên ngành sau)</v>
          </cell>
          <cell r="D288">
            <v>7</v>
          </cell>
          <cell r="E288">
            <v>3</v>
          </cell>
          <cell r="F288">
            <v>4</v>
          </cell>
          <cell r="G288">
            <v>0</v>
          </cell>
        </row>
        <row r="289">
          <cell r="C289" t="str">
            <v>Nhóm chuyên ngành A (Chuyên ngành Gầm ôtô)</v>
          </cell>
          <cell r="D289">
            <v>7</v>
          </cell>
          <cell r="E289">
            <v>3</v>
          </cell>
          <cell r="F289">
            <v>4</v>
          </cell>
          <cell r="G289">
            <v>0</v>
          </cell>
        </row>
        <row r="290">
          <cell r="C290" t="str">
            <v>Kết cấu - Tính toán ôtô </v>
          </cell>
          <cell r="D290">
            <v>3</v>
          </cell>
          <cell r="E290">
            <v>3</v>
          </cell>
          <cell r="F290">
            <v>0</v>
          </cell>
          <cell r="G290">
            <v>4</v>
          </cell>
          <cell r="H290" t="str">
            <v>020433</v>
          </cell>
        </row>
        <row r="291">
          <cell r="C291" t="str">
            <v>Thực hành kỹ thuật viên gầm ôtô</v>
          </cell>
          <cell r="D291">
            <v>2</v>
          </cell>
          <cell r="E291">
            <v>0</v>
          </cell>
          <cell r="F291">
            <v>2</v>
          </cell>
          <cell r="G291">
            <v>5</v>
          </cell>
          <cell r="H291" t="str">
            <v>020443</v>
          </cell>
        </row>
        <row r="292">
          <cell r="C292" t="str">
            <v>Đồ án chuyên ngành gầm ôtô</v>
          </cell>
          <cell r="D292">
            <v>2</v>
          </cell>
          <cell r="E292">
            <v>0</v>
          </cell>
          <cell r="F292">
            <v>2</v>
          </cell>
          <cell r="G292">
            <v>5</v>
          </cell>
          <cell r="H292" t="str">
            <v>020446</v>
          </cell>
        </row>
        <row r="293">
          <cell r="C293" t="str">
            <v>Nhóm chuyên ngành B (Chuyên ngành Động cơ đốt trong)</v>
          </cell>
          <cell r="D293">
            <v>7</v>
          </cell>
          <cell r="E293">
            <v>3</v>
          </cell>
          <cell r="F293">
            <v>4</v>
          </cell>
          <cell r="G293">
            <v>0</v>
          </cell>
        </row>
        <row r="294">
          <cell r="C294" t="str">
            <v>Kết cấu tính toán động cơ đốt trong </v>
          </cell>
          <cell r="D294">
            <v>3</v>
          </cell>
          <cell r="E294">
            <v>3</v>
          </cell>
          <cell r="F294">
            <v>0</v>
          </cell>
          <cell r="G294">
            <v>4</v>
          </cell>
          <cell r="H294" t="str">
            <v>020434</v>
          </cell>
        </row>
        <row r="295">
          <cell r="C295" t="str">
            <v>Thực hành kỹ thuật viên động cơ đốt trong</v>
          </cell>
          <cell r="D295">
            <v>2</v>
          </cell>
          <cell r="E295">
            <v>0</v>
          </cell>
          <cell r="F295">
            <v>2</v>
          </cell>
          <cell r="G295">
            <v>5</v>
          </cell>
          <cell r="H295" t="str">
            <v>020442</v>
          </cell>
        </row>
        <row r="296">
          <cell r="C296" t="str">
            <v>Đồ án chuyên ngành động cơ đốt trong</v>
          </cell>
          <cell r="D296">
            <v>2</v>
          </cell>
          <cell r="E296">
            <v>0</v>
          </cell>
          <cell r="F296">
            <v>2</v>
          </cell>
          <cell r="G296">
            <v>5</v>
          </cell>
          <cell r="H296" t="str">
            <v>020447</v>
          </cell>
        </row>
        <row r="297">
          <cell r="C297" t="str">
            <v>Nhóm chuyên ngành C (Chuyên ngành Điện ôtô)</v>
          </cell>
          <cell r="D297">
            <v>7</v>
          </cell>
          <cell r="E297">
            <v>3</v>
          </cell>
          <cell r="F297">
            <v>4</v>
          </cell>
          <cell r="G297">
            <v>0</v>
          </cell>
        </row>
        <row r="298">
          <cell r="C298" t="str">
            <v>Hệ thống điều khiển điện tử trên ôtô </v>
          </cell>
          <cell r="D298">
            <v>3</v>
          </cell>
          <cell r="E298">
            <v>3</v>
          </cell>
          <cell r="F298">
            <v>0</v>
          </cell>
          <cell r="G298">
            <v>4</v>
          </cell>
          <cell r="H298" t="str">
            <v>020431</v>
          </cell>
        </row>
        <row r="299">
          <cell r="C299" t="str">
            <v>Thực hành kỹ thuật viên điện ôtô</v>
          </cell>
          <cell r="D299">
            <v>2</v>
          </cell>
          <cell r="E299">
            <v>0</v>
          </cell>
          <cell r="F299">
            <v>2</v>
          </cell>
          <cell r="G299">
            <v>5</v>
          </cell>
          <cell r="H299" t="str">
            <v>020441</v>
          </cell>
        </row>
        <row r="300">
          <cell r="C300" t="str">
            <v>Đồ án chuyên ngành điện ôtô</v>
          </cell>
          <cell r="D300">
            <v>2</v>
          </cell>
          <cell r="E300">
            <v>0</v>
          </cell>
          <cell r="F300">
            <v>2</v>
          </cell>
          <cell r="G300">
            <v>5</v>
          </cell>
          <cell r="H300" t="str">
            <v>020448</v>
          </cell>
        </row>
        <row r="301">
          <cell r="C301" t="str">
            <v>Thực tập tốt nghiệp và làm đồ án/ khóa luận tốt nghiệp (hoặc học thêm một số học phần chuyên môn)</v>
          </cell>
          <cell r="D301">
            <v>13</v>
          </cell>
          <cell r="E301">
            <v>0</v>
          </cell>
          <cell r="F301">
            <v>13</v>
          </cell>
          <cell r="G301">
            <v>0</v>
          </cell>
        </row>
        <row r="302">
          <cell r="C302" t="str">
            <v>Thực tập tốt nghiệp (Practice at Factory-ĐL)</v>
          </cell>
          <cell r="D302">
            <v>8</v>
          </cell>
          <cell r="E302">
            <v>0</v>
          </cell>
          <cell r="F302">
            <v>8</v>
          </cell>
          <cell r="G302">
            <v>6</v>
          </cell>
          <cell r="H302" t="str">
            <v>020420</v>
          </cell>
        </row>
        <row r="303">
          <cell r="C303" t="str">
            <v>Đồ án tốt nghiệp (ĐL)</v>
          </cell>
          <cell r="D303">
            <v>5</v>
          </cell>
          <cell r="E303">
            <v>0</v>
          </cell>
          <cell r="F303">
            <v>5</v>
          </cell>
          <cell r="G303">
            <v>6</v>
          </cell>
          <cell r="H303" t="str">
            <v>020405</v>
          </cell>
        </row>
        <row r="304">
          <cell r="C304" t="str">
            <v>Sinh viên không làm đồ án/ khóa luận tốt nghiệp đăng ký học thêm 5 tín chỉ trong các học phần thuộc 1 trong 3 chuyên ngành sau:</v>
          </cell>
          <cell r="D304">
            <v>5</v>
          </cell>
          <cell r="E304">
            <v>3</v>
          </cell>
          <cell r="F304">
            <v>2</v>
          </cell>
          <cell r="G304" t="str">
            <v>TTĐA/KL</v>
          </cell>
        </row>
        <row r="305">
          <cell r="C305" t="str">
            <v>Chuyên ngành Gầm ôtô</v>
          </cell>
          <cell r="D305">
            <v>5</v>
          </cell>
          <cell r="E305">
            <v>3</v>
          </cell>
          <cell r="F305">
            <v>2</v>
          </cell>
          <cell r="G305">
            <v>0</v>
          </cell>
        </row>
        <row r="306">
          <cell r="C306" t="str">
            <v>Kết cấu - Tính toán ôtô </v>
          </cell>
          <cell r="D306">
            <v>3</v>
          </cell>
          <cell r="E306">
            <v>3</v>
          </cell>
          <cell r="F306">
            <v>0</v>
          </cell>
          <cell r="G306">
            <v>6</v>
          </cell>
          <cell r="H306" t="str">
            <v>020433</v>
          </cell>
        </row>
        <row r="307">
          <cell r="C307" t="str">
            <v>Thực hành kỹ thuật viên gầm ôtô</v>
          </cell>
          <cell r="D307">
            <v>2</v>
          </cell>
          <cell r="E307">
            <v>0</v>
          </cell>
          <cell r="F307">
            <v>2</v>
          </cell>
          <cell r="G307">
            <v>6</v>
          </cell>
          <cell r="H307" t="str">
            <v>020443</v>
          </cell>
        </row>
        <row r="308">
          <cell r="C308" t="str">
            <v>Chuyên ngành Động cơ đốt trong</v>
          </cell>
          <cell r="D308">
            <v>5</v>
          </cell>
          <cell r="E308">
            <v>3</v>
          </cell>
          <cell r="F308">
            <v>2</v>
          </cell>
          <cell r="G308">
            <v>0</v>
          </cell>
        </row>
        <row r="309">
          <cell r="C309" t="str">
            <v>Kết cấu tính toán động cơ đốt trong </v>
          </cell>
          <cell r="D309">
            <v>3</v>
          </cell>
          <cell r="E309">
            <v>3</v>
          </cell>
          <cell r="F309">
            <v>0</v>
          </cell>
          <cell r="G309">
            <v>6</v>
          </cell>
          <cell r="H309" t="str">
            <v>020434</v>
          </cell>
        </row>
        <row r="310">
          <cell r="C310" t="str">
            <v>Thực hành kỹ thuật viên động cơ đốt trong</v>
          </cell>
          <cell r="D310">
            <v>2</v>
          </cell>
          <cell r="E310">
            <v>0</v>
          </cell>
          <cell r="F310">
            <v>2</v>
          </cell>
          <cell r="G310">
            <v>6</v>
          </cell>
          <cell r="H310" t="str">
            <v>020442</v>
          </cell>
        </row>
        <row r="311">
          <cell r="C311" t="str">
            <v>Chuyên ngành Điện ôtô</v>
          </cell>
          <cell r="D311">
            <v>5</v>
          </cell>
          <cell r="E311">
            <v>3</v>
          </cell>
          <cell r="F311">
            <v>2</v>
          </cell>
          <cell r="G311">
            <v>0</v>
          </cell>
        </row>
        <row r="312">
          <cell r="C312" t="str">
            <v>Hệ thống điều khiển điện tử trên ôtô </v>
          </cell>
          <cell r="D312">
            <v>3</v>
          </cell>
          <cell r="E312">
            <v>3</v>
          </cell>
          <cell r="F312">
            <v>0</v>
          </cell>
          <cell r="G312">
            <v>6</v>
          </cell>
          <cell r="H312" t="str">
            <v>020431</v>
          </cell>
        </row>
        <row r="313">
          <cell r="C313" t="str">
            <v>Thực hành kỹ thuật viên điện ôtô</v>
          </cell>
          <cell r="D313">
            <v>2</v>
          </cell>
          <cell r="E313">
            <v>0</v>
          </cell>
          <cell r="F313">
            <v>2</v>
          </cell>
          <cell r="G313">
            <v>6</v>
          </cell>
          <cell r="H313" t="str">
            <v>020441</v>
          </cell>
        </row>
        <row r="314">
          <cell r="C314" t="str">
            <v>KIẾN THỨC GIÁO DỤC ĐẠI CƯƠNG</v>
          </cell>
          <cell r="D314">
            <v>59</v>
          </cell>
          <cell r="E314">
            <v>51</v>
          </cell>
          <cell r="F314">
            <v>8</v>
          </cell>
          <cell r="G314">
            <v>0</v>
          </cell>
        </row>
        <row r="315">
          <cell r="C315" t="str">
            <v>Các môn lý luận chính trị</v>
          </cell>
          <cell r="D315">
            <v>7</v>
          </cell>
          <cell r="E315">
            <v>7</v>
          </cell>
          <cell r="F315">
            <v>0</v>
          </cell>
          <cell r="G315">
            <v>0</v>
          </cell>
        </row>
        <row r="316">
          <cell r="C316" t="str">
            <v>Các nguyên lý cơ bản của chủ nghĩa Mác - Lê Nin</v>
          </cell>
          <cell r="D316">
            <v>5</v>
          </cell>
          <cell r="E316">
            <v>5</v>
          </cell>
          <cell r="F316">
            <v>0</v>
          </cell>
          <cell r="G316">
            <v>2</v>
          </cell>
          <cell r="H316" t="str">
            <v>120401</v>
          </cell>
        </row>
        <row r="317">
          <cell r="C317" t="str">
            <v>Tư tưởng Hồ Chí Minh</v>
          </cell>
          <cell r="D317">
            <v>2</v>
          </cell>
          <cell r="E317">
            <v>2</v>
          </cell>
          <cell r="F317">
            <v>0</v>
          </cell>
          <cell r="G317">
            <v>3</v>
          </cell>
          <cell r="H317" t="str">
            <v>120406</v>
          </cell>
        </row>
        <row r="318">
          <cell r="C318" t="str">
            <v>Khoa học xã hội – Nhân văn</v>
          </cell>
          <cell r="D318">
            <v>5</v>
          </cell>
          <cell r="E318">
            <v>5</v>
          </cell>
          <cell r="F318">
            <v>0</v>
          </cell>
          <cell r="G318">
            <v>0</v>
          </cell>
        </row>
        <row r="319">
          <cell r="C319" t="str">
            <v>PHẦN BẮT BUỘC</v>
          </cell>
          <cell r="D319">
            <v>3</v>
          </cell>
          <cell r="E319">
            <v>3</v>
          </cell>
          <cell r="F319">
            <v>0</v>
          </cell>
          <cell r="G319">
            <v>0</v>
          </cell>
        </row>
        <row r="320">
          <cell r="C320" t="str">
            <v>Đường lối cách mạng Việt Nam</v>
          </cell>
          <cell r="D320">
            <v>3</v>
          </cell>
          <cell r="E320">
            <v>3</v>
          </cell>
          <cell r="F320">
            <v>0</v>
          </cell>
          <cell r="G320">
            <v>4</v>
          </cell>
          <cell r="H320" t="str">
            <v>120402</v>
          </cell>
        </row>
        <row r="321">
          <cell r="C321" t="str">
            <v>PHẦN TỰ CHỌN (Chọn 1 trong 4 học phần sau)</v>
          </cell>
          <cell r="D321">
            <v>2</v>
          </cell>
          <cell r="E321">
            <v>2</v>
          </cell>
          <cell r="F321">
            <v>0</v>
          </cell>
          <cell r="G321" t="str">
            <v>tcd11</v>
          </cell>
        </row>
        <row r="322">
          <cell r="C322" t="str">
            <v>Kinh tế học đại cương</v>
          </cell>
          <cell r="D322">
            <v>2</v>
          </cell>
          <cell r="E322">
            <v>2</v>
          </cell>
          <cell r="F322">
            <v>0</v>
          </cell>
          <cell r="G322">
            <v>2</v>
          </cell>
          <cell r="H322" t="str">
            <v>110420</v>
          </cell>
        </row>
        <row r="323">
          <cell r="C323" t="str">
            <v>Pháp luật đại cương</v>
          </cell>
          <cell r="D323">
            <v>2</v>
          </cell>
          <cell r="E323">
            <v>2</v>
          </cell>
          <cell r="F323">
            <v>0</v>
          </cell>
          <cell r="G323">
            <v>2</v>
          </cell>
          <cell r="H323" t="str">
            <v>120404</v>
          </cell>
        </row>
        <row r="324">
          <cell r="C324" t="str">
            <v>Tâm lý học đại cương</v>
          </cell>
          <cell r="D324">
            <v>2</v>
          </cell>
          <cell r="E324">
            <v>2</v>
          </cell>
          <cell r="F324">
            <v>0</v>
          </cell>
          <cell r="G324">
            <v>2</v>
          </cell>
          <cell r="H324" t="str">
            <v>140407</v>
          </cell>
        </row>
        <row r="325">
          <cell r="C325" t="str">
            <v>Nhập môn lô gíc học</v>
          </cell>
          <cell r="D325">
            <v>2</v>
          </cell>
          <cell r="E325">
            <v>2</v>
          </cell>
          <cell r="F325">
            <v>0</v>
          </cell>
          <cell r="G325">
            <v>2</v>
          </cell>
          <cell r="H325" t="str">
            <v>120403</v>
          </cell>
        </row>
        <row r="326">
          <cell r="C326" t="str">
            <v>Ngoại ngữ (kể cả tiếng Anh chuyên ngành)</v>
          </cell>
          <cell r="D326">
            <v>27</v>
          </cell>
          <cell r="E326">
            <v>27</v>
          </cell>
          <cell r="F326">
            <v>0</v>
          </cell>
          <cell r="G326">
            <v>0</v>
          </cell>
        </row>
        <row r="327">
          <cell r="C327" t="str">
            <v>Tiếng Anh 1</v>
          </cell>
          <cell r="D327">
            <v>6</v>
          </cell>
          <cell r="E327">
            <v>6</v>
          </cell>
          <cell r="F327">
            <v>0</v>
          </cell>
          <cell r="G327">
            <v>1</v>
          </cell>
          <cell r="H327" t="str">
            <v>130451</v>
          </cell>
        </row>
        <row r="328">
          <cell r="C328" t="str">
            <v>Tiếng Anh 2</v>
          </cell>
          <cell r="D328">
            <v>6</v>
          </cell>
          <cell r="E328">
            <v>6</v>
          </cell>
          <cell r="F328">
            <v>0</v>
          </cell>
          <cell r="G328">
            <v>2</v>
          </cell>
          <cell r="H328" t="str">
            <v>130452</v>
          </cell>
        </row>
        <row r="329">
          <cell r="C329" t="str">
            <v>Tiếng Anh 3</v>
          </cell>
          <cell r="D329">
            <v>6</v>
          </cell>
          <cell r="E329">
            <v>6</v>
          </cell>
          <cell r="F329">
            <v>0</v>
          </cell>
          <cell r="G329">
            <v>3</v>
          </cell>
          <cell r="H329" t="str">
            <v>130453</v>
          </cell>
        </row>
        <row r="330">
          <cell r="C330" t="str">
            <v>Tiếng Anh 4</v>
          </cell>
          <cell r="D330">
            <v>6</v>
          </cell>
          <cell r="E330">
            <v>6</v>
          </cell>
          <cell r="F330">
            <v>0</v>
          </cell>
          <cell r="G330">
            <v>4</v>
          </cell>
          <cell r="H330" t="str">
            <v>130444</v>
          </cell>
        </row>
        <row r="331">
          <cell r="C331" t="str">
            <v>Tiếng Anh chuyên ngành (Điện)</v>
          </cell>
          <cell r="D331">
            <v>3</v>
          </cell>
          <cell r="E331">
            <v>3</v>
          </cell>
          <cell r="F331">
            <v>0</v>
          </cell>
          <cell r="G331">
            <v>5</v>
          </cell>
          <cell r="H331" t="str">
            <v>130430</v>
          </cell>
        </row>
        <row r="332">
          <cell r="C332" t="str">
            <v>Toán học-Tin học-Khoa học tự nhiên-Công nghệ-Môi trường</v>
          </cell>
          <cell r="D332">
            <v>13</v>
          </cell>
          <cell r="E332">
            <v>12</v>
          </cell>
          <cell r="F332">
            <v>1</v>
          </cell>
          <cell r="G332">
            <v>0</v>
          </cell>
        </row>
        <row r="333">
          <cell r="C333" t="str">
            <v>PHẦN BẮT BUỘC</v>
          </cell>
          <cell r="D333">
            <v>11</v>
          </cell>
          <cell r="E333">
            <v>10</v>
          </cell>
          <cell r="F333">
            <v>1</v>
          </cell>
          <cell r="G333">
            <v>0</v>
          </cell>
        </row>
        <row r="334">
          <cell r="C334" t="str">
            <v>Toán ứng dụng 1</v>
          </cell>
          <cell r="D334">
            <v>2</v>
          </cell>
          <cell r="E334">
            <v>2</v>
          </cell>
          <cell r="F334">
            <v>0</v>
          </cell>
          <cell r="G334">
            <v>1</v>
          </cell>
          <cell r="H334" t="str">
            <v>100410</v>
          </cell>
        </row>
        <row r="335">
          <cell r="C335" t="str">
            <v>Toán ứng dụng 2</v>
          </cell>
          <cell r="D335">
            <v>2</v>
          </cell>
          <cell r="E335">
            <v>2</v>
          </cell>
          <cell r="F335">
            <v>0</v>
          </cell>
          <cell r="G335">
            <v>2</v>
          </cell>
          <cell r="H335" t="str">
            <v>100411</v>
          </cell>
        </row>
        <row r="336">
          <cell r="C336" t="str">
            <v>Vật lý 1</v>
          </cell>
          <cell r="D336">
            <v>2</v>
          </cell>
          <cell r="E336">
            <v>2</v>
          </cell>
          <cell r="F336">
            <v>0</v>
          </cell>
          <cell r="G336">
            <v>2</v>
          </cell>
          <cell r="H336" t="str">
            <v>100412</v>
          </cell>
        </row>
        <row r="337">
          <cell r="C337" t="str">
            <v>Hoá học 1</v>
          </cell>
          <cell r="D337">
            <v>2</v>
          </cell>
          <cell r="E337">
            <v>2</v>
          </cell>
          <cell r="F337">
            <v>0</v>
          </cell>
          <cell r="G337">
            <v>1</v>
          </cell>
          <cell r="H337" t="str">
            <v>030413</v>
          </cell>
        </row>
        <row r="338">
          <cell r="C338" t="str">
            <v>Nhập môn tin học</v>
          </cell>
          <cell r="D338">
            <v>3</v>
          </cell>
          <cell r="E338">
            <v>2</v>
          </cell>
          <cell r="F338">
            <v>1</v>
          </cell>
          <cell r="G338">
            <v>1</v>
          </cell>
          <cell r="H338" t="str">
            <v>050425</v>
          </cell>
        </row>
        <row r="339">
          <cell r="C339" t="str">
            <v>PHẦN TỰ CHỌN (Chọn 1 trong 6 học phần sau)</v>
          </cell>
          <cell r="D339">
            <v>2</v>
          </cell>
          <cell r="E339">
            <v>2</v>
          </cell>
          <cell r="F339">
            <v>0</v>
          </cell>
          <cell r="G339" t="str">
            <v>tcd12</v>
          </cell>
        </row>
        <row r="340">
          <cell r="C340" t="str">
            <v>Xác suất thống kê</v>
          </cell>
          <cell r="D340">
            <v>2</v>
          </cell>
          <cell r="E340">
            <v>2</v>
          </cell>
          <cell r="F340">
            <v>0</v>
          </cell>
          <cell r="G340">
            <v>3</v>
          </cell>
          <cell r="H340" t="str">
            <v>100405</v>
          </cell>
        </row>
        <row r="341">
          <cell r="C341" t="str">
            <v>Hàm phức và phép biến đổi laplace</v>
          </cell>
          <cell r="D341">
            <v>2</v>
          </cell>
          <cell r="E341">
            <v>2</v>
          </cell>
          <cell r="F341">
            <v>0</v>
          </cell>
          <cell r="G341">
            <v>3</v>
          </cell>
          <cell r="H341" t="str">
            <v>100406</v>
          </cell>
        </row>
        <row r="342">
          <cell r="C342" t="str">
            <v>Quy hoạch tuyến tính</v>
          </cell>
          <cell r="D342">
            <v>2</v>
          </cell>
          <cell r="E342">
            <v>2</v>
          </cell>
          <cell r="F342">
            <v>0</v>
          </cell>
          <cell r="G342">
            <v>3</v>
          </cell>
          <cell r="H342" t="str">
            <v>100407</v>
          </cell>
        </row>
        <row r="343">
          <cell r="C343" t="str">
            <v>Phương pháp tính</v>
          </cell>
          <cell r="D343">
            <v>2</v>
          </cell>
          <cell r="E343">
            <v>2</v>
          </cell>
          <cell r="F343">
            <v>0</v>
          </cell>
          <cell r="G343">
            <v>3</v>
          </cell>
          <cell r="H343" t="str">
            <v>100409</v>
          </cell>
        </row>
        <row r="344">
          <cell r="C344" t="str">
            <v>Vật lý 2</v>
          </cell>
          <cell r="D344">
            <v>2</v>
          </cell>
          <cell r="E344">
            <v>2</v>
          </cell>
          <cell r="F344">
            <v>0</v>
          </cell>
          <cell r="G344">
            <v>3</v>
          </cell>
          <cell r="H344" t="str">
            <v>100413</v>
          </cell>
        </row>
        <row r="345">
          <cell r="C345" t="str">
            <v>Hoá học 2</v>
          </cell>
          <cell r="D345">
            <v>2</v>
          </cell>
          <cell r="E345">
            <v>2</v>
          </cell>
          <cell r="F345">
            <v>0</v>
          </cell>
          <cell r="G345">
            <v>3</v>
          </cell>
          <cell r="H345" t="str">
            <v>030414</v>
          </cell>
        </row>
        <row r="346">
          <cell r="C346" t="str">
            <v>Giáo dục thể chất</v>
          </cell>
          <cell r="D346">
            <v>3</v>
          </cell>
          <cell r="E346">
            <v>0</v>
          </cell>
          <cell r="F346">
            <v>3</v>
          </cell>
          <cell r="G346">
            <v>0</v>
          </cell>
        </row>
        <row r="347">
          <cell r="C347" t="str">
            <v>Giáo dục thể chất 1</v>
          </cell>
          <cell r="D347">
            <v>1</v>
          </cell>
          <cell r="E347">
            <v>0</v>
          </cell>
          <cell r="F347">
            <v>1</v>
          </cell>
          <cell r="G347">
            <v>1</v>
          </cell>
          <cell r="H347" t="str">
            <v>090403</v>
          </cell>
        </row>
        <row r="348">
          <cell r="C348" t="str">
            <v>Giáo dục thể chất 2</v>
          </cell>
          <cell r="D348">
            <v>1</v>
          </cell>
          <cell r="E348">
            <v>0</v>
          </cell>
          <cell r="F348">
            <v>1</v>
          </cell>
          <cell r="G348">
            <v>2</v>
          </cell>
          <cell r="H348" t="str">
            <v>090404</v>
          </cell>
        </row>
        <row r="349">
          <cell r="C349" t="str">
            <v>Giáo dục thể chất 3</v>
          </cell>
          <cell r="D349">
            <v>1</v>
          </cell>
          <cell r="E349">
            <v>0</v>
          </cell>
          <cell r="F349">
            <v>1</v>
          </cell>
          <cell r="G349">
            <v>3</v>
          </cell>
          <cell r="H349" t="str">
            <v>090405</v>
          </cell>
        </row>
        <row r="350">
          <cell r="C350" t="str">
            <v>Giáo dục quốc phòng</v>
          </cell>
          <cell r="D350">
            <v>4</v>
          </cell>
          <cell r="E350">
            <v>0</v>
          </cell>
          <cell r="F350">
            <v>4</v>
          </cell>
          <cell r="G350">
            <v>1</v>
          </cell>
          <cell r="H350">
            <v>0</v>
          </cell>
        </row>
        <row r="351">
          <cell r="C351" t="str">
            <v>Giáo dục quốc phòng</v>
          </cell>
          <cell r="D351">
            <v>4</v>
          </cell>
          <cell r="E351">
            <v>0</v>
          </cell>
          <cell r="F351">
            <v>4</v>
          </cell>
          <cell r="G351">
            <v>1</v>
          </cell>
          <cell r="H351" t="str">
            <v>090401</v>
          </cell>
        </row>
        <row r="352">
          <cell r="C352" t="str">
            <v>KIẾN THỨC GIÁO DỤC CHUYÊN NGHIỆP</v>
          </cell>
          <cell r="D352">
            <v>79</v>
          </cell>
          <cell r="E352">
            <v>52</v>
          </cell>
          <cell r="F352">
            <v>27</v>
          </cell>
          <cell r="G352">
            <v>0</v>
          </cell>
        </row>
        <row r="353">
          <cell r="C353" t="str">
            <v>Kiến thức cơ sở khối ngành</v>
          </cell>
          <cell r="D353">
            <v>14</v>
          </cell>
          <cell r="E353">
            <v>11</v>
          </cell>
          <cell r="F353">
            <v>3</v>
          </cell>
          <cell r="G353">
            <v>0</v>
          </cell>
        </row>
        <row r="354">
          <cell r="C354" t="str">
            <v>Mạch điện 1</v>
          </cell>
          <cell r="D354">
            <v>3</v>
          </cell>
          <cell r="E354">
            <v>3</v>
          </cell>
          <cell r="F354">
            <v>0</v>
          </cell>
          <cell r="G354">
            <v>1</v>
          </cell>
          <cell r="H354" t="str">
            <v>070426</v>
          </cell>
        </row>
        <row r="355">
          <cell r="C355" t="str">
            <v>Điện tử cơ bản</v>
          </cell>
          <cell r="D355">
            <v>4</v>
          </cell>
          <cell r="E355">
            <v>3</v>
          </cell>
          <cell r="F355">
            <v>1</v>
          </cell>
          <cell r="G355">
            <v>2</v>
          </cell>
          <cell r="H355" t="str">
            <v>080403</v>
          </cell>
        </row>
        <row r="356">
          <cell r="C356" t="str">
            <v>Vẽ kỹ thuật</v>
          </cell>
          <cell r="D356">
            <v>2</v>
          </cell>
          <cell r="E356">
            <v>2</v>
          </cell>
          <cell r="F356">
            <v>0</v>
          </cell>
          <cell r="G356">
            <v>1</v>
          </cell>
          <cell r="H356" t="str">
            <v>010455</v>
          </cell>
        </row>
        <row r="357">
          <cell r="C357" t="str">
            <v>Vật liệu điện và an toàn điện</v>
          </cell>
          <cell r="D357">
            <v>3</v>
          </cell>
          <cell r="E357">
            <v>3</v>
          </cell>
          <cell r="F357">
            <v>0</v>
          </cell>
          <cell r="G357">
            <v>2</v>
          </cell>
          <cell r="H357" t="str">
            <v>070459</v>
          </cell>
        </row>
        <row r="358">
          <cell r="C358" t="str">
            <v>Thực tập điện cơ bản</v>
          </cell>
          <cell r="D358">
            <v>2</v>
          </cell>
          <cell r="E358">
            <v>0</v>
          </cell>
          <cell r="F358">
            <v>2</v>
          </cell>
          <cell r="G358">
            <v>2</v>
          </cell>
          <cell r="H358" t="str">
            <v>070433</v>
          </cell>
        </row>
        <row r="359">
          <cell r="C359" t="str">
            <v>Kiến thức ngành</v>
          </cell>
          <cell r="D359">
            <v>52</v>
          </cell>
          <cell r="E359">
            <v>41</v>
          </cell>
          <cell r="F359">
            <v>11</v>
          </cell>
          <cell r="G359">
            <v>0</v>
          </cell>
        </row>
        <row r="360">
          <cell r="C360" t="str">
            <v>PHẦN BẮT BUỘC</v>
          </cell>
          <cell r="D360">
            <v>37</v>
          </cell>
          <cell r="E360">
            <v>26</v>
          </cell>
          <cell r="F360">
            <v>11</v>
          </cell>
          <cell r="G360">
            <v>0</v>
          </cell>
        </row>
        <row r="361">
          <cell r="C361" t="str">
            <v>Máy điện – Khí cụ điện</v>
          </cell>
          <cell r="D361">
            <v>4</v>
          </cell>
          <cell r="E361">
            <v>3</v>
          </cell>
          <cell r="F361">
            <v>1</v>
          </cell>
          <cell r="G361">
            <v>3</v>
          </cell>
          <cell r="H361" t="str">
            <v>070428</v>
          </cell>
        </row>
        <row r="362">
          <cell r="C362" t="str">
            <v>Lý thuyết điều khiển tự động</v>
          </cell>
          <cell r="D362">
            <v>3</v>
          </cell>
          <cell r="E362">
            <v>3</v>
          </cell>
          <cell r="F362">
            <v>0</v>
          </cell>
          <cell r="G362">
            <v>3</v>
          </cell>
          <cell r="H362" t="str">
            <v>070424</v>
          </cell>
        </row>
        <row r="363">
          <cell r="C363" t="str">
            <v>Điện tử công suất</v>
          </cell>
          <cell r="D363">
            <v>3</v>
          </cell>
          <cell r="E363">
            <v>2</v>
          </cell>
          <cell r="F363">
            <v>1</v>
          </cell>
          <cell r="G363">
            <v>3</v>
          </cell>
          <cell r="H363" t="str">
            <v>070463</v>
          </cell>
        </row>
        <row r="364">
          <cell r="C364" t="str">
            <v>Đo lường- cảm biến</v>
          </cell>
          <cell r="D364">
            <v>3</v>
          </cell>
          <cell r="E364">
            <v>3</v>
          </cell>
          <cell r="F364">
            <v>0</v>
          </cell>
          <cell r="G364">
            <v>3</v>
          </cell>
          <cell r="H364" t="str">
            <v>070410</v>
          </cell>
        </row>
        <row r="365">
          <cell r="C365" t="str">
            <v>Hệ thống điện</v>
          </cell>
          <cell r="D365">
            <v>2</v>
          </cell>
          <cell r="E365">
            <v>2</v>
          </cell>
          <cell r="F365">
            <v>0</v>
          </cell>
          <cell r="G365">
            <v>4</v>
          </cell>
          <cell r="H365" t="str">
            <v>070411</v>
          </cell>
        </row>
        <row r="366">
          <cell r="C366" t="str">
            <v>Điều khiển lôgic</v>
          </cell>
          <cell r="D366">
            <v>3</v>
          </cell>
          <cell r="E366">
            <v>3</v>
          </cell>
          <cell r="F366">
            <v>0</v>
          </cell>
          <cell r="G366">
            <v>4</v>
          </cell>
          <cell r="H366" t="str">
            <v>070406</v>
          </cell>
        </row>
        <row r="367">
          <cell r="C367" t="str">
            <v>Thực tập cơ bản máy điện</v>
          </cell>
          <cell r="D367">
            <v>4</v>
          </cell>
          <cell r="E367">
            <v>0</v>
          </cell>
          <cell r="F367">
            <v>4</v>
          </cell>
          <cell r="G367">
            <v>4</v>
          </cell>
          <cell r="H367" t="str">
            <v>070432</v>
          </cell>
        </row>
        <row r="368">
          <cell r="C368" t="str">
            <v>Vi xử lý</v>
          </cell>
          <cell r="D368">
            <v>3</v>
          </cell>
          <cell r="E368">
            <v>2</v>
          </cell>
          <cell r="F368">
            <v>1</v>
          </cell>
          <cell r="G368">
            <v>5</v>
          </cell>
          <cell r="H368" t="str">
            <v>070461</v>
          </cell>
        </row>
        <row r="369">
          <cell r="C369" t="str">
            <v>Điều khiển lập trình PLC</v>
          </cell>
          <cell r="D369">
            <v>2</v>
          </cell>
          <cell r="E369">
            <v>1</v>
          </cell>
          <cell r="F369">
            <v>1</v>
          </cell>
          <cell r="G369">
            <v>5</v>
          </cell>
          <cell r="H369" t="str">
            <v>070405</v>
          </cell>
        </row>
        <row r="370">
          <cell r="C370" t="str">
            <v>Truyền động điện</v>
          </cell>
          <cell r="D370">
            <v>3</v>
          </cell>
          <cell r="E370">
            <v>2</v>
          </cell>
          <cell r="F370">
            <v>1</v>
          </cell>
          <cell r="G370">
            <v>4</v>
          </cell>
          <cell r="H370" t="str">
            <v>070452</v>
          </cell>
        </row>
        <row r="371">
          <cell r="C371" t="str">
            <v>Trang bị điện 1</v>
          </cell>
          <cell r="D371">
            <v>2</v>
          </cell>
          <cell r="E371">
            <v>2</v>
          </cell>
          <cell r="F371">
            <v>0</v>
          </cell>
          <cell r="G371">
            <v>5</v>
          </cell>
          <cell r="H371" t="str">
            <v>070449</v>
          </cell>
        </row>
        <row r="372">
          <cell r="C372" t="str">
            <v>Cung cấp điện</v>
          </cell>
          <cell r="D372">
            <v>3</v>
          </cell>
          <cell r="E372">
            <v>3</v>
          </cell>
          <cell r="F372">
            <v>0</v>
          </cell>
          <cell r="G372">
            <v>5</v>
          </cell>
          <cell r="H372" t="str">
            <v>070403</v>
          </cell>
        </row>
        <row r="373">
          <cell r="C373" t="str">
            <v>Thực tậpTrang bị điện</v>
          </cell>
          <cell r="D373">
            <v>2</v>
          </cell>
          <cell r="E373">
            <v>0</v>
          </cell>
          <cell r="F373">
            <v>2</v>
          </cell>
          <cell r="G373">
            <v>5</v>
          </cell>
          <cell r="H373" t="str">
            <v>070445</v>
          </cell>
        </row>
        <row r="374">
          <cell r="C374" t="str">
            <v>PHẦN TỰ CHỌN (chọn 5 trong 13 học phần )</v>
          </cell>
          <cell r="D374">
            <v>15</v>
          </cell>
          <cell r="E374">
            <v>15</v>
          </cell>
          <cell r="F374">
            <v>0</v>
          </cell>
          <cell r="G374" t="str">
            <v>tcd3</v>
          </cell>
        </row>
        <row r="375">
          <cell r="C375" t="str">
            <v>Nhóm 1: Chuyên ngành HTĐ (chọn 1 trong 3 học phần)</v>
          </cell>
          <cell r="D375">
            <v>3</v>
          </cell>
          <cell r="E375">
            <v>3</v>
          </cell>
          <cell r="F375">
            <v>0</v>
          </cell>
          <cell r="G375">
            <v>0</v>
          </cell>
        </row>
        <row r="376">
          <cell r="C376" t="str">
            <v>Bảo vệ rơle và tự động hoá</v>
          </cell>
          <cell r="D376">
            <v>3</v>
          </cell>
          <cell r="E376">
            <v>3</v>
          </cell>
          <cell r="F376">
            <v>0</v>
          </cell>
          <cell r="G376">
            <v>5</v>
          </cell>
          <cell r="H376" t="str">
            <v>070401</v>
          </cell>
        </row>
        <row r="377">
          <cell r="C377" t="str">
            <v>Vận hành hệ thống điện</v>
          </cell>
          <cell r="D377">
            <v>3</v>
          </cell>
          <cell r="E377">
            <v>3</v>
          </cell>
          <cell r="F377">
            <v>0</v>
          </cell>
          <cell r="G377">
            <v>5</v>
          </cell>
          <cell r="H377" t="str">
            <v>070456</v>
          </cell>
        </row>
        <row r="378">
          <cell r="C378" t="str">
            <v>Kỹ thuật chiếu sáng công nghiệp</v>
          </cell>
          <cell r="D378">
            <v>3</v>
          </cell>
          <cell r="E378">
            <v>3</v>
          </cell>
          <cell r="F378">
            <v>0</v>
          </cell>
          <cell r="G378">
            <v>5</v>
          </cell>
          <cell r="H378" t="str">
            <v>070415</v>
          </cell>
        </row>
        <row r="379">
          <cell r="C379" t="str">
            <v>Nhóm 2: Chuyên ngành Điều khiển (chọn 2 trong 6 học phần)</v>
          </cell>
          <cell r="D379">
            <v>6</v>
          </cell>
          <cell r="E379">
            <v>6</v>
          </cell>
          <cell r="F379">
            <v>0</v>
          </cell>
          <cell r="G379">
            <v>0</v>
          </cell>
        </row>
        <row r="380">
          <cell r="C380" t="str">
            <v>Điều khiển quá trình</v>
          </cell>
          <cell r="D380">
            <v>3</v>
          </cell>
          <cell r="E380">
            <v>3</v>
          </cell>
          <cell r="F380">
            <v>0</v>
          </cell>
          <cell r="G380">
            <v>5</v>
          </cell>
          <cell r="H380" t="str">
            <v>070407</v>
          </cell>
        </row>
        <row r="381">
          <cell r="C381" t="str">
            <v>Thực tập PLC</v>
          </cell>
          <cell r="D381">
            <v>3</v>
          </cell>
          <cell r="E381">
            <v>0</v>
          </cell>
          <cell r="F381">
            <v>3</v>
          </cell>
          <cell r="G381">
            <v>5</v>
          </cell>
          <cell r="H381" t="str">
            <v>070441</v>
          </cell>
        </row>
        <row r="382">
          <cell r="C382" t="str">
            <v>Điều khiển điện - khí nén</v>
          </cell>
          <cell r="D382">
            <v>3</v>
          </cell>
          <cell r="E382">
            <v>2</v>
          </cell>
          <cell r="F382">
            <v>1</v>
          </cell>
          <cell r="G382">
            <v>5</v>
          </cell>
          <cell r="H382" t="str">
            <v>070468</v>
          </cell>
        </row>
        <row r="383">
          <cell r="C383" t="str">
            <v>Kỹ thuật mạch tương tự</v>
          </cell>
          <cell r="D383">
            <v>3</v>
          </cell>
          <cell r="E383">
            <v>2</v>
          </cell>
          <cell r="F383">
            <v>1</v>
          </cell>
          <cell r="G383">
            <v>5</v>
          </cell>
          <cell r="H383" t="str">
            <v>070469</v>
          </cell>
        </row>
        <row r="384">
          <cell r="C384" t="str">
            <v>Hệ thu thập dữ liệu điều khiển và truyền số liệu</v>
          </cell>
          <cell r="D384">
            <v>3</v>
          </cell>
          <cell r="E384">
            <v>2</v>
          </cell>
          <cell r="F384">
            <v>1</v>
          </cell>
          <cell r="G384">
            <v>5</v>
          </cell>
          <cell r="H384" t="str">
            <v>070416</v>
          </cell>
        </row>
        <row r="385">
          <cell r="C385" t="str">
            <v>Thực tập đo lường điện</v>
          </cell>
          <cell r="D385">
            <v>3</v>
          </cell>
          <cell r="E385">
            <v>0</v>
          </cell>
          <cell r="F385">
            <v>3</v>
          </cell>
          <cell r="G385">
            <v>5</v>
          </cell>
          <cell r="H385" t="str">
            <v>070436</v>
          </cell>
        </row>
        <row r="386">
          <cell r="C386" t="str">
            <v>Nhóm 3: Chuyên ngành TĐH (chọn 2 trong 4 học phần)</v>
          </cell>
          <cell r="D386">
            <v>6</v>
          </cell>
          <cell r="E386">
            <v>6</v>
          </cell>
          <cell r="F386">
            <v>0</v>
          </cell>
          <cell r="G386">
            <v>0</v>
          </cell>
        </row>
        <row r="387">
          <cell r="C387" t="str">
            <v>Thực tập truyền động điện</v>
          </cell>
          <cell r="D387">
            <v>3</v>
          </cell>
          <cell r="E387">
            <v>0</v>
          </cell>
          <cell r="F387">
            <v>3</v>
          </cell>
          <cell r="G387">
            <v>4</v>
          </cell>
          <cell r="H387" t="str">
            <v>070444</v>
          </cell>
        </row>
        <row r="388">
          <cell r="C388" t="str">
            <v>Chuyên đề truyền động điện và Tự động hoá quá trình công nghệ</v>
          </cell>
          <cell r="D388">
            <v>3</v>
          </cell>
          <cell r="E388">
            <v>3</v>
          </cell>
          <cell r="F388">
            <v>0</v>
          </cell>
          <cell r="G388">
            <v>4</v>
          </cell>
          <cell r="H388" t="str">
            <v>070402</v>
          </cell>
        </row>
        <row r="389">
          <cell r="C389" t="str">
            <v>Đồ án chuyên môn tự động hóa</v>
          </cell>
          <cell r="D389">
            <v>3</v>
          </cell>
          <cell r="E389">
            <v>1</v>
          </cell>
          <cell r="F389">
            <v>2</v>
          </cell>
          <cell r="G389">
            <v>4</v>
          </cell>
          <cell r="H389" t="str">
            <v>070471</v>
          </cell>
        </row>
        <row r="390">
          <cell r="C390" t="str">
            <v>Nhận dạng hệ thống</v>
          </cell>
          <cell r="D390">
            <v>3</v>
          </cell>
          <cell r="E390">
            <v>3</v>
          </cell>
          <cell r="F390">
            <v>0</v>
          </cell>
          <cell r="G390">
            <v>4</v>
          </cell>
          <cell r="H390" t="str">
            <v>070472</v>
          </cell>
        </row>
        <row r="391">
          <cell r="C391" t="str">
            <v>Thực tập tốt nghiệp và làm đồ án/ khóa luận tốt nghiệp (hoặc học thêm một số học phần chuyên môn)</v>
          </cell>
          <cell r="D391">
            <v>13</v>
          </cell>
          <cell r="E391">
            <v>0</v>
          </cell>
          <cell r="F391">
            <v>13</v>
          </cell>
          <cell r="G391">
            <v>0</v>
          </cell>
        </row>
        <row r="392">
          <cell r="C392" t="str">
            <v>Thực tập tốt nghiệp (Điện)</v>
          </cell>
          <cell r="D392">
            <v>8</v>
          </cell>
          <cell r="E392">
            <v>0</v>
          </cell>
          <cell r="F392">
            <v>8</v>
          </cell>
          <cell r="G392">
            <v>6</v>
          </cell>
          <cell r="H392" t="str">
            <v>070442</v>
          </cell>
        </row>
        <row r="393">
          <cell r="C393" t="str">
            <v>Đồ án tốt nghiệp (Điện)</v>
          </cell>
          <cell r="D393">
            <v>5</v>
          </cell>
          <cell r="E393">
            <v>0</v>
          </cell>
          <cell r="F393">
            <v>5</v>
          </cell>
          <cell r="G393">
            <v>6</v>
          </cell>
          <cell r="H393" t="str">
            <v>070408</v>
          </cell>
        </row>
        <row r="394">
          <cell r="C394" t="str">
            <v>Sinh viên không làm đồ án/ khóa luận tốt nghiệp đăng ký học thêm 02 học phần sau:</v>
          </cell>
          <cell r="D394">
            <v>5</v>
          </cell>
          <cell r="E394">
            <v>3</v>
          </cell>
          <cell r="F394">
            <v>2</v>
          </cell>
          <cell r="G394" t="str">
            <v>TTĐA/KL</v>
          </cell>
        </row>
        <row r="395">
          <cell r="C395" t="str">
            <v>Trang bị điện 2</v>
          </cell>
          <cell r="D395">
            <v>3</v>
          </cell>
          <cell r="E395">
            <v>3</v>
          </cell>
          <cell r="F395">
            <v>0</v>
          </cell>
          <cell r="G395">
            <v>6</v>
          </cell>
          <cell r="H395" t="str">
            <v>070450</v>
          </cell>
        </row>
        <row r="396">
          <cell r="C396" t="str">
            <v>Đồ án điều khiển khả trình</v>
          </cell>
          <cell r="D396">
            <v>2</v>
          </cell>
          <cell r="E396">
            <v>0</v>
          </cell>
          <cell r="F396">
            <v>2</v>
          </cell>
          <cell r="G396">
            <v>6</v>
          </cell>
          <cell r="H396" t="str">
            <v>070470</v>
          </cell>
        </row>
        <row r="397">
          <cell r="C397" t="str">
            <v>KIẾN THỨC GIÁO DỤC ĐẠI CƯƠNG</v>
          </cell>
          <cell r="D397">
            <v>57</v>
          </cell>
          <cell r="E397">
            <v>49</v>
          </cell>
          <cell r="F397">
            <v>8</v>
          </cell>
          <cell r="G397">
            <v>0</v>
          </cell>
        </row>
        <row r="398">
          <cell r="C398" t="str">
            <v>Các môn lý luận chính trị</v>
          </cell>
          <cell r="D398">
            <v>7</v>
          </cell>
          <cell r="E398">
            <v>7</v>
          </cell>
          <cell r="F398">
            <v>0</v>
          </cell>
          <cell r="G398">
            <v>0</v>
          </cell>
        </row>
        <row r="399">
          <cell r="C399" t="str">
            <v>Các nguyên lý cơ bản của chủ nghĩa Mác - Lê Nin</v>
          </cell>
          <cell r="D399">
            <v>5</v>
          </cell>
          <cell r="E399">
            <v>5</v>
          </cell>
          <cell r="F399">
            <v>0</v>
          </cell>
          <cell r="G399">
            <v>2</v>
          </cell>
          <cell r="H399" t="str">
            <v>120401</v>
          </cell>
        </row>
        <row r="400">
          <cell r="C400" t="str">
            <v>Tư tưởng Hồ Chí Minh</v>
          </cell>
          <cell r="D400">
            <v>2</v>
          </cell>
          <cell r="E400">
            <v>2</v>
          </cell>
          <cell r="F400">
            <v>0</v>
          </cell>
          <cell r="G400">
            <v>3</v>
          </cell>
          <cell r="H400" t="str">
            <v>120406</v>
          </cell>
        </row>
        <row r="401">
          <cell r="C401" t="str">
            <v>Khoa học xã hội – Nhân văn</v>
          </cell>
          <cell r="D401">
            <v>5</v>
          </cell>
          <cell r="E401">
            <v>5</v>
          </cell>
          <cell r="F401">
            <v>0</v>
          </cell>
          <cell r="G401">
            <v>0</v>
          </cell>
        </row>
        <row r="402">
          <cell r="C402" t="str">
            <v>PHẦN BẮT BUỘC</v>
          </cell>
          <cell r="D402">
            <v>3</v>
          </cell>
          <cell r="E402">
            <v>3</v>
          </cell>
          <cell r="F402">
            <v>0</v>
          </cell>
          <cell r="G402">
            <v>0</v>
          </cell>
        </row>
        <row r="403">
          <cell r="C403" t="str">
            <v>Đường lối cách mạng Việt Nam</v>
          </cell>
          <cell r="D403">
            <v>3</v>
          </cell>
          <cell r="E403">
            <v>3</v>
          </cell>
          <cell r="F403">
            <v>0</v>
          </cell>
          <cell r="G403">
            <v>4</v>
          </cell>
          <cell r="H403" t="str">
            <v>120402</v>
          </cell>
        </row>
        <row r="404">
          <cell r="C404" t="str">
            <v>PHẦN TỰ CHỌN (Chọn 1 trong 4 học phần sau)</v>
          </cell>
          <cell r="D404">
            <v>2</v>
          </cell>
          <cell r="E404">
            <v>2</v>
          </cell>
          <cell r="F404">
            <v>0</v>
          </cell>
          <cell r="G404" t="str">
            <v>tcnl1</v>
          </cell>
        </row>
        <row r="405">
          <cell r="C405" t="str">
            <v>Kinh tế học đại cương</v>
          </cell>
          <cell r="D405">
            <v>2</v>
          </cell>
          <cell r="E405">
            <v>2</v>
          </cell>
          <cell r="F405">
            <v>0</v>
          </cell>
          <cell r="G405">
            <v>2</v>
          </cell>
          <cell r="H405" t="str">
            <v>110420</v>
          </cell>
        </row>
        <row r="406">
          <cell r="C406" t="str">
            <v>Pháp luật đại cương</v>
          </cell>
          <cell r="D406">
            <v>2</v>
          </cell>
          <cell r="E406">
            <v>2</v>
          </cell>
          <cell r="F406">
            <v>0</v>
          </cell>
          <cell r="G406">
            <v>2</v>
          </cell>
          <cell r="H406" t="str">
            <v>120404</v>
          </cell>
        </row>
        <row r="407">
          <cell r="C407" t="str">
            <v>Tâm lý học đại cương</v>
          </cell>
          <cell r="D407">
            <v>2</v>
          </cell>
          <cell r="E407">
            <v>2</v>
          </cell>
          <cell r="F407">
            <v>0</v>
          </cell>
          <cell r="G407">
            <v>2</v>
          </cell>
          <cell r="H407" t="str">
            <v>140407</v>
          </cell>
        </row>
        <row r="408">
          <cell r="C408" t="str">
            <v>Nhập môn lô gíc học</v>
          </cell>
          <cell r="D408">
            <v>2</v>
          </cell>
          <cell r="E408">
            <v>2</v>
          </cell>
          <cell r="F408">
            <v>0</v>
          </cell>
          <cell r="G408">
            <v>2</v>
          </cell>
          <cell r="H408" t="str">
            <v>120403</v>
          </cell>
        </row>
        <row r="409">
          <cell r="C409" t="str">
            <v>Ngoại ngữ (kể cả tiếng Anh chuyên ngành)</v>
          </cell>
          <cell r="D409">
            <v>27</v>
          </cell>
          <cell r="E409">
            <v>27</v>
          </cell>
          <cell r="F409">
            <v>0</v>
          </cell>
          <cell r="G409">
            <v>0</v>
          </cell>
        </row>
        <row r="410">
          <cell r="C410" t="str">
            <v>Tiếng Anh 1</v>
          </cell>
          <cell r="D410">
            <v>6</v>
          </cell>
          <cell r="E410">
            <v>6</v>
          </cell>
          <cell r="F410">
            <v>0</v>
          </cell>
          <cell r="G410">
            <v>1</v>
          </cell>
          <cell r="H410" t="str">
            <v>130451</v>
          </cell>
        </row>
        <row r="411">
          <cell r="C411" t="str">
            <v>Tiếng Anh 2</v>
          </cell>
          <cell r="D411">
            <v>6</v>
          </cell>
          <cell r="E411">
            <v>6</v>
          </cell>
          <cell r="F411">
            <v>0</v>
          </cell>
          <cell r="G411">
            <v>2</v>
          </cell>
          <cell r="H411" t="str">
            <v>130452</v>
          </cell>
        </row>
        <row r="412">
          <cell r="C412" t="str">
            <v>Tiếng Anh 3</v>
          </cell>
          <cell r="D412">
            <v>6</v>
          </cell>
          <cell r="E412">
            <v>6</v>
          </cell>
          <cell r="F412">
            <v>0</v>
          </cell>
          <cell r="G412">
            <v>3</v>
          </cell>
          <cell r="H412" t="str">
            <v>130453</v>
          </cell>
        </row>
        <row r="413">
          <cell r="C413" t="str">
            <v>Tiếng Anh 4</v>
          </cell>
          <cell r="D413">
            <v>6</v>
          </cell>
          <cell r="E413">
            <v>6</v>
          </cell>
          <cell r="F413">
            <v>0</v>
          </cell>
          <cell r="G413">
            <v>4</v>
          </cell>
          <cell r="H413" t="str">
            <v>130444</v>
          </cell>
        </row>
        <row r="414">
          <cell r="C414" t="str">
            <v>Tiếng Anh chuyên ngành (NL)</v>
          </cell>
          <cell r="D414">
            <v>3</v>
          </cell>
          <cell r="E414">
            <v>3</v>
          </cell>
          <cell r="F414">
            <v>0</v>
          </cell>
          <cell r="G414">
            <v>5</v>
          </cell>
          <cell r="H414" t="str">
            <v>130438</v>
          </cell>
        </row>
        <row r="415">
          <cell r="C415" t="str">
            <v>Toán học-Tin học-Khoa học tự nhiên-Công nghệ-Môi trường</v>
          </cell>
          <cell r="D415">
            <v>11</v>
          </cell>
          <cell r="E415">
            <v>10</v>
          </cell>
          <cell r="F415">
            <v>1</v>
          </cell>
          <cell r="G415">
            <v>0</v>
          </cell>
        </row>
        <row r="416">
          <cell r="C416" t="str">
            <v>PHẦN BẮT BUỘC</v>
          </cell>
          <cell r="D416">
            <v>9</v>
          </cell>
          <cell r="E416">
            <v>8</v>
          </cell>
          <cell r="F416">
            <v>1</v>
          </cell>
          <cell r="G416">
            <v>0</v>
          </cell>
        </row>
        <row r="417">
          <cell r="C417" t="str">
            <v>Toán Ứng dụng 1</v>
          </cell>
          <cell r="D417">
            <v>2</v>
          </cell>
          <cell r="E417">
            <v>2</v>
          </cell>
          <cell r="F417">
            <v>0</v>
          </cell>
          <cell r="G417">
            <v>1</v>
          </cell>
          <cell r="H417" t="str">
            <v>100410</v>
          </cell>
        </row>
        <row r="418">
          <cell r="C418" t="str">
            <v>Vật lý 1</v>
          </cell>
          <cell r="D418">
            <v>2</v>
          </cell>
          <cell r="E418">
            <v>2</v>
          </cell>
          <cell r="F418">
            <v>0</v>
          </cell>
          <cell r="G418">
            <v>2</v>
          </cell>
          <cell r="H418" t="str">
            <v>100412</v>
          </cell>
        </row>
        <row r="419">
          <cell r="C419" t="str">
            <v>Hoá học 1</v>
          </cell>
          <cell r="D419">
            <v>2</v>
          </cell>
          <cell r="E419">
            <v>2</v>
          </cell>
          <cell r="F419">
            <v>0</v>
          </cell>
          <cell r="G419">
            <v>1</v>
          </cell>
          <cell r="H419" t="str">
            <v>030413</v>
          </cell>
        </row>
        <row r="420">
          <cell r="C420" t="str">
            <v>Nhập môn tin học</v>
          </cell>
          <cell r="D420">
            <v>3</v>
          </cell>
          <cell r="E420">
            <v>2</v>
          </cell>
          <cell r="F420">
            <v>1</v>
          </cell>
          <cell r="G420">
            <v>1</v>
          </cell>
          <cell r="H420" t="str">
            <v>050425</v>
          </cell>
        </row>
        <row r="421">
          <cell r="C421" t="str">
            <v>PHẦN TỰ CHỌN (Chọn 1 trong 6 học phần sau)</v>
          </cell>
          <cell r="D421">
            <v>2</v>
          </cell>
          <cell r="E421">
            <v>2</v>
          </cell>
          <cell r="F421">
            <v>0</v>
          </cell>
          <cell r="G421" t="str">
            <v>tcnl2</v>
          </cell>
        </row>
        <row r="422">
          <cell r="C422" t="str">
            <v>Xác suất thống kê</v>
          </cell>
          <cell r="D422">
            <v>2</v>
          </cell>
          <cell r="E422">
            <v>2</v>
          </cell>
          <cell r="F422">
            <v>0</v>
          </cell>
          <cell r="G422">
            <v>3</v>
          </cell>
          <cell r="H422" t="str">
            <v>100405</v>
          </cell>
        </row>
        <row r="423">
          <cell r="C423" t="str">
            <v>Hàm phức và phép biến đổi laplace</v>
          </cell>
          <cell r="D423">
            <v>2</v>
          </cell>
          <cell r="E423">
            <v>2</v>
          </cell>
          <cell r="F423">
            <v>0</v>
          </cell>
          <cell r="G423">
            <v>3</v>
          </cell>
          <cell r="H423" t="str">
            <v>100406</v>
          </cell>
        </row>
        <row r="424">
          <cell r="C424" t="str">
            <v>Quy hoạch tuyến tính</v>
          </cell>
          <cell r="D424">
            <v>2</v>
          </cell>
          <cell r="E424">
            <v>2</v>
          </cell>
          <cell r="F424">
            <v>0</v>
          </cell>
          <cell r="G424">
            <v>3</v>
          </cell>
          <cell r="H424" t="str">
            <v>100407</v>
          </cell>
        </row>
        <row r="425">
          <cell r="C425" t="str">
            <v>Phương pháp tính</v>
          </cell>
          <cell r="D425">
            <v>2</v>
          </cell>
          <cell r="E425">
            <v>2</v>
          </cell>
          <cell r="F425">
            <v>0</v>
          </cell>
          <cell r="G425">
            <v>3</v>
          </cell>
          <cell r="H425" t="str">
            <v>100409</v>
          </cell>
        </row>
        <row r="426">
          <cell r="C426" t="str">
            <v>Vật lý 2</v>
          </cell>
          <cell r="D426">
            <v>2</v>
          </cell>
          <cell r="E426">
            <v>2</v>
          </cell>
          <cell r="F426">
            <v>0</v>
          </cell>
          <cell r="G426">
            <v>3</v>
          </cell>
          <cell r="H426" t="str">
            <v>100413</v>
          </cell>
        </row>
        <row r="427">
          <cell r="C427" t="str">
            <v>Hoá học 2</v>
          </cell>
          <cell r="D427">
            <v>2</v>
          </cell>
          <cell r="E427">
            <v>2</v>
          </cell>
          <cell r="F427">
            <v>0</v>
          </cell>
          <cell r="G427">
            <v>3</v>
          </cell>
          <cell r="H427" t="str">
            <v>030414</v>
          </cell>
        </row>
        <row r="428">
          <cell r="C428" t="str">
            <v>Giáo dục thể chất</v>
          </cell>
          <cell r="D428">
            <v>3</v>
          </cell>
          <cell r="E428">
            <v>0</v>
          </cell>
          <cell r="F428">
            <v>3</v>
          </cell>
          <cell r="G428">
            <v>0</v>
          </cell>
        </row>
        <row r="429">
          <cell r="C429" t="str">
            <v>Giáo dục thể chất 1</v>
          </cell>
          <cell r="D429">
            <v>1</v>
          </cell>
          <cell r="E429">
            <v>0</v>
          </cell>
          <cell r="F429">
            <v>1</v>
          </cell>
          <cell r="G429">
            <v>1</v>
          </cell>
          <cell r="H429" t="str">
            <v>090403</v>
          </cell>
        </row>
        <row r="430">
          <cell r="C430" t="str">
            <v>Giáo dục thể chất 2</v>
          </cell>
          <cell r="D430">
            <v>1</v>
          </cell>
          <cell r="E430">
            <v>0</v>
          </cell>
          <cell r="F430">
            <v>1</v>
          </cell>
          <cell r="G430">
            <v>2</v>
          </cell>
          <cell r="H430" t="str">
            <v>090404</v>
          </cell>
        </row>
        <row r="431">
          <cell r="C431" t="str">
            <v>Giáo dục thể chất 3</v>
          </cell>
          <cell r="D431">
            <v>1</v>
          </cell>
          <cell r="E431">
            <v>0</v>
          </cell>
          <cell r="F431">
            <v>1</v>
          </cell>
          <cell r="G431">
            <v>3</v>
          </cell>
          <cell r="H431" t="str">
            <v>090405</v>
          </cell>
        </row>
        <row r="432">
          <cell r="C432" t="str">
            <v>Giáo dục quốc phòng</v>
          </cell>
          <cell r="D432">
            <v>4</v>
          </cell>
          <cell r="E432">
            <v>0</v>
          </cell>
          <cell r="F432">
            <v>4</v>
          </cell>
          <cell r="G432">
            <v>1</v>
          </cell>
          <cell r="H432">
            <v>0</v>
          </cell>
        </row>
        <row r="433">
          <cell r="C433" t="str">
            <v>Giáo dục quốc phòng</v>
          </cell>
          <cell r="D433">
            <v>4</v>
          </cell>
          <cell r="E433">
            <v>0</v>
          </cell>
          <cell r="F433">
            <v>4</v>
          </cell>
          <cell r="G433">
            <v>1</v>
          </cell>
          <cell r="H433" t="str">
            <v>090401</v>
          </cell>
        </row>
        <row r="434">
          <cell r="C434" t="str">
            <v>KIẾN THỨC GIÁO DỤC CHUYÊN NGHIỆP</v>
          </cell>
          <cell r="D434">
            <v>81</v>
          </cell>
          <cell r="E434">
            <v>47</v>
          </cell>
          <cell r="F434">
            <v>34</v>
          </cell>
          <cell r="G434">
            <v>0</v>
          </cell>
        </row>
        <row r="435">
          <cell r="C435" t="str">
            <v>Kiến thức cơ sở khối ngành</v>
          </cell>
          <cell r="D435">
            <v>18</v>
          </cell>
          <cell r="E435">
            <v>15</v>
          </cell>
          <cell r="F435">
            <v>3</v>
          </cell>
          <cell r="G435">
            <v>0</v>
          </cell>
        </row>
        <row r="436">
          <cell r="C436" t="str">
            <v>Kỹ thuật nhiệt</v>
          </cell>
          <cell r="D436">
            <v>4</v>
          </cell>
          <cell r="E436">
            <v>4</v>
          </cell>
          <cell r="F436">
            <v>0</v>
          </cell>
          <cell r="G436">
            <v>2</v>
          </cell>
          <cell r="H436" t="str">
            <v>070419</v>
          </cell>
        </row>
        <row r="437">
          <cell r="C437" t="str">
            <v>Vẽ kỹ thuật</v>
          </cell>
          <cell r="D437">
            <v>2</v>
          </cell>
          <cell r="E437">
            <v>2</v>
          </cell>
          <cell r="F437">
            <v>0</v>
          </cell>
          <cell r="G437">
            <v>1</v>
          </cell>
          <cell r="H437" t="str">
            <v>010455</v>
          </cell>
        </row>
        <row r="438">
          <cell r="C438" t="str">
            <v>Thực tập điện cơ bản (NL)</v>
          </cell>
          <cell r="D438">
            <v>3</v>
          </cell>
          <cell r="E438">
            <v>0</v>
          </cell>
          <cell r="F438">
            <v>3</v>
          </cell>
          <cell r="G438">
            <v>3</v>
          </cell>
          <cell r="H438" t="str">
            <v>070434</v>
          </cell>
        </row>
        <row r="439">
          <cell r="C439" t="str">
            <v>Cơ kỹ thuật</v>
          </cell>
          <cell r="D439">
            <v>3</v>
          </cell>
          <cell r="E439">
            <v>3</v>
          </cell>
          <cell r="F439">
            <v>0</v>
          </cell>
          <cell r="G439">
            <v>1</v>
          </cell>
          <cell r="H439" t="str">
            <v>010412</v>
          </cell>
        </row>
        <row r="440">
          <cell r="C440" t="str">
            <v>Thuỷ lực và máy thuỷ lực</v>
          </cell>
          <cell r="D440">
            <v>4</v>
          </cell>
          <cell r="E440">
            <v>4</v>
          </cell>
          <cell r="F440">
            <v>0</v>
          </cell>
          <cell r="G440">
            <v>3</v>
          </cell>
          <cell r="H440" t="str">
            <v>020425</v>
          </cell>
        </row>
        <row r="441">
          <cell r="C441" t="str">
            <v>Kỹ thuật điện</v>
          </cell>
          <cell r="D441">
            <v>2</v>
          </cell>
          <cell r="E441">
            <v>2</v>
          </cell>
          <cell r="F441">
            <v>0</v>
          </cell>
          <cell r="G441">
            <v>2</v>
          </cell>
          <cell r="H441" t="str">
            <v>070416</v>
          </cell>
        </row>
        <row r="442">
          <cell r="C442" t="str">
            <v>Kiến thức ngành</v>
          </cell>
          <cell r="D442">
            <v>50</v>
          </cell>
          <cell r="E442">
            <v>32</v>
          </cell>
          <cell r="F442">
            <v>18</v>
          </cell>
          <cell r="G442">
            <v>0</v>
          </cell>
        </row>
        <row r="443">
          <cell r="C443" t="str">
            <v>PHẦN BẮT BUỘC</v>
          </cell>
          <cell r="D443">
            <v>32</v>
          </cell>
          <cell r="E443">
            <v>17</v>
          </cell>
          <cell r="F443">
            <v>15</v>
          </cell>
          <cell r="G443">
            <v>0</v>
          </cell>
        </row>
        <row r="444">
          <cell r="C444" t="str">
            <v>Kỹ thuật lạnh</v>
          </cell>
          <cell r="D444">
            <v>3</v>
          </cell>
          <cell r="E444">
            <v>3</v>
          </cell>
          <cell r="F444">
            <v>0</v>
          </cell>
          <cell r="G444">
            <v>3</v>
          </cell>
          <cell r="H444" t="str">
            <v>070418</v>
          </cell>
        </row>
        <row r="445">
          <cell r="C445" t="str">
            <v>Khí cụ điện</v>
          </cell>
          <cell r="D445">
            <v>2</v>
          </cell>
          <cell r="E445">
            <v>2</v>
          </cell>
          <cell r="F445">
            <v>0</v>
          </cell>
          <cell r="G445">
            <v>3</v>
          </cell>
          <cell r="H445" t="str">
            <v>070413</v>
          </cell>
        </row>
        <row r="446">
          <cell r="C446" t="str">
            <v>Thực tập Nguội – Gò - Hàn</v>
          </cell>
          <cell r="D446">
            <v>3</v>
          </cell>
          <cell r="E446">
            <v>0</v>
          </cell>
          <cell r="F446">
            <v>3</v>
          </cell>
          <cell r="G446">
            <v>2</v>
          </cell>
          <cell r="H446" t="str">
            <v>230404</v>
          </cell>
        </row>
        <row r="447">
          <cell r="C447" t="str">
            <v>Vật liệu nhiệt và an toàn lao động</v>
          </cell>
          <cell r="D447">
            <v>3</v>
          </cell>
          <cell r="E447">
            <v>3</v>
          </cell>
          <cell r="F447">
            <v>0</v>
          </cell>
          <cell r="G447">
            <v>4</v>
          </cell>
          <cell r="H447" t="str">
            <v>070460</v>
          </cell>
        </row>
        <row r="448">
          <cell r="C448" t="str">
            <v>Thực tập lắp đặt sửa chữa lạnh công nghiệp</v>
          </cell>
          <cell r="D448">
            <v>4</v>
          </cell>
          <cell r="E448">
            <v>0</v>
          </cell>
          <cell r="F448">
            <v>4</v>
          </cell>
          <cell r="G448">
            <v>5</v>
          </cell>
          <cell r="H448" t="str">
            <v>070437</v>
          </cell>
        </row>
        <row r="449">
          <cell r="C449" t="str">
            <v>Thực tập lắp đặt sửa chữa lạnh dân dụng</v>
          </cell>
          <cell r="D449">
            <v>4</v>
          </cell>
          <cell r="E449">
            <v>0</v>
          </cell>
          <cell r="F449">
            <v>4</v>
          </cell>
          <cell r="G449">
            <v>4</v>
          </cell>
          <cell r="H449" t="str">
            <v>070438</v>
          </cell>
        </row>
        <row r="450">
          <cell r="C450" t="str">
            <v>Kỹ thuật điều hoà không khí</v>
          </cell>
          <cell r="D450">
            <v>3</v>
          </cell>
          <cell r="E450">
            <v>3</v>
          </cell>
          <cell r="F450">
            <v>0</v>
          </cell>
          <cell r="G450">
            <v>4</v>
          </cell>
          <cell r="H450" t="str">
            <v>070417</v>
          </cell>
        </row>
        <row r="451">
          <cell r="C451" t="str">
            <v>Tự động hoá hệ thống lạnh</v>
          </cell>
          <cell r="D451">
            <v>4</v>
          </cell>
          <cell r="E451">
            <v>2</v>
          </cell>
          <cell r="F451">
            <v>2</v>
          </cell>
          <cell r="G451">
            <v>5</v>
          </cell>
          <cell r="H451" t="str">
            <v>070454</v>
          </cell>
        </row>
        <row r="452">
          <cell r="C452" t="str">
            <v>Kỹ thuật sấy</v>
          </cell>
          <cell r="D452">
            <v>2</v>
          </cell>
          <cell r="E452">
            <v>2</v>
          </cell>
          <cell r="F452">
            <v>0</v>
          </cell>
          <cell r="G452">
            <v>4</v>
          </cell>
          <cell r="H452" t="str">
            <v>070422</v>
          </cell>
        </row>
        <row r="453">
          <cell r="C453" t="str">
            <v>Vận hành, sửa chữa máy và thiết bị lạnh</v>
          </cell>
          <cell r="D453">
            <v>4</v>
          </cell>
          <cell r="E453">
            <v>2</v>
          </cell>
          <cell r="F453">
            <v>2</v>
          </cell>
          <cell r="G453">
            <v>5</v>
          </cell>
          <cell r="H453" t="str">
            <v>070457</v>
          </cell>
        </row>
        <row r="454">
          <cell r="C454" t="str">
            <v>PHẦN TỰ CHỌN</v>
          </cell>
          <cell r="D454">
            <v>18</v>
          </cell>
          <cell r="E454">
            <v>15</v>
          </cell>
          <cell r="F454">
            <v>3</v>
          </cell>
          <cell r="G454">
            <v>0</v>
          </cell>
        </row>
        <row r="455">
          <cell r="C455" t="str">
            <v>Chọn 2 trong số 3 học phần sau</v>
          </cell>
          <cell r="D455">
            <v>6</v>
          </cell>
          <cell r="E455">
            <v>6</v>
          </cell>
          <cell r="F455">
            <v>0</v>
          </cell>
          <cell r="G455" t="str">
            <v>tcnl3</v>
          </cell>
        </row>
        <row r="456">
          <cell r="C456" t="str">
            <v>Tin học ứng dụng (PLC)</v>
          </cell>
          <cell r="D456">
            <v>3</v>
          </cell>
          <cell r="E456">
            <v>2</v>
          </cell>
          <cell r="F456">
            <v>1</v>
          </cell>
          <cell r="G456" t="str">
            <v>3,4</v>
          </cell>
          <cell r="H456" t="str">
            <v>070447</v>
          </cell>
        </row>
        <row r="457">
          <cell r="C457" t="str">
            <v>Kỹ thuật cháy</v>
          </cell>
          <cell r="D457">
            <v>3</v>
          </cell>
          <cell r="E457">
            <v>3</v>
          </cell>
          <cell r="F457">
            <v>0</v>
          </cell>
          <cell r="G457" t="str">
            <v>3,4</v>
          </cell>
          <cell r="H457" t="str">
            <v>070414</v>
          </cell>
        </row>
        <row r="458">
          <cell r="C458" t="str">
            <v>Thiết bị đo và tự động điều chỉnh</v>
          </cell>
          <cell r="D458">
            <v>3</v>
          </cell>
          <cell r="E458">
            <v>3</v>
          </cell>
          <cell r="F458">
            <v>0</v>
          </cell>
          <cell r="G458" t="str">
            <v>3,4</v>
          </cell>
          <cell r="H458" t="str">
            <v>070431</v>
          </cell>
        </row>
        <row r="459">
          <cell r="C459" t="str">
            <v>Chọn 4 trong số 5 học phần sau</v>
          </cell>
          <cell r="D459">
            <v>12</v>
          </cell>
          <cell r="E459">
            <v>9</v>
          </cell>
          <cell r="F459">
            <v>3</v>
          </cell>
          <cell r="G459" t="str">
            <v>tcnl4</v>
          </cell>
        </row>
        <row r="460">
          <cell r="C460" t="str">
            <v>Tuabin</v>
          </cell>
          <cell r="D460">
            <v>3</v>
          </cell>
          <cell r="E460">
            <v>3</v>
          </cell>
          <cell r="F460">
            <v>0</v>
          </cell>
          <cell r="G460" t="str">
            <v>4,5</v>
          </cell>
          <cell r="H460" t="str">
            <v>070455</v>
          </cell>
        </row>
        <row r="461">
          <cell r="C461" t="str">
            <v>Chuyên đề lạnh</v>
          </cell>
          <cell r="D461">
            <v>3</v>
          </cell>
          <cell r="E461">
            <v>2</v>
          </cell>
          <cell r="F461">
            <v>1</v>
          </cell>
          <cell r="G461" t="str">
            <v>4,5</v>
          </cell>
          <cell r="H461" t="str">
            <v>070473</v>
          </cell>
        </row>
        <row r="462">
          <cell r="C462" t="str">
            <v>Xây dựng trạm lạnh</v>
          </cell>
          <cell r="D462">
            <v>3</v>
          </cell>
          <cell r="E462">
            <v>3</v>
          </cell>
          <cell r="F462">
            <v>0</v>
          </cell>
          <cell r="G462" t="str">
            <v>4,5</v>
          </cell>
          <cell r="H462" t="str">
            <v>070462</v>
          </cell>
        </row>
        <row r="463">
          <cell r="C463" t="str">
            <v>Kỹ thuật lạnh ứng dụng</v>
          </cell>
          <cell r="D463">
            <v>3</v>
          </cell>
          <cell r="E463">
            <v>2</v>
          </cell>
          <cell r="F463">
            <v>1</v>
          </cell>
          <cell r="G463" t="str">
            <v>4,5</v>
          </cell>
          <cell r="H463" t="str">
            <v>070474</v>
          </cell>
        </row>
        <row r="464">
          <cell r="C464" t="str">
            <v>Thực tập lắp đặt sửa chữa máy kem, máy đá</v>
          </cell>
          <cell r="D464">
            <v>3</v>
          </cell>
          <cell r="E464">
            <v>0</v>
          </cell>
          <cell r="F464">
            <v>3</v>
          </cell>
          <cell r="G464" t="str">
            <v>4,5</v>
          </cell>
          <cell r="H464" t="str">
            <v>070439</v>
          </cell>
        </row>
        <row r="465">
          <cell r="C465" t="str">
            <v>Thực tập tốt nghiệp và làm đồ án/ khóa luận tốt nghiệp (hoặc học thêm một số học phần chuyên môn)</v>
          </cell>
          <cell r="D465">
            <v>13</v>
          </cell>
          <cell r="E465">
            <v>0</v>
          </cell>
          <cell r="F465">
            <v>13</v>
          </cell>
          <cell r="G465">
            <v>0</v>
          </cell>
        </row>
        <row r="466">
          <cell r="C466" t="str">
            <v>Thực tập tốt nghiệp (NL)</v>
          </cell>
          <cell r="D466">
            <v>8</v>
          </cell>
          <cell r="E466">
            <v>0</v>
          </cell>
          <cell r="F466">
            <v>8</v>
          </cell>
          <cell r="G466">
            <v>6</v>
          </cell>
          <cell r="H466" t="str">
            <v>070443</v>
          </cell>
        </row>
        <row r="467">
          <cell r="C467" t="str">
            <v>Đồ án tốt nghiệp (NL)</v>
          </cell>
          <cell r="D467">
            <v>5</v>
          </cell>
          <cell r="E467">
            <v>0</v>
          </cell>
          <cell r="F467">
            <v>5</v>
          </cell>
          <cell r="G467">
            <v>6</v>
          </cell>
          <cell r="H467" t="str">
            <v>070409</v>
          </cell>
        </row>
        <row r="468">
          <cell r="C468" t="str">
            <v>Sinh viên không làm đồ án/ khóa luận tốt nghiệp đăng ký học thêm 02 học phần sau:</v>
          </cell>
          <cell r="D468">
            <v>5</v>
          </cell>
          <cell r="E468">
            <v>5</v>
          </cell>
          <cell r="F468">
            <v>0</v>
          </cell>
          <cell r="G468" t="str">
            <v>TTĐA/KL</v>
          </cell>
        </row>
        <row r="469">
          <cell r="C469" t="str">
            <v>Nhà máy nhiệt điện</v>
          </cell>
          <cell r="D469">
            <v>2</v>
          </cell>
          <cell r="E469">
            <v>2</v>
          </cell>
          <cell r="F469">
            <v>0</v>
          </cell>
          <cell r="G469">
            <v>6</v>
          </cell>
          <cell r="H469" t="str">
            <v>070429</v>
          </cell>
        </row>
        <row r="470">
          <cell r="C470" t="str">
            <v>Lò công nghiệp và lò điện</v>
          </cell>
          <cell r="D470">
            <v>3</v>
          </cell>
          <cell r="E470">
            <v>3</v>
          </cell>
          <cell r="F470">
            <v>0</v>
          </cell>
          <cell r="G470">
            <v>6</v>
          </cell>
          <cell r="H470" t="str">
            <v>070423</v>
          </cell>
        </row>
        <row r="471">
          <cell r="C471" t="str">
            <v>KIẾN THỨC GIÁO DỤC ĐẠI CƯƠNG</v>
          </cell>
          <cell r="D471">
            <v>59</v>
          </cell>
          <cell r="E471">
            <v>51</v>
          </cell>
          <cell r="F471">
            <v>8</v>
          </cell>
          <cell r="G471">
            <v>0</v>
          </cell>
        </row>
        <row r="472">
          <cell r="C472" t="str">
            <v>Các môn lý luận chính trị</v>
          </cell>
          <cell r="D472">
            <v>7</v>
          </cell>
          <cell r="E472">
            <v>7</v>
          </cell>
          <cell r="F472">
            <v>0</v>
          </cell>
          <cell r="G472">
            <v>0</v>
          </cell>
        </row>
        <row r="473">
          <cell r="C473" t="str">
            <v>Các nguyên lý cơ bản của chủ nghĩa Mác - Lê Nin</v>
          </cell>
          <cell r="D473">
            <v>5</v>
          </cell>
          <cell r="E473">
            <v>5</v>
          </cell>
          <cell r="F473">
            <v>0</v>
          </cell>
          <cell r="G473">
            <v>2</v>
          </cell>
          <cell r="H473" t="str">
            <v>120401</v>
          </cell>
        </row>
        <row r="474">
          <cell r="C474" t="str">
            <v>Tư tưởng Hồ Chí Minh</v>
          </cell>
          <cell r="D474">
            <v>2</v>
          </cell>
          <cell r="E474">
            <v>2</v>
          </cell>
          <cell r="F474">
            <v>0</v>
          </cell>
          <cell r="G474">
            <v>3</v>
          </cell>
          <cell r="H474" t="str">
            <v>120406</v>
          </cell>
        </row>
        <row r="475">
          <cell r="C475" t="str">
            <v>Khoa học xã hội - nhân văn</v>
          </cell>
          <cell r="D475">
            <v>5</v>
          </cell>
          <cell r="E475">
            <v>5</v>
          </cell>
          <cell r="F475">
            <v>0</v>
          </cell>
          <cell r="G475">
            <v>0</v>
          </cell>
        </row>
        <row r="476">
          <cell r="C476" t="str">
            <v>PHẦN BẮT BUỘC</v>
          </cell>
          <cell r="D476">
            <v>3</v>
          </cell>
          <cell r="E476">
            <v>3</v>
          </cell>
          <cell r="F476">
            <v>0</v>
          </cell>
          <cell r="G476">
            <v>0</v>
          </cell>
        </row>
        <row r="477">
          <cell r="C477" t="str">
            <v>Đường lối cách mạng Việt Nam</v>
          </cell>
          <cell r="D477">
            <v>3</v>
          </cell>
          <cell r="E477">
            <v>3</v>
          </cell>
          <cell r="F477">
            <v>0</v>
          </cell>
          <cell r="G477">
            <v>4</v>
          </cell>
          <cell r="H477" t="str">
            <v>120402</v>
          </cell>
        </row>
        <row r="478">
          <cell r="C478" t="str">
            <v>PHẦN TỰ CHỌN (Chọn 1 trong 4 học phần sau)</v>
          </cell>
          <cell r="D478">
            <v>2</v>
          </cell>
          <cell r="E478">
            <v>2</v>
          </cell>
          <cell r="F478">
            <v>0</v>
          </cell>
          <cell r="G478" t="str">
            <v>tcdt1</v>
          </cell>
        </row>
        <row r="479">
          <cell r="C479" t="str">
            <v>Kinh tế học đại cương</v>
          </cell>
          <cell r="D479">
            <v>2</v>
          </cell>
          <cell r="E479">
            <v>2</v>
          </cell>
          <cell r="F479">
            <v>0</v>
          </cell>
          <cell r="G479">
            <v>2</v>
          </cell>
          <cell r="H479" t="str">
            <v>110420</v>
          </cell>
        </row>
        <row r="480">
          <cell r="C480" t="str">
            <v>Pháp luật đại cương</v>
          </cell>
          <cell r="D480">
            <v>2</v>
          </cell>
          <cell r="E480">
            <v>2</v>
          </cell>
          <cell r="F480">
            <v>0</v>
          </cell>
          <cell r="G480">
            <v>2</v>
          </cell>
          <cell r="H480" t="str">
            <v>120404</v>
          </cell>
        </row>
        <row r="481">
          <cell r="C481" t="str">
            <v>Tâm lý học đại cương</v>
          </cell>
          <cell r="D481">
            <v>2</v>
          </cell>
          <cell r="E481">
            <v>2</v>
          </cell>
          <cell r="F481">
            <v>0</v>
          </cell>
          <cell r="G481">
            <v>2</v>
          </cell>
          <cell r="H481" t="str">
            <v>140407</v>
          </cell>
        </row>
        <row r="482">
          <cell r="C482" t="str">
            <v>Nhập môn lô gíc học</v>
          </cell>
          <cell r="D482">
            <v>2</v>
          </cell>
          <cell r="E482">
            <v>2</v>
          </cell>
          <cell r="F482">
            <v>0</v>
          </cell>
          <cell r="G482">
            <v>2</v>
          </cell>
          <cell r="H482" t="str">
            <v>120403</v>
          </cell>
        </row>
        <row r="483">
          <cell r="C483" t="str">
            <v>Ngoại ngữ (kể cả Anh văn chuyên ngành)</v>
          </cell>
          <cell r="D483">
            <v>27</v>
          </cell>
          <cell r="E483">
            <v>27</v>
          </cell>
          <cell r="F483">
            <v>0</v>
          </cell>
          <cell r="G483">
            <v>0</v>
          </cell>
        </row>
        <row r="484">
          <cell r="C484" t="str">
            <v>Tiếng Anh 1</v>
          </cell>
          <cell r="D484">
            <v>6</v>
          </cell>
          <cell r="E484">
            <v>6</v>
          </cell>
          <cell r="F484">
            <v>0</v>
          </cell>
          <cell r="G484">
            <v>1</v>
          </cell>
          <cell r="H484" t="str">
            <v>130451</v>
          </cell>
        </row>
        <row r="485">
          <cell r="C485" t="str">
            <v>Tiếng Anh 2</v>
          </cell>
          <cell r="D485">
            <v>6</v>
          </cell>
          <cell r="E485">
            <v>6</v>
          </cell>
          <cell r="F485">
            <v>0</v>
          </cell>
          <cell r="G485">
            <v>2</v>
          </cell>
          <cell r="H485" t="str">
            <v>130452</v>
          </cell>
        </row>
        <row r="486">
          <cell r="C486" t="str">
            <v>Tiếng Anh 3</v>
          </cell>
          <cell r="D486">
            <v>6</v>
          </cell>
          <cell r="E486">
            <v>6</v>
          </cell>
          <cell r="F486">
            <v>0</v>
          </cell>
          <cell r="G486">
            <v>3</v>
          </cell>
          <cell r="H486" t="str">
            <v>130453</v>
          </cell>
        </row>
        <row r="487">
          <cell r="C487" t="str">
            <v>Tiếng Anh 4</v>
          </cell>
          <cell r="D487">
            <v>6</v>
          </cell>
          <cell r="E487">
            <v>6</v>
          </cell>
          <cell r="F487">
            <v>0</v>
          </cell>
          <cell r="G487">
            <v>4</v>
          </cell>
          <cell r="H487" t="str">
            <v>130444</v>
          </cell>
        </row>
        <row r="488">
          <cell r="C488" t="str">
            <v>Tiếng Anh chuyên ngành (ĐT)</v>
          </cell>
          <cell r="D488">
            <v>3</v>
          </cell>
          <cell r="E488">
            <v>3</v>
          </cell>
          <cell r="F488">
            <v>0</v>
          </cell>
          <cell r="G488">
            <v>5</v>
          </cell>
          <cell r="H488" t="str">
            <v>130432</v>
          </cell>
        </row>
        <row r="489">
          <cell r="C489" t="str">
            <v>Toán học - Tin học - Khoa học tự nhiên - Công nghệ - Môi trường</v>
          </cell>
          <cell r="D489">
            <v>13</v>
          </cell>
          <cell r="E489">
            <v>12</v>
          </cell>
          <cell r="F489">
            <v>1</v>
          </cell>
          <cell r="G489">
            <v>0</v>
          </cell>
        </row>
        <row r="490">
          <cell r="C490" t="str">
            <v>PHẦN BẮT BUỘC</v>
          </cell>
          <cell r="D490">
            <v>11</v>
          </cell>
          <cell r="E490">
            <v>10</v>
          </cell>
          <cell r="F490">
            <v>1</v>
          </cell>
          <cell r="G490">
            <v>0</v>
          </cell>
        </row>
        <row r="491">
          <cell r="C491" t="str">
            <v>Toán Ứng dụng 1</v>
          </cell>
          <cell r="D491">
            <v>2</v>
          </cell>
          <cell r="E491">
            <v>2</v>
          </cell>
          <cell r="F491">
            <v>0</v>
          </cell>
          <cell r="G491">
            <v>1</v>
          </cell>
          <cell r="H491" t="str">
            <v>100410</v>
          </cell>
        </row>
        <row r="492">
          <cell r="C492" t="str">
            <v>Toán Ứng dụng 2</v>
          </cell>
          <cell r="D492">
            <v>2</v>
          </cell>
          <cell r="E492">
            <v>2</v>
          </cell>
          <cell r="F492">
            <v>0</v>
          </cell>
          <cell r="G492">
            <v>2</v>
          </cell>
          <cell r="H492" t="str">
            <v>100411</v>
          </cell>
        </row>
        <row r="493">
          <cell r="C493" t="str">
            <v>Vật lý 1</v>
          </cell>
          <cell r="D493">
            <v>2</v>
          </cell>
          <cell r="E493">
            <v>2</v>
          </cell>
          <cell r="F493">
            <v>0</v>
          </cell>
          <cell r="G493">
            <v>1</v>
          </cell>
          <cell r="H493" t="str">
            <v>100412</v>
          </cell>
        </row>
        <row r="494">
          <cell r="C494" t="str">
            <v>Hoá học 1</v>
          </cell>
          <cell r="D494">
            <v>2</v>
          </cell>
          <cell r="E494">
            <v>2</v>
          </cell>
          <cell r="F494">
            <v>0</v>
          </cell>
          <cell r="G494">
            <v>1</v>
          </cell>
          <cell r="H494" t="str">
            <v>030413</v>
          </cell>
        </row>
        <row r="495">
          <cell r="C495" t="str">
            <v>Nhập môn tin học</v>
          </cell>
          <cell r="D495">
            <v>3</v>
          </cell>
          <cell r="E495">
            <v>2</v>
          </cell>
          <cell r="F495">
            <v>1</v>
          </cell>
          <cell r="G495">
            <v>2</v>
          </cell>
          <cell r="H495" t="str">
            <v>050425</v>
          </cell>
        </row>
        <row r="496">
          <cell r="C496" t="str">
            <v>PHẦN TỰ CHỌN (Chọn 1 trong 4 học phần sau)</v>
          </cell>
          <cell r="D496">
            <v>2</v>
          </cell>
          <cell r="E496">
            <v>2</v>
          </cell>
          <cell r="F496">
            <v>0</v>
          </cell>
          <cell r="G496" t="str">
            <v>tcdt2</v>
          </cell>
        </row>
        <row r="497">
          <cell r="C497" t="str">
            <v>Xác suất thống kê</v>
          </cell>
          <cell r="D497">
            <v>2</v>
          </cell>
          <cell r="E497">
            <v>2</v>
          </cell>
          <cell r="F497">
            <v>0</v>
          </cell>
          <cell r="G497">
            <v>2</v>
          </cell>
          <cell r="H497" t="str">
            <v>100405</v>
          </cell>
        </row>
        <row r="498">
          <cell r="C498" t="str">
            <v>Phương pháp tính</v>
          </cell>
          <cell r="D498">
            <v>2</v>
          </cell>
          <cell r="E498">
            <v>2</v>
          </cell>
          <cell r="F498">
            <v>0</v>
          </cell>
          <cell r="G498">
            <v>2</v>
          </cell>
          <cell r="H498" t="str">
            <v>100409</v>
          </cell>
        </row>
        <row r="499">
          <cell r="C499" t="str">
            <v>Vật lý 2 </v>
          </cell>
          <cell r="D499">
            <v>2</v>
          </cell>
          <cell r="E499">
            <v>2</v>
          </cell>
          <cell r="F499">
            <v>0</v>
          </cell>
          <cell r="G499">
            <v>2</v>
          </cell>
          <cell r="H499" t="str">
            <v>100413</v>
          </cell>
        </row>
        <row r="500">
          <cell r="C500" t="str">
            <v>Hàm phức và phép biến đổi laplace</v>
          </cell>
          <cell r="D500">
            <v>2</v>
          </cell>
          <cell r="E500">
            <v>2</v>
          </cell>
          <cell r="F500">
            <v>0</v>
          </cell>
          <cell r="G500">
            <v>2</v>
          </cell>
          <cell r="H500" t="str">
            <v>100406</v>
          </cell>
        </row>
        <row r="501">
          <cell r="C501" t="str">
            <v>Giáo dục thể chất</v>
          </cell>
          <cell r="D501">
            <v>3</v>
          </cell>
          <cell r="E501">
            <v>0</v>
          </cell>
          <cell r="F501">
            <v>3</v>
          </cell>
          <cell r="G501">
            <v>0</v>
          </cell>
        </row>
        <row r="502">
          <cell r="C502" t="str">
            <v>Giáo dục thể chất 1</v>
          </cell>
          <cell r="D502">
            <v>1</v>
          </cell>
          <cell r="E502">
            <v>0</v>
          </cell>
          <cell r="F502">
            <v>1</v>
          </cell>
          <cell r="G502">
            <v>1</v>
          </cell>
          <cell r="H502" t="str">
            <v>090403</v>
          </cell>
        </row>
        <row r="503">
          <cell r="C503" t="str">
            <v>Giáo dục thể chất 2</v>
          </cell>
          <cell r="D503">
            <v>1</v>
          </cell>
          <cell r="E503">
            <v>0</v>
          </cell>
          <cell r="F503">
            <v>1</v>
          </cell>
          <cell r="G503">
            <v>2</v>
          </cell>
          <cell r="H503" t="str">
            <v>090404</v>
          </cell>
        </row>
        <row r="504">
          <cell r="C504" t="str">
            <v>Giáo dục thể chất 3</v>
          </cell>
          <cell r="D504">
            <v>1</v>
          </cell>
          <cell r="E504">
            <v>0</v>
          </cell>
          <cell r="F504">
            <v>1</v>
          </cell>
          <cell r="G504">
            <v>3</v>
          </cell>
          <cell r="H504" t="str">
            <v>090405</v>
          </cell>
        </row>
        <row r="505">
          <cell r="C505" t="str">
            <v>Giáo dục quốc phòng</v>
          </cell>
          <cell r="D505">
            <v>4</v>
          </cell>
          <cell r="E505">
            <v>0</v>
          </cell>
          <cell r="F505">
            <v>4</v>
          </cell>
          <cell r="G505">
            <v>1</v>
          </cell>
          <cell r="H505">
            <v>0</v>
          </cell>
        </row>
        <row r="506">
          <cell r="C506" t="str">
            <v>Giáo dục quốc phòng</v>
          </cell>
          <cell r="D506">
            <v>4</v>
          </cell>
          <cell r="E506">
            <v>0</v>
          </cell>
          <cell r="F506">
            <v>4</v>
          </cell>
          <cell r="G506">
            <v>1</v>
          </cell>
          <cell r="H506" t="str">
            <v>090401</v>
          </cell>
        </row>
        <row r="507">
          <cell r="C507" t="str">
            <v>KIẾN THỨC GIÁO DỤC CHUYÊN NGHIỆP</v>
          </cell>
          <cell r="D507">
            <v>79</v>
          </cell>
          <cell r="E507">
            <v>50</v>
          </cell>
          <cell r="F507">
            <v>29</v>
          </cell>
          <cell r="G507">
            <v>0</v>
          </cell>
        </row>
        <row r="508">
          <cell r="C508" t="str">
            <v>Kiến thức cơ sở khối ngành</v>
          </cell>
          <cell r="D508">
            <v>31</v>
          </cell>
          <cell r="E508">
            <v>25</v>
          </cell>
          <cell r="F508">
            <v>6</v>
          </cell>
          <cell r="G508">
            <v>0</v>
          </cell>
        </row>
        <row r="509">
          <cell r="C509" t="str">
            <v>Đo lường điện và thiết bị đo</v>
          </cell>
          <cell r="D509">
            <v>3</v>
          </cell>
          <cell r="E509">
            <v>3</v>
          </cell>
          <cell r="F509">
            <v>0</v>
          </cell>
          <cell r="G509">
            <v>2</v>
          </cell>
          <cell r="H509" t="str">
            <v>080408</v>
          </cell>
        </row>
        <row r="510">
          <cell r="C510" t="str">
            <v>Vật liệu và Linh kiện điện tử</v>
          </cell>
          <cell r="D510">
            <v>3</v>
          </cell>
          <cell r="E510">
            <v>3</v>
          </cell>
          <cell r="F510">
            <v>0</v>
          </cell>
          <cell r="G510">
            <v>1</v>
          </cell>
          <cell r="H510" t="str">
            <v>080433</v>
          </cell>
        </row>
        <row r="511">
          <cell r="C511" t="str">
            <v>Lý thuyết mạch 1 (ĐT)</v>
          </cell>
          <cell r="D511">
            <v>3</v>
          </cell>
          <cell r="E511">
            <v>3</v>
          </cell>
          <cell r="F511">
            <v>0</v>
          </cell>
          <cell r="G511">
            <v>1</v>
          </cell>
          <cell r="H511" t="str">
            <v>080446</v>
          </cell>
        </row>
        <row r="512">
          <cell r="C512" t="str">
            <v>Mạch điện tử 1</v>
          </cell>
          <cell r="D512">
            <v>3</v>
          </cell>
          <cell r="E512">
            <v>3</v>
          </cell>
          <cell r="F512">
            <v>0</v>
          </cell>
          <cell r="G512">
            <v>2</v>
          </cell>
          <cell r="H512" t="str">
            <v>080421</v>
          </cell>
        </row>
        <row r="513">
          <cell r="C513" t="str">
            <v>Điện tử số </v>
          </cell>
          <cell r="D513">
            <v>4</v>
          </cell>
          <cell r="E513">
            <v>4</v>
          </cell>
          <cell r="F513">
            <v>0</v>
          </cell>
          <cell r="G513">
            <v>3</v>
          </cell>
          <cell r="H513" t="str">
            <v>080405</v>
          </cell>
        </row>
        <row r="514">
          <cell r="C514" t="str">
            <v>Xử lý số tín hiệu</v>
          </cell>
          <cell r="D514">
            <v>4</v>
          </cell>
          <cell r="E514">
            <v>4</v>
          </cell>
          <cell r="F514">
            <v>0</v>
          </cell>
          <cell r="G514">
            <v>3</v>
          </cell>
          <cell r="H514" t="str">
            <v>080438</v>
          </cell>
        </row>
        <row r="515">
          <cell r="C515" t="str">
            <v>Kỹ thuật xung </v>
          </cell>
          <cell r="D515">
            <v>3</v>
          </cell>
          <cell r="E515">
            <v>3</v>
          </cell>
          <cell r="F515">
            <v>0</v>
          </cell>
          <cell r="G515">
            <v>3</v>
          </cell>
          <cell r="H515" t="str">
            <v>080419</v>
          </cell>
        </row>
        <row r="516">
          <cell r="C516" t="str">
            <v>Kỹ thuật lập trình (ĐT)</v>
          </cell>
          <cell r="D516">
            <v>3</v>
          </cell>
          <cell r="E516">
            <v>2</v>
          </cell>
          <cell r="F516">
            <v>1</v>
          </cell>
          <cell r="G516">
            <v>3</v>
          </cell>
          <cell r="H516" t="str">
            <v>080416</v>
          </cell>
        </row>
        <row r="517">
          <cell r="C517" t="str">
            <v>Thực hành Kỹ thuật xung – số</v>
          </cell>
          <cell r="D517">
            <v>2</v>
          </cell>
          <cell r="E517">
            <v>0</v>
          </cell>
          <cell r="F517">
            <v>2</v>
          </cell>
          <cell r="G517">
            <v>4</v>
          </cell>
          <cell r="H517" t="str">
            <v>080428</v>
          </cell>
        </row>
        <row r="518">
          <cell r="C518" t="str">
            <v>Thực hành Điện tử cơ bản 1 </v>
          </cell>
          <cell r="D518">
            <v>3</v>
          </cell>
          <cell r="E518">
            <v>0</v>
          </cell>
          <cell r="F518">
            <v>3</v>
          </cell>
          <cell r="G518">
            <v>3</v>
          </cell>
          <cell r="H518" t="str">
            <v>080427</v>
          </cell>
        </row>
        <row r="519">
          <cell r="C519" t="str">
            <v>Kiến thức ngành</v>
          </cell>
          <cell r="D519">
            <v>35</v>
          </cell>
          <cell r="E519">
            <v>25</v>
          </cell>
          <cell r="F519">
            <v>10</v>
          </cell>
          <cell r="G519">
            <v>0</v>
          </cell>
        </row>
        <row r="520">
          <cell r="C520" t="str">
            <v>PHẦN BẮT BUỘC</v>
          </cell>
          <cell r="D520">
            <v>26</v>
          </cell>
          <cell r="E520">
            <v>16</v>
          </cell>
          <cell r="F520">
            <v>10</v>
          </cell>
          <cell r="G520">
            <v>0</v>
          </cell>
        </row>
        <row r="521">
          <cell r="C521" t="str">
            <v>CAD trong điện tử</v>
          </cell>
          <cell r="D521">
            <v>3</v>
          </cell>
          <cell r="E521">
            <v>1</v>
          </cell>
          <cell r="F521">
            <v>2</v>
          </cell>
          <cell r="G521">
            <v>4</v>
          </cell>
          <cell r="H521" t="str">
            <v>080402</v>
          </cell>
        </row>
        <row r="522">
          <cell r="C522" t="str">
            <v>Vi xử lý và cấu trúc máy tính</v>
          </cell>
          <cell r="D522">
            <v>4</v>
          </cell>
          <cell r="E522">
            <v>3</v>
          </cell>
          <cell r="F522">
            <v>1</v>
          </cell>
          <cell r="G522">
            <v>4</v>
          </cell>
          <cell r="H522" t="str">
            <v>080437</v>
          </cell>
        </row>
        <row r="523">
          <cell r="C523" t="str">
            <v>Điện tử công suất (ĐT)</v>
          </cell>
          <cell r="D523">
            <v>3</v>
          </cell>
          <cell r="E523">
            <v>2</v>
          </cell>
          <cell r="F523">
            <v>1</v>
          </cell>
          <cell r="G523">
            <v>4</v>
          </cell>
          <cell r="H523" t="str">
            <v>080441</v>
          </cell>
        </row>
        <row r="524">
          <cell r="C524" t="str">
            <v>Ngôn ngữ mô tả phần cứng (HDL)</v>
          </cell>
          <cell r="D524">
            <v>3</v>
          </cell>
          <cell r="E524">
            <v>2</v>
          </cell>
          <cell r="F524">
            <v>1</v>
          </cell>
          <cell r="G524">
            <v>5</v>
          </cell>
          <cell r="H524" t="str">
            <v>080447</v>
          </cell>
        </row>
        <row r="525">
          <cell r="C525" t="str">
            <v>Vi điều khiển</v>
          </cell>
          <cell r="D525">
            <v>4</v>
          </cell>
          <cell r="E525">
            <v>2</v>
          </cell>
          <cell r="F525">
            <v>2</v>
          </cell>
          <cell r="G525">
            <v>5</v>
          </cell>
          <cell r="H525" t="str">
            <v>080435</v>
          </cell>
        </row>
        <row r="526">
          <cell r="C526" t="str">
            <v>Kỹ thuật Audio – Video</v>
          </cell>
          <cell r="D526">
            <v>3</v>
          </cell>
          <cell r="E526">
            <v>3</v>
          </cell>
          <cell r="F526">
            <v>0</v>
          </cell>
          <cell r="G526">
            <v>4</v>
          </cell>
          <cell r="H526" t="str">
            <v>080413</v>
          </cell>
        </row>
        <row r="527">
          <cell r="C527" t="str">
            <v>Kỹ thuật truyền hình</v>
          </cell>
          <cell r="D527">
            <v>3</v>
          </cell>
          <cell r="E527">
            <v>3</v>
          </cell>
          <cell r="F527">
            <v>0</v>
          </cell>
          <cell r="G527">
            <v>4</v>
          </cell>
          <cell r="H527" t="str">
            <v>080418</v>
          </cell>
        </row>
        <row r="528">
          <cell r="C528" t="str">
            <v>Thực hành thiết bị Audio+Video+TV</v>
          </cell>
          <cell r="D528">
            <v>3</v>
          </cell>
          <cell r="E528">
            <v>0</v>
          </cell>
          <cell r="F528">
            <v>3</v>
          </cell>
          <cell r="G528">
            <v>5</v>
          </cell>
          <cell r="H528" t="str">
            <v>080429</v>
          </cell>
        </row>
        <row r="529">
          <cell r="C529" t="str">
            <v>PHẦN TỰ CHỌN</v>
          </cell>
          <cell r="D529">
            <v>9</v>
          </cell>
          <cell r="E529">
            <v>9</v>
          </cell>
          <cell r="F529">
            <v>0</v>
          </cell>
          <cell r="G529">
            <v>0</v>
          </cell>
        </row>
        <row r="530">
          <cell r="C530" t="str">
            <v>SV chọn 2 trong số 6 học phần sau</v>
          </cell>
          <cell r="D530">
            <v>6</v>
          </cell>
          <cell r="E530">
            <v>6</v>
          </cell>
          <cell r="F530">
            <v>0</v>
          </cell>
          <cell r="G530" t="str">
            <v>tcdt3</v>
          </cell>
        </row>
        <row r="531">
          <cell r="C531" t="str">
            <v>Đo lường điều khiển bằng máy tính</v>
          </cell>
          <cell r="D531">
            <v>3</v>
          </cell>
          <cell r="E531">
            <v>3</v>
          </cell>
          <cell r="F531">
            <v>0</v>
          </cell>
          <cell r="G531" t="str">
            <v>5 (N1)</v>
          </cell>
          <cell r="H531" t="str">
            <v>080409</v>
          </cell>
        </row>
        <row r="532">
          <cell r="C532" t="str">
            <v>Đo lường- cảm biến (ĐT)</v>
          </cell>
          <cell r="D532">
            <v>3</v>
          </cell>
          <cell r="E532">
            <v>3</v>
          </cell>
          <cell r="F532">
            <v>0</v>
          </cell>
          <cell r="G532" t="str">
            <v>5(N2(</v>
          </cell>
          <cell r="H532" t="str">
            <v>080407</v>
          </cell>
        </row>
        <row r="533">
          <cell r="C533" t="str">
            <v>Công nghệ chế tạo linh kiện điện tử</v>
          </cell>
          <cell r="D533">
            <v>3</v>
          </cell>
          <cell r="E533">
            <v>3</v>
          </cell>
          <cell r="F533">
            <v>0</v>
          </cell>
          <cell r="G533" t="str">
            <v>5(N2(</v>
          </cell>
          <cell r="H533" t="str">
            <v>080445</v>
          </cell>
        </row>
        <row r="534">
          <cell r="C534" t="str">
            <v>Hệ thống viễn thông</v>
          </cell>
          <cell r="D534">
            <v>3</v>
          </cell>
          <cell r="E534">
            <v>3</v>
          </cell>
          <cell r="F534">
            <v>0</v>
          </cell>
          <cell r="G534" t="str">
            <v>5 (N1)</v>
          </cell>
          <cell r="H534" t="str">
            <v>080411</v>
          </cell>
        </row>
        <row r="535">
          <cell r="C535" t="str">
            <v>Vi điện tử</v>
          </cell>
          <cell r="D535">
            <v>3</v>
          </cell>
          <cell r="E535">
            <v>3</v>
          </cell>
          <cell r="F535">
            <v>0</v>
          </cell>
          <cell r="G535" t="str">
            <v>5 (N1)</v>
          </cell>
          <cell r="H535" t="str">
            <v>080434</v>
          </cell>
        </row>
        <row r="536">
          <cell r="C536" t="str">
            <v>Mạng máy tính (ĐT)</v>
          </cell>
          <cell r="D536">
            <v>3</v>
          </cell>
          <cell r="E536">
            <v>2</v>
          </cell>
          <cell r="F536">
            <v>1</v>
          </cell>
          <cell r="G536" t="str">
            <v>5(N2(</v>
          </cell>
          <cell r="H536" t="str">
            <v>080430</v>
          </cell>
        </row>
        <row r="537">
          <cell r="C537" t="str">
            <v>SV chọn 1 trong số 2 học phần sau</v>
          </cell>
          <cell r="D537">
            <v>3</v>
          </cell>
          <cell r="E537">
            <v>3</v>
          </cell>
          <cell r="F537">
            <v>0</v>
          </cell>
          <cell r="G537" t="str">
            <v>tcdt4</v>
          </cell>
        </row>
        <row r="538">
          <cell r="C538" t="str">
            <v>Kỹ thuật siêu cao tần và anten</v>
          </cell>
          <cell r="D538">
            <v>3</v>
          </cell>
          <cell r="E538">
            <v>3</v>
          </cell>
          <cell r="F538">
            <v>0</v>
          </cell>
          <cell r="G538">
            <v>5</v>
          </cell>
          <cell r="H538" t="str">
            <v>080417</v>
          </cell>
        </row>
        <row r="539">
          <cell r="C539" t="str">
            <v>Truyền hình số</v>
          </cell>
          <cell r="D539">
            <v>3</v>
          </cell>
          <cell r="E539">
            <v>3</v>
          </cell>
          <cell r="F539">
            <v>0</v>
          </cell>
          <cell r="G539">
            <v>5</v>
          </cell>
          <cell r="H539" t="str">
            <v>080432</v>
          </cell>
        </row>
        <row r="540">
          <cell r="C540" t="str">
            <v>Thực tập tốt nghiệp và làm đồ án/ khóa luận tốt nghiệp (hoặc học thêm một số học phần chuyên môn)</v>
          </cell>
          <cell r="D540">
            <v>13</v>
          </cell>
          <cell r="E540">
            <v>0</v>
          </cell>
          <cell r="F540">
            <v>13</v>
          </cell>
          <cell r="G540">
            <v>0</v>
          </cell>
        </row>
        <row r="541">
          <cell r="C541" t="str">
            <v>Thực tập tốt nghiệp (ĐT)</v>
          </cell>
          <cell r="D541">
            <v>8</v>
          </cell>
          <cell r="E541">
            <v>0</v>
          </cell>
          <cell r="F541">
            <v>8</v>
          </cell>
          <cell r="G541">
            <v>6</v>
          </cell>
          <cell r="H541" t="str">
            <v>080431</v>
          </cell>
        </row>
        <row r="542">
          <cell r="C542" t="str">
            <v>Đồ án tốt nghiệp (ĐT)</v>
          </cell>
          <cell r="D542">
            <v>5</v>
          </cell>
          <cell r="E542">
            <v>0</v>
          </cell>
          <cell r="F542">
            <v>5</v>
          </cell>
          <cell r="G542">
            <v>6</v>
          </cell>
          <cell r="H542" t="str">
            <v>080406</v>
          </cell>
        </row>
        <row r="543">
          <cell r="C543" t="str">
            <v>Sinh viên không làm đồ án/ khóa luận tốt nghiệp đăng ký học thêm 02 học phần sau:</v>
          </cell>
          <cell r="D543">
            <v>5</v>
          </cell>
          <cell r="E543">
            <v>3</v>
          </cell>
          <cell r="F543">
            <v>2</v>
          </cell>
          <cell r="G543" t="str">
            <v>TTĐA/KL</v>
          </cell>
        </row>
        <row r="544">
          <cell r="C544" t="str">
            <v>Máy điện, khí cụ điện trong hệ thống tự động</v>
          </cell>
          <cell r="D544">
            <v>3</v>
          </cell>
          <cell r="E544">
            <v>2</v>
          </cell>
          <cell r="F544">
            <v>1</v>
          </cell>
          <cell r="G544">
            <v>6</v>
          </cell>
          <cell r="H544" t="str">
            <v>080442</v>
          </cell>
        </row>
        <row r="545">
          <cell r="C545" t="str">
            <v>Vi điều khiển nâng cao</v>
          </cell>
          <cell r="D545">
            <v>2</v>
          </cell>
          <cell r="E545">
            <v>1</v>
          </cell>
          <cell r="F545">
            <v>1</v>
          </cell>
          <cell r="G545">
            <v>6</v>
          </cell>
          <cell r="H545" t="str">
            <v>080443</v>
          </cell>
        </row>
        <row r="546">
          <cell r="C546" t="str">
            <v>KIẾN THỨC GIÁO DỤC ĐẠI CƯƠNG</v>
          </cell>
          <cell r="D546">
            <v>59</v>
          </cell>
          <cell r="E546">
            <v>51</v>
          </cell>
          <cell r="F546">
            <v>8</v>
          </cell>
          <cell r="G546">
            <v>0</v>
          </cell>
        </row>
        <row r="547">
          <cell r="C547" t="str">
            <v>Lý luận Mác Lê nin và tư tưởng Hồ Chí Minh</v>
          </cell>
          <cell r="D547">
            <v>7</v>
          </cell>
          <cell r="E547">
            <v>7</v>
          </cell>
          <cell r="F547">
            <v>0</v>
          </cell>
          <cell r="G547">
            <v>0</v>
          </cell>
        </row>
        <row r="548">
          <cell r="C548" t="str">
            <v>Các nguyên lý cơ bản của chủ nghĩa Mác - Lê Nin</v>
          </cell>
          <cell r="D548">
            <v>5</v>
          </cell>
          <cell r="E548">
            <v>5</v>
          </cell>
          <cell r="F548">
            <v>0</v>
          </cell>
          <cell r="G548">
            <v>2</v>
          </cell>
          <cell r="H548" t="str">
            <v>120401</v>
          </cell>
        </row>
        <row r="549">
          <cell r="C549" t="str">
            <v>Tư tưởng Hồ Chí Minh</v>
          </cell>
          <cell r="D549">
            <v>2</v>
          </cell>
          <cell r="E549">
            <v>2</v>
          </cell>
          <cell r="F549">
            <v>0</v>
          </cell>
          <cell r="G549">
            <v>3</v>
          </cell>
          <cell r="H549" t="str">
            <v>120406</v>
          </cell>
        </row>
        <row r="550">
          <cell r="C550" t="str">
            <v>Khoa học xã hội - nhân văn</v>
          </cell>
          <cell r="D550">
            <v>5</v>
          </cell>
          <cell r="E550">
            <v>5</v>
          </cell>
          <cell r="F550">
            <v>0</v>
          </cell>
          <cell r="G550">
            <v>0</v>
          </cell>
        </row>
        <row r="551">
          <cell r="C551" t="str">
            <v>PHẦN BẮT BUỘC</v>
          </cell>
          <cell r="D551">
            <v>3</v>
          </cell>
          <cell r="E551">
            <v>3</v>
          </cell>
          <cell r="F551">
            <v>0</v>
          </cell>
          <cell r="G551">
            <v>0</v>
          </cell>
        </row>
        <row r="552">
          <cell r="C552" t="str">
            <v>Đường lối cách mạng Việt Nam</v>
          </cell>
          <cell r="D552">
            <v>3</v>
          </cell>
          <cell r="E552">
            <v>3</v>
          </cell>
          <cell r="F552">
            <v>0</v>
          </cell>
          <cell r="G552">
            <v>4</v>
          </cell>
          <cell r="H552" t="str">
            <v>120402</v>
          </cell>
        </row>
        <row r="553">
          <cell r="C553" t="str">
            <v>PHẦN TỰ CHỌN (Chọn 1 trong 4 học phần sau)</v>
          </cell>
          <cell r="D553">
            <v>2</v>
          </cell>
          <cell r="E553">
            <v>2</v>
          </cell>
          <cell r="F553">
            <v>0</v>
          </cell>
          <cell r="G553" t="str">
            <v>tcđtvt1</v>
          </cell>
        </row>
        <row r="554">
          <cell r="C554" t="str">
            <v>Kinh tế học đại cương</v>
          </cell>
          <cell r="D554">
            <v>2</v>
          </cell>
          <cell r="E554">
            <v>2</v>
          </cell>
          <cell r="F554">
            <v>0</v>
          </cell>
          <cell r="G554">
            <v>2</v>
          </cell>
          <cell r="H554" t="str">
            <v>110420</v>
          </cell>
        </row>
        <row r="555">
          <cell r="C555" t="str">
            <v>Pháp luật đại cương</v>
          </cell>
          <cell r="D555">
            <v>2</v>
          </cell>
          <cell r="E555">
            <v>2</v>
          </cell>
          <cell r="F555">
            <v>0</v>
          </cell>
          <cell r="G555">
            <v>2</v>
          </cell>
          <cell r="H555" t="str">
            <v>120404</v>
          </cell>
        </row>
        <row r="556">
          <cell r="C556" t="str">
            <v>Tâm lý học đại cương</v>
          </cell>
          <cell r="D556">
            <v>2</v>
          </cell>
          <cell r="E556">
            <v>2</v>
          </cell>
          <cell r="F556">
            <v>0</v>
          </cell>
          <cell r="G556">
            <v>2</v>
          </cell>
          <cell r="H556" t="str">
            <v>140407</v>
          </cell>
        </row>
        <row r="557">
          <cell r="C557" t="str">
            <v>Nhập môn lô gíc học</v>
          </cell>
          <cell r="D557">
            <v>2</v>
          </cell>
          <cell r="E557">
            <v>2</v>
          </cell>
          <cell r="F557">
            <v>0</v>
          </cell>
          <cell r="G557">
            <v>2</v>
          </cell>
          <cell r="H557" t="str">
            <v>120403</v>
          </cell>
        </row>
        <row r="558">
          <cell r="C558" t="str">
            <v>Ngoại ngữ (kể cả Anh văn chuyên ngành)</v>
          </cell>
          <cell r="D558">
            <v>27</v>
          </cell>
          <cell r="E558">
            <v>27</v>
          </cell>
          <cell r="F558">
            <v>0</v>
          </cell>
          <cell r="G558">
            <v>0</v>
          </cell>
        </row>
        <row r="559">
          <cell r="C559" t="str">
            <v>Tiếng Anh 1</v>
          </cell>
          <cell r="D559">
            <v>6</v>
          </cell>
          <cell r="E559">
            <v>6</v>
          </cell>
          <cell r="F559">
            <v>0</v>
          </cell>
          <cell r="G559">
            <v>1</v>
          </cell>
          <cell r="H559" t="str">
            <v>130451</v>
          </cell>
        </row>
        <row r="560">
          <cell r="C560" t="str">
            <v>Tiếng Anh 2</v>
          </cell>
          <cell r="D560">
            <v>6</v>
          </cell>
          <cell r="E560">
            <v>6</v>
          </cell>
          <cell r="F560">
            <v>0</v>
          </cell>
          <cell r="G560">
            <v>2</v>
          </cell>
          <cell r="H560" t="str">
            <v>130452</v>
          </cell>
        </row>
        <row r="561">
          <cell r="C561" t="str">
            <v>Tiếng Anh 3</v>
          </cell>
          <cell r="D561">
            <v>6</v>
          </cell>
          <cell r="E561">
            <v>6</v>
          </cell>
          <cell r="F561">
            <v>0</v>
          </cell>
          <cell r="G561">
            <v>3</v>
          </cell>
          <cell r="H561" t="str">
            <v>130453</v>
          </cell>
        </row>
        <row r="562">
          <cell r="C562" t="str">
            <v>Tiếng Anh 4</v>
          </cell>
          <cell r="D562">
            <v>6</v>
          </cell>
          <cell r="E562">
            <v>6</v>
          </cell>
          <cell r="F562">
            <v>0</v>
          </cell>
          <cell r="G562">
            <v>4</v>
          </cell>
          <cell r="H562" t="str">
            <v>130444</v>
          </cell>
        </row>
        <row r="563">
          <cell r="C563" t="str">
            <v>Tiếng Anh chuyên ngành (ĐT)</v>
          </cell>
          <cell r="D563">
            <v>3</v>
          </cell>
          <cell r="E563">
            <v>3</v>
          </cell>
          <cell r="F563">
            <v>0</v>
          </cell>
          <cell r="G563">
            <v>5</v>
          </cell>
          <cell r="H563" t="str">
            <v>130432</v>
          </cell>
        </row>
        <row r="564">
          <cell r="C564" t="str">
            <v>Toán học - Tin học - Khoa học tự nhiên-Công nghệ - Môi trường</v>
          </cell>
          <cell r="D564">
            <v>13</v>
          </cell>
          <cell r="E564">
            <v>12</v>
          </cell>
          <cell r="F564">
            <v>1</v>
          </cell>
          <cell r="G564">
            <v>0</v>
          </cell>
        </row>
        <row r="565">
          <cell r="C565" t="str">
            <v>PHẦN BẮT BUỘC</v>
          </cell>
          <cell r="D565">
            <v>11</v>
          </cell>
          <cell r="E565">
            <v>10</v>
          </cell>
          <cell r="F565">
            <v>1</v>
          </cell>
          <cell r="G565">
            <v>0</v>
          </cell>
        </row>
        <row r="566">
          <cell r="C566" t="str">
            <v>Toán Ứng dụng 1</v>
          </cell>
          <cell r="D566">
            <v>2</v>
          </cell>
          <cell r="E566">
            <v>2</v>
          </cell>
          <cell r="F566">
            <v>0</v>
          </cell>
          <cell r="G566">
            <v>1</v>
          </cell>
          <cell r="H566" t="str">
            <v>100410</v>
          </cell>
        </row>
        <row r="567">
          <cell r="C567" t="str">
            <v>Toán Ứng dụng 2</v>
          </cell>
          <cell r="D567">
            <v>2</v>
          </cell>
          <cell r="E567">
            <v>2</v>
          </cell>
          <cell r="F567">
            <v>0</v>
          </cell>
          <cell r="G567">
            <v>2</v>
          </cell>
          <cell r="H567" t="str">
            <v>100411</v>
          </cell>
        </row>
        <row r="568">
          <cell r="C568" t="str">
            <v>Vật lý 1</v>
          </cell>
          <cell r="D568">
            <v>2</v>
          </cell>
          <cell r="E568">
            <v>2</v>
          </cell>
          <cell r="F568">
            <v>0</v>
          </cell>
          <cell r="G568">
            <v>1</v>
          </cell>
          <cell r="H568" t="str">
            <v>100412</v>
          </cell>
        </row>
        <row r="569">
          <cell r="C569" t="str">
            <v>Hoá học 1</v>
          </cell>
          <cell r="D569">
            <v>2</v>
          </cell>
          <cell r="E569">
            <v>2</v>
          </cell>
          <cell r="F569">
            <v>0</v>
          </cell>
          <cell r="G569">
            <v>1</v>
          </cell>
          <cell r="H569" t="str">
            <v>030413</v>
          </cell>
        </row>
        <row r="570">
          <cell r="C570" t="str">
            <v>Nhập môn tin học</v>
          </cell>
          <cell r="D570">
            <v>3</v>
          </cell>
          <cell r="E570">
            <v>2</v>
          </cell>
          <cell r="F570">
            <v>1</v>
          </cell>
          <cell r="G570">
            <v>2</v>
          </cell>
          <cell r="H570" t="str">
            <v>050425</v>
          </cell>
        </row>
        <row r="571">
          <cell r="C571" t="str">
            <v>PHẦN TỰ CHỌN(Chọn 1 trong 4 học phần sau)</v>
          </cell>
          <cell r="D571">
            <v>2</v>
          </cell>
          <cell r="E571">
            <v>2</v>
          </cell>
          <cell r="F571">
            <v>0</v>
          </cell>
          <cell r="G571" t="str">
            <v>tcđtvt2</v>
          </cell>
        </row>
        <row r="572">
          <cell r="C572" t="str">
            <v>Xác suất thống kê</v>
          </cell>
          <cell r="D572">
            <v>2</v>
          </cell>
          <cell r="E572">
            <v>2</v>
          </cell>
          <cell r="F572">
            <v>0</v>
          </cell>
          <cell r="G572">
            <v>2</v>
          </cell>
          <cell r="H572" t="str">
            <v>100405</v>
          </cell>
        </row>
        <row r="573">
          <cell r="C573" t="str">
            <v>Phương pháp tính</v>
          </cell>
          <cell r="D573">
            <v>2</v>
          </cell>
          <cell r="E573">
            <v>2</v>
          </cell>
          <cell r="F573">
            <v>0</v>
          </cell>
          <cell r="G573">
            <v>2</v>
          </cell>
          <cell r="H573" t="str">
            <v>100409</v>
          </cell>
        </row>
        <row r="574">
          <cell r="C574" t="str">
            <v>Vật lý 2</v>
          </cell>
          <cell r="D574">
            <v>2</v>
          </cell>
          <cell r="E574">
            <v>2</v>
          </cell>
          <cell r="F574">
            <v>0</v>
          </cell>
          <cell r="G574">
            <v>2</v>
          </cell>
          <cell r="H574" t="str">
            <v>100413</v>
          </cell>
        </row>
        <row r="575">
          <cell r="C575" t="str">
            <v>Hàm phức và phép biến đổi laplace</v>
          </cell>
          <cell r="D575">
            <v>2</v>
          </cell>
          <cell r="E575">
            <v>2</v>
          </cell>
          <cell r="F575">
            <v>0</v>
          </cell>
          <cell r="G575">
            <v>2</v>
          </cell>
          <cell r="H575" t="str">
            <v>100406</v>
          </cell>
        </row>
        <row r="576">
          <cell r="C576" t="str">
            <v>Giáo dục thể chất</v>
          </cell>
          <cell r="D576">
            <v>3</v>
          </cell>
          <cell r="E576">
            <v>0</v>
          </cell>
          <cell r="F576">
            <v>3</v>
          </cell>
          <cell r="G576">
            <v>0</v>
          </cell>
        </row>
        <row r="577">
          <cell r="C577" t="str">
            <v>Giáo dục thể chất 1</v>
          </cell>
          <cell r="D577">
            <v>1</v>
          </cell>
          <cell r="E577">
            <v>0</v>
          </cell>
          <cell r="F577">
            <v>1</v>
          </cell>
          <cell r="G577">
            <v>1</v>
          </cell>
          <cell r="H577" t="str">
            <v>090403</v>
          </cell>
        </row>
        <row r="578">
          <cell r="C578" t="str">
            <v>Giáo dục thể chất 2</v>
          </cell>
          <cell r="D578">
            <v>1</v>
          </cell>
          <cell r="E578">
            <v>0</v>
          </cell>
          <cell r="F578">
            <v>1</v>
          </cell>
          <cell r="G578">
            <v>2</v>
          </cell>
          <cell r="H578" t="str">
            <v>090404</v>
          </cell>
        </row>
        <row r="579">
          <cell r="C579" t="str">
            <v>Giáo dục thể chất 3</v>
          </cell>
          <cell r="D579">
            <v>1</v>
          </cell>
          <cell r="E579">
            <v>0</v>
          </cell>
          <cell r="F579">
            <v>1</v>
          </cell>
          <cell r="G579">
            <v>3</v>
          </cell>
          <cell r="H579" t="str">
            <v>090405</v>
          </cell>
        </row>
        <row r="580">
          <cell r="C580" t="str">
            <v>Giáo dục quốc phòng</v>
          </cell>
          <cell r="D580">
            <v>4</v>
          </cell>
          <cell r="E580">
            <v>0</v>
          </cell>
          <cell r="F580">
            <v>4</v>
          </cell>
          <cell r="G580">
            <v>0</v>
          </cell>
        </row>
        <row r="581">
          <cell r="C581" t="str">
            <v>Giáo dục quốc phòng</v>
          </cell>
          <cell r="D581">
            <v>4</v>
          </cell>
          <cell r="E581">
            <v>0</v>
          </cell>
          <cell r="F581">
            <v>4</v>
          </cell>
          <cell r="G581">
            <v>1</v>
          </cell>
          <cell r="H581" t="str">
            <v>090401</v>
          </cell>
        </row>
        <row r="582">
          <cell r="C582" t="str">
            <v>KIẾN THỨC GIÁO DỤC CHUYÊN NGHIỆP</v>
          </cell>
          <cell r="D582">
            <v>79</v>
          </cell>
          <cell r="E582">
            <v>50</v>
          </cell>
          <cell r="F582">
            <v>29</v>
          </cell>
          <cell r="G582">
            <v>0</v>
          </cell>
        </row>
        <row r="583">
          <cell r="C583" t="str">
            <v>Kiến thức cơ sở</v>
          </cell>
          <cell r="D583">
            <v>31</v>
          </cell>
          <cell r="E583">
            <v>25</v>
          </cell>
          <cell r="F583">
            <v>6</v>
          </cell>
          <cell r="G583">
            <v>0</v>
          </cell>
        </row>
        <row r="584">
          <cell r="C584" t="str">
            <v>Đo lường điện và thiết bị đo</v>
          </cell>
          <cell r="D584">
            <v>3</v>
          </cell>
          <cell r="E584">
            <v>3</v>
          </cell>
          <cell r="F584">
            <v>0</v>
          </cell>
          <cell r="G584">
            <v>2</v>
          </cell>
          <cell r="H584" t="str">
            <v>080408</v>
          </cell>
        </row>
        <row r="585">
          <cell r="C585" t="str">
            <v>Vật liệu và Linh kiện điện tử</v>
          </cell>
          <cell r="D585">
            <v>3</v>
          </cell>
          <cell r="E585">
            <v>3</v>
          </cell>
          <cell r="F585">
            <v>0</v>
          </cell>
          <cell r="G585">
            <v>1</v>
          </cell>
          <cell r="H585" t="str">
            <v>080433</v>
          </cell>
        </row>
        <row r="586">
          <cell r="C586" t="str">
            <v>Lý thuyết mạch 1 (ĐT)</v>
          </cell>
          <cell r="D586">
            <v>3</v>
          </cell>
          <cell r="E586">
            <v>3</v>
          </cell>
          <cell r="F586">
            <v>0</v>
          </cell>
          <cell r="G586">
            <v>1</v>
          </cell>
          <cell r="H586" t="str">
            <v>080446</v>
          </cell>
        </row>
        <row r="587">
          <cell r="C587" t="str">
            <v>Mạch điện tử 1</v>
          </cell>
          <cell r="D587">
            <v>3</v>
          </cell>
          <cell r="E587">
            <v>3</v>
          </cell>
          <cell r="F587">
            <v>0</v>
          </cell>
          <cell r="G587">
            <v>3</v>
          </cell>
          <cell r="H587" t="str">
            <v>080421</v>
          </cell>
        </row>
        <row r="588">
          <cell r="C588" t="str">
            <v>Điện tử số </v>
          </cell>
          <cell r="D588">
            <v>4</v>
          </cell>
          <cell r="E588">
            <v>4</v>
          </cell>
          <cell r="F588">
            <v>0</v>
          </cell>
          <cell r="G588">
            <v>3</v>
          </cell>
          <cell r="H588" t="str">
            <v>080405</v>
          </cell>
        </row>
        <row r="589">
          <cell r="C589" t="str">
            <v>Xử lý số tín hiệu</v>
          </cell>
          <cell r="D589">
            <v>4</v>
          </cell>
          <cell r="E589">
            <v>4</v>
          </cell>
          <cell r="F589">
            <v>0</v>
          </cell>
          <cell r="G589">
            <v>3</v>
          </cell>
          <cell r="H589" t="str">
            <v>080438</v>
          </cell>
        </row>
        <row r="590">
          <cell r="C590" t="str">
            <v>Kỹ thuật xung </v>
          </cell>
          <cell r="D590">
            <v>3</v>
          </cell>
          <cell r="E590">
            <v>3</v>
          </cell>
          <cell r="F590">
            <v>0</v>
          </cell>
          <cell r="G590">
            <v>3</v>
          </cell>
          <cell r="H590" t="str">
            <v>080419</v>
          </cell>
        </row>
        <row r="591">
          <cell r="C591" t="str">
            <v>Kỹ thuật lập trình (ĐT)</v>
          </cell>
          <cell r="D591">
            <v>3</v>
          </cell>
          <cell r="E591">
            <v>2</v>
          </cell>
          <cell r="F591">
            <v>1</v>
          </cell>
          <cell r="G591">
            <v>4</v>
          </cell>
          <cell r="H591" t="str">
            <v>080416</v>
          </cell>
        </row>
        <row r="592">
          <cell r="C592" t="str">
            <v>Thực hành Kỹ thuật xung – số</v>
          </cell>
          <cell r="D592">
            <v>2</v>
          </cell>
          <cell r="E592">
            <v>0</v>
          </cell>
          <cell r="F592">
            <v>2</v>
          </cell>
          <cell r="G592">
            <v>4</v>
          </cell>
          <cell r="H592" t="str">
            <v>080428</v>
          </cell>
        </row>
        <row r="593">
          <cell r="C593" t="str">
            <v>Thực hành Điện tử cơ bản 1 </v>
          </cell>
          <cell r="D593">
            <v>3</v>
          </cell>
          <cell r="E593">
            <v>0</v>
          </cell>
          <cell r="F593">
            <v>3</v>
          </cell>
          <cell r="G593">
            <v>3</v>
          </cell>
          <cell r="H593" t="str">
            <v>080427</v>
          </cell>
        </row>
        <row r="594">
          <cell r="C594" t="str">
            <v>Kiến thức ngành</v>
          </cell>
          <cell r="D594">
            <v>35</v>
          </cell>
          <cell r="E594">
            <v>25</v>
          </cell>
          <cell r="F594">
            <v>10</v>
          </cell>
          <cell r="G594">
            <v>0</v>
          </cell>
        </row>
        <row r="595">
          <cell r="C595" t="str">
            <v>PHẦN BẮT BUỘC</v>
          </cell>
          <cell r="D595">
            <v>26</v>
          </cell>
          <cell r="E595">
            <v>16</v>
          </cell>
          <cell r="F595">
            <v>10</v>
          </cell>
          <cell r="G595">
            <v>0</v>
          </cell>
        </row>
        <row r="596">
          <cell r="C596" t="str">
            <v>CAD trong điện tử</v>
          </cell>
          <cell r="D596">
            <v>3</v>
          </cell>
          <cell r="E596">
            <v>1</v>
          </cell>
          <cell r="F596">
            <v>2</v>
          </cell>
          <cell r="G596">
            <v>4</v>
          </cell>
          <cell r="H596" t="str">
            <v>080402</v>
          </cell>
        </row>
        <row r="597">
          <cell r="C597" t="str">
            <v>Vi xử lý và cấu trúc máy tính</v>
          </cell>
          <cell r="D597">
            <v>4</v>
          </cell>
          <cell r="E597">
            <v>3</v>
          </cell>
          <cell r="F597">
            <v>1</v>
          </cell>
          <cell r="G597">
            <v>5</v>
          </cell>
          <cell r="H597" t="str">
            <v>080437</v>
          </cell>
        </row>
        <row r="598">
          <cell r="C598" t="str">
            <v>Điện tử công suất (ĐT)</v>
          </cell>
          <cell r="D598">
            <v>3</v>
          </cell>
          <cell r="E598">
            <v>2</v>
          </cell>
          <cell r="F598">
            <v>1</v>
          </cell>
          <cell r="G598">
            <v>4</v>
          </cell>
          <cell r="H598" t="str">
            <v>080441</v>
          </cell>
        </row>
        <row r="599">
          <cell r="C599" t="str">
            <v>Lý thuyết mạch 2 (ĐT)</v>
          </cell>
          <cell r="D599">
            <v>2</v>
          </cell>
          <cell r="E599">
            <v>2</v>
          </cell>
          <cell r="F599">
            <v>0</v>
          </cell>
          <cell r="G599">
            <v>2</v>
          </cell>
          <cell r="H599" t="str">
            <v>080455</v>
          </cell>
        </row>
        <row r="600">
          <cell r="C600" t="str">
            <v>Đồ án 1 (ĐTVT)</v>
          </cell>
          <cell r="D600">
            <v>2</v>
          </cell>
          <cell r="E600">
            <v>0</v>
          </cell>
          <cell r="F600">
            <v>2</v>
          </cell>
          <cell r="G600">
            <v>5</v>
          </cell>
          <cell r="H600" t="str">
            <v>080449</v>
          </cell>
        </row>
        <row r="601">
          <cell r="C601" t="str">
            <v>Ngôn ngữ mô tả phần cứng (HDL)</v>
          </cell>
          <cell r="D601">
            <v>3</v>
          </cell>
          <cell r="E601">
            <v>2</v>
          </cell>
          <cell r="F601">
            <v>1</v>
          </cell>
          <cell r="G601">
            <v>5</v>
          </cell>
          <cell r="H601" t="str">
            <v>080447</v>
          </cell>
        </row>
        <row r="602">
          <cell r="C602" t="str">
            <v>Kỹ thuật truyền hình</v>
          </cell>
          <cell r="D602">
            <v>3</v>
          </cell>
          <cell r="E602">
            <v>3</v>
          </cell>
          <cell r="F602">
            <v>0</v>
          </cell>
          <cell r="G602">
            <v>4</v>
          </cell>
          <cell r="H602" t="str">
            <v>080418</v>
          </cell>
        </row>
        <row r="603">
          <cell r="C603" t="str">
            <v>Kỹ thuật Audio – Video</v>
          </cell>
          <cell r="D603">
            <v>3</v>
          </cell>
          <cell r="E603">
            <v>3</v>
          </cell>
          <cell r="F603">
            <v>0</v>
          </cell>
          <cell r="G603">
            <v>4</v>
          </cell>
          <cell r="H603" t="str">
            <v>080413</v>
          </cell>
        </row>
        <row r="604">
          <cell r="C604" t="str">
            <v>Thực hành thiết bị Audio+Video+TV</v>
          </cell>
          <cell r="D604">
            <v>3</v>
          </cell>
          <cell r="E604">
            <v>0</v>
          </cell>
          <cell r="F604">
            <v>3</v>
          </cell>
          <cell r="G604">
            <v>5</v>
          </cell>
          <cell r="H604" t="str">
            <v>080429</v>
          </cell>
        </row>
        <row r="605">
          <cell r="C605" t="str">
            <v>PHẦN TỰ CHỌN</v>
          </cell>
          <cell r="D605">
            <v>9</v>
          </cell>
          <cell r="E605">
            <v>9</v>
          </cell>
          <cell r="F605">
            <v>0</v>
          </cell>
          <cell r="G605">
            <v>0</v>
          </cell>
        </row>
        <row r="606">
          <cell r="C606" t="str">
            <v>Chọn 2 trong  số 4 học phần sau:</v>
          </cell>
          <cell r="D606">
            <v>6</v>
          </cell>
          <cell r="E606">
            <v>6</v>
          </cell>
          <cell r="F606">
            <v>0</v>
          </cell>
          <cell r="G606" t="str">
            <v>tcđtvt3</v>
          </cell>
        </row>
        <row r="607">
          <cell r="C607" t="str">
            <v>Thiết kế hệ thống số</v>
          </cell>
          <cell r="D607">
            <v>3</v>
          </cell>
          <cell r="E607">
            <v>2</v>
          </cell>
          <cell r="F607">
            <v>1</v>
          </cell>
          <cell r="G607">
            <v>5</v>
          </cell>
          <cell r="H607" t="str">
            <v>080424</v>
          </cell>
        </row>
        <row r="608">
          <cell r="C608" t="str">
            <v>Hệ thống viễn thông</v>
          </cell>
          <cell r="D608">
            <v>3</v>
          </cell>
          <cell r="E608">
            <v>3</v>
          </cell>
          <cell r="F608">
            <v>0</v>
          </cell>
          <cell r="G608">
            <v>5</v>
          </cell>
          <cell r="H608" t="str">
            <v>080411</v>
          </cell>
        </row>
        <row r="609">
          <cell r="C609" t="str">
            <v>Truyền hình số</v>
          </cell>
          <cell r="D609">
            <v>3</v>
          </cell>
          <cell r="E609">
            <v>3</v>
          </cell>
          <cell r="F609">
            <v>0</v>
          </cell>
          <cell r="G609">
            <v>5</v>
          </cell>
          <cell r="H609" t="str">
            <v>080432</v>
          </cell>
        </row>
        <row r="610">
          <cell r="C610" t="str">
            <v>Kỹ thuật định vị dẫn đường</v>
          </cell>
          <cell r="D610">
            <v>3</v>
          </cell>
          <cell r="E610">
            <v>3</v>
          </cell>
          <cell r="F610">
            <v>0</v>
          </cell>
          <cell r="G610">
            <v>5</v>
          </cell>
          <cell r="H610" t="str">
            <v>080453</v>
          </cell>
        </row>
        <row r="611">
          <cell r="C611" t="str">
            <v>Chọn 1 trong số  2  học phần sau:</v>
          </cell>
          <cell r="D611">
            <v>3</v>
          </cell>
          <cell r="E611">
            <v>3</v>
          </cell>
          <cell r="F611">
            <v>0</v>
          </cell>
          <cell r="G611" t="str">
            <v>tcđtvt4</v>
          </cell>
        </row>
        <row r="612">
          <cell r="C612" t="str">
            <v>Thông tin vệ tinh</v>
          </cell>
          <cell r="D612">
            <v>3</v>
          </cell>
          <cell r="E612">
            <v>2</v>
          </cell>
          <cell r="F612">
            <v>1</v>
          </cell>
          <cell r="G612">
            <v>5</v>
          </cell>
          <cell r="H612" t="str">
            <v>080459</v>
          </cell>
        </row>
        <row r="613">
          <cell r="C613" t="str">
            <v>Kỹ thuật siêu cao tần và anten</v>
          </cell>
          <cell r="D613">
            <v>3</v>
          </cell>
          <cell r="E613">
            <v>3</v>
          </cell>
          <cell r="F613">
            <v>0</v>
          </cell>
          <cell r="G613">
            <v>5</v>
          </cell>
          <cell r="H613" t="str">
            <v>080417</v>
          </cell>
        </row>
        <row r="614">
          <cell r="C614" t="str">
            <v>Thực tập tốt nghiệp và làm đồ án/ khóa luận tốt nghiệp (hoặc học thêm một số học phần chuyên môn)</v>
          </cell>
          <cell r="D614">
            <v>13</v>
          </cell>
          <cell r="E614">
            <v>0</v>
          </cell>
          <cell r="F614">
            <v>13</v>
          </cell>
          <cell r="G614">
            <v>0</v>
          </cell>
        </row>
        <row r="615">
          <cell r="C615" t="str">
            <v>Thực tập tốt nghiệp (ĐTVT)</v>
          </cell>
          <cell r="D615">
            <v>8</v>
          </cell>
          <cell r="E615">
            <v>0</v>
          </cell>
          <cell r="F615">
            <v>8</v>
          </cell>
          <cell r="G615">
            <v>6</v>
          </cell>
          <cell r="H615" t="str">
            <v>080461</v>
          </cell>
        </row>
        <row r="616">
          <cell r="C616" t="str">
            <v>Đồ án tốt nghiệp (ĐTVT)</v>
          </cell>
          <cell r="D616">
            <v>5</v>
          </cell>
          <cell r="E616">
            <v>0</v>
          </cell>
          <cell r="F616">
            <v>5</v>
          </cell>
          <cell r="G616">
            <v>6</v>
          </cell>
          <cell r="H616" t="str">
            <v>080451</v>
          </cell>
        </row>
        <row r="617">
          <cell r="C617" t="str">
            <v>Sinh viên không làm đồ án/ khóa luận tốt nghiệp đăng ký học thêm 02 học phần sau:</v>
          </cell>
          <cell r="D617">
            <v>5</v>
          </cell>
          <cell r="E617">
            <v>5</v>
          </cell>
          <cell r="F617">
            <v>0</v>
          </cell>
          <cell r="G617">
            <v>0</v>
          </cell>
        </row>
        <row r="618">
          <cell r="C618" t="str">
            <v>Vi ba số</v>
          </cell>
          <cell r="D618">
            <v>3</v>
          </cell>
          <cell r="E618">
            <v>3</v>
          </cell>
          <cell r="F618">
            <v>0</v>
          </cell>
          <cell r="G618">
            <v>6</v>
          </cell>
          <cell r="H618" t="str">
            <v>080463</v>
          </cell>
        </row>
        <row r="619">
          <cell r="C619" t="str">
            <v>Kỹ thuật chuyển mạch</v>
          </cell>
          <cell r="D619">
            <v>2</v>
          </cell>
          <cell r="E619">
            <v>2</v>
          </cell>
          <cell r="F619">
            <v>0</v>
          </cell>
          <cell r="G619">
            <v>6</v>
          </cell>
          <cell r="H619" t="str">
            <v>080452</v>
          </cell>
        </row>
        <row r="620">
          <cell r="C620" t="str">
            <v>KIẾN THỨC GIÁO DỤC ĐẠI CƯƠNG</v>
          </cell>
          <cell r="D620">
            <v>59</v>
          </cell>
          <cell r="E620">
            <v>51</v>
          </cell>
          <cell r="F620">
            <v>8</v>
          </cell>
          <cell r="G620">
            <v>0</v>
          </cell>
        </row>
        <row r="621">
          <cell r="C621" t="str">
            <v>Lý luận Mác Lê nin và tư tưởng Hồ Chí Minh</v>
          </cell>
          <cell r="D621">
            <v>7</v>
          </cell>
          <cell r="E621">
            <v>7</v>
          </cell>
          <cell r="F621">
            <v>0</v>
          </cell>
          <cell r="G621">
            <v>0</v>
          </cell>
        </row>
        <row r="622">
          <cell r="C622" t="str">
            <v>Các nguyên lý cơ bản của chủ nghĩa Mác - Lê Nin</v>
          </cell>
          <cell r="D622">
            <v>5</v>
          </cell>
          <cell r="E622">
            <v>5</v>
          </cell>
          <cell r="F622">
            <v>0</v>
          </cell>
          <cell r="G622">
            <v>2</v>
          </cell>
          <cell r="H622" t="str">
            <v>120401</v>
          </cell>
        </row>
        <row r="623">
          <cell r="C623" t="str">
            <v>Tư tưởng Hồ Chí Minh</v>
          </cell>
          <cell r="D623">
            <v>2</v>
          </cell>
          <cell r="E623">
            <v>2</v>
          </cell>
          <cell r="F623">
            <v>0</v>
          </cell>
          <cell r="G623">
            <v>3</v>
          </cell>
          <cell r="H623" t="str">
            <v>120406</v>
          </cell>
        </row>
        <row r="624">
          <cell r="C624" t="str">
            <v>Khoa học xã hội - nhân văn</v>
          </cell>
          <cell r="D624">
            <v>5</v>
          </cell>
          <cell r="E624">
            <v>5</v>
          </cell>
          <cell r="F624">
            <v>0</v>
          </cell>
          <cell r="G624">
            <v>0</v>
          </cell>
        </row>
        <row r="625">
          <cell r="C625" t="str">
            <v>PHẦN BẮT BUỘC</v>
          </cell>
          <cell r="D625">
            <v>3</v>
          </cell>
          <cell r="E625">
            <v>3</v>
          </cell>
          <cell r="F625">
            <v>0</v>
          </cell>
          <cell r="G625">
            <v>0</v>
          </cell>
        </row>
        <row r="626">
          <cell r="C626" t="str">
            <v>Đường lối cách mạng Việt Nam</v>
          </cell>
          <cell r="D626">
            <v>3</v>
          </cell>
          <cell r="E626">
            <v>3</v>
          </cell>
          <cell r="F626">
            <v>0</v>
          </cell>
          <cell r="G626">
            <v>4</v>
          </cell>
          <cell r="H626" t="str">
            <v>120402</v>
          </cell>
        </row>
        <row r="627">
          <cell r="C627" t="str">
            <v>PHẦN TỰ CHỌN (Chọn 1 trong 4 học phần sau)</v>
          </cell>
          <cell r="D627">
            <v>2</v>
          </cell>
          <cell r="E627">
            <v>2</v>
          </cell>
          <cell r="F627">
            <v>0</v>
          </cell>
          <cell r="G627">
            <v>0</v>
          </cell>
        </row>
        <row r="628">
          <cell r="C628" t="str">
            <v>Kinh tế học đại cương</v>
          </cell>
          <cell r="D628">
            <v>2</v>
          </cell>
          <cell r="E628">
            <v>2</v>
          </cell>
          <cell r="F628">
            <v>0</v>
          </cell>
          <cell r="G628">
            <v>2</v>
          </cell>
          <cell r="H628" t="str">
            <v>110420</v>
          </cell>
        </row>
        <row r="629">
          <cell r="C629" t="str">
            <v>Pháp luật đại cương</v>
          </cell>
          <cell r="D629">
            <v>2</v>
          </cell>
          <cell r="E629">
            <v>2</v>
          </cell>
          <cell r="F629">
            <v>0</v>
          </cell>
          <cell r="G629">
            <v>2</v>
          </cell>
          <cell r="H629" t="str">
            <v>120404</v>
          </cell>
        </row>
        <row r="630">
          <cell r="C630" t="str">
            <v>Tâm lý học đại cương</v>
          </cell>
          <cell r="D630">
            <v>2</v>
          </cell>
          <cell r="E630">
            <v>2</v>
          </cell>
          <cell r="F630">
            <v>0</v>
          </cell>
          <cell r="G630">
            <v>2</v>
          </cell>
          <cell r="H630" t="str">
            <v>140407</v>
          </cell>
        </row>
        <row r="631">
          <cell r="C631" t="str">
            <v>Nhập môn lô gíc học</v>
          </cell>
          <cell r="D631">
            <v>2</v>
          </cell>
          <cell r="E631">
            <v>2</v>
          </cell>
          <cell r="F631">
            <v>0</v>
          </cell>
          <cell r="G631">
            <v>2</v>
          </cell>
          <cell r="H631" t="str">
            <v>120403</v>
          </cell>
        </row>
        <row r="632">
          <cell r="C632" t="str">
            <v>Ngoại ngữ (kể cả Anh văn chuyên ngành)</v>
          </cell>
          <cell r="D632">
            <v>27</v>
          </cell>
          <cell r="E632">
            <v>27</v>
          </cell>
          <cell r="F632">
            <v>0</v>
          </cell>
          <cell r="G632">
            <v>0</v>
          </cell>
        </row>
        <row r="633">
          <cell r="C633" t="str">
            <v>Tiếng Anh 1</v>
          </cell>
          <cell r="D633">
            <v>6</v>
          </cell>
          <cell r="E633">
            <v>6</v>
          </cell>
          <cell r="F633">
            <v>0</v>
          </cell>
          <cell r="G633">
            <v>1</v>
          </cell>
          <cell r="H633" t="str">
            <v>130451</v>
          </cell>
        </row>
        <row r="634">
          <cell r="C634" t="str">
            <v>Tiếng Anh 2</v>
          </cell>
          <cell r="D634">
            <v>6</v>
          </cell>
          <cell r="E634">
            <v>6</v>
          </cell>
          <cell r="F634">
            <v>0</v>
          </cell>
          <cell r="G634">
            <v>2</v>
          </cell>
          <cell r="H634" t="str">
            <v>130452</v>
          </cell>
        </row>
        <row r="635">
          <cell r="C635" t="str">
            <v>Tiếng Anh 3</v>
          </cell>
          <cell r="D635">
            <v>6</v>
          </cell>
          <cell r="E635">
            <v>6</v>
          </cell>
          <cell r="F635">
            <v>0</v>
          </cell>
          <cell r="G635">
            <v>3</v>
          </cell>
          <cell r="H635" t="str">
            <v>130453</v>
          </cell>
        </row>
        <row r="636">
          <cell r="C636" t="str">
            <v>Tiếng Anh 4</v>
          </cell>
          <cell r="D636">
            <v>6</v>
          </cell>
          <cell r="E636">
            <v>6</v>
          </cell>
          <cell r="F636">
            <v>0</v>
          </cell>
          <cell r="G636">
            <v>4</v>
          </cell>
          <cell r="H636" t="str">
            <v>130444</v>
          </cell>
        </row>
        <row r="637">
          <cell r="C637" t="str">
            <v>Tiếng Anh chuyên ngành (ĐT)</v>
          </cell>
          <cell r="D637">
            <v>3</v>
          </cell>
          <cell r="E637">
            <v>3</v>
          </cell>
          <cell r="F637">
            <v>0</v>
          </cell>
          <cell r="G637">
            <v>5</v>
          </cell>
          <cell r="H637" t="str">
            <v>130432</v>
          </cell>
        </row>
        <row r="638">
          <cell r="C638" t="str">
            <v>Toán học - Tin học - Khoa học tự nhiên-Công nghệ - Môi trường</v>
          </cell>
          <cell r="D638">
            <v>13</v>
          </cell>
          <cell r="E638">
            <v>12</v>
          </cell>
          <cell r="F638">
            <v>1</v>
          </cell>
          <cell r="G638">
            <v>0</v>
          </cell>
        </row>
        <row r="639">
          <cell r="C639" t="str">
            <v>PHẦN BẮT BUỘC</v>
          </cell>
          <cell r="D639">
            <v>11</v>
          </cell>
          <cell r="E639">
            <v>10</v>
          </cell>
          <cell r="F639">
            <v>1</v>
          </cell>
          <cell r="G639">
            <v>0</v>
          </cell>
        </row>
        <row r="640">
          <cell r="C640" t="str">
            <v>Toán Ứng dụng 1</v>
          </cell>
          <cell r="D640">
            <v>2</v>
          </cell>
          <cell r="E640">
            <v>2</v>
          </cell>
          <cell r="F640">
            <v>0</v>
          </cell>
          <cell r="G640">
            <v>1</v>
          </cell>
          <cell r="H640" t="str">
            <v>100410</v>
          </cell>
        </row>
        <row r="641">
          <cell r="C641" t="str">
            <v>Toán Ứng dụng 2</v>
          </cell>
          <cell r="D641">
            <v>2</v>
          </cell>
          <cell r="E641">
            <v>2</v>
          </cell>
          <cell r="F641">
            <v>0</v>
          </cell>
          <cell r="G641">
            <v>2</v>
          </cell>
          <cell r="H641" t="str">
            <v>100411</v>
          </cell>
        </row>
        <row r="642">
          <cell r="C642" t="str">
            <v>Vật lý 1</v>
          </cell>
          <cell r="D642">
            <v>2</v>
          </cell>
          <cell r="E642">
            <v>2</v>
          </cell>
          <cell r="F642">
            <v>0</v>
          </cell>
          <cell r="G642">
            <v>1</v>
          </cell>
          <cell r="H642" t="str">
            <v>100412</v>
          </cell>
        </row>
        <row r="643">
          <cell r="C643" t="str">
            <v>Hoá học 1</v>
          </cell>
          <cell r="D643">
            <v>2</v>
          </cell>
          <cell r="E643">
            <v>2</v>
          </cell>
          <cell r="F643">
            <v>0</v>
          </cell>
          <cell r="G643">
            <v>1</v>
          </cell>
          <cell r="H643" t="str">
            <v>030413</v>
          </cell>
        </row>
        <row r="644">
          <cell r="C644" t="str">
            <v>Nhập môn tin học</v>
          </cell>
          <cell r="D644">
            <v>3</v>
          </cell>
          <cell r="E644">
            <v>2</v>
          </cell>
          <cell r="F644">
            <v>1</v>
          </cell>
          <cell r="G644">
            <v>2</v>
          </cell>
          <cell r="H644" t="str">
            <v>050425</v>
          </cell>
        </row>
        <row r="645">
          <cell r="C645" t="str">
            <v>PHẦN TỰ CHỌN(Chọn 1 trong 4 học phần sau)</v>
          </cell>
          <cell r="D645">
            <v>2</v>
          </cell>
          <cell r="E645">
            <v>2</v>
          </cell>
          <cell r="F645">
            <v>0</v>
          </cell>
          <cell r="G645">
            <v>0</v>
          </cell>
        </row>
        <row r="646">
          <cell r="C646" t="str">
            <v>Xác suất thống kê</v>
          </cell>
          <cell r="D646">
            <v>2</v>
          </cell>
          <cell r="E646">
            <v>2</v>
          </cell>
          <cell r="F646">
            <v>0</v>
          </cell>
          <cell r="G646">
            <v>2</v>
          </cell>
          <cell r="H646" t="str">
            <v>100405</v>
          </cell>
        </row>
        <row r="647">
          <cell r="C647" t="str">
            <v>Phương pháp tính</v>
          </cell>
          <cell r="D647">
            <v>2</v>
          </cell>
          <cell r="E647">
            <v>2</v>
          </cell>
          <cell r="F647">
            <v>0</v>
          </cell>
          <cell r="G647">
            <v>2</v>
          </cell>
          <cell r="H647" t="str">
            <v>100409</v>
          </cell>
        </row>
        <row r="648">
          <cell r="C648" t="str">
            <v>Vật lý 2</v>
          </cell>
          <cell r="D648">
            <v>2</v>
          </cell>
          <cell r="E648">
            <v>2</v>
          </cell>
          <cell r="F648">
            <v>0</v>
          </cell>
          <cell r="G648">
            <v>2</v>
          </cell>
          <cell r="H648" t="str">
            <v>100413</v>
          </cell>
        </row>
        <row r="649">
          <cell r="C649" t="str">
            <v>Hàm phức và phép biến đổi laplace</v>
          </cell>
          <cell r="D649">
            <v>2</v>
          </cell>
          <cell r="E649">
            <v>2</v>
          </cell>
          <cell r="F649">
            <v>0</v>
          </cell>
          <cell r="G649">
            <v>2</v>
          </cell>
          <cell r="H649" t="str">
            <v>100406</v>
          </cell>
        </row>
        <row r="650">
          <cell r="C650" t="str">
            <v>Giáo dục thể chất</v>
          </cell>
          <cell r="D650">
            <v>3</v>
          </cell>
          <cell r="E650">
            <v>0</v>
          </cell>
          <cell r="F650">
            <v>3</v>
          </cell>
          <cell r="G650">
            <v>0</v>
          </cell>
        </row>
        <row r="651">
          <cell r="C651" t="str">
            <v>Giáo dục thể chất 1</v>
          </cell>
          <cell r="D651">
            <v>1</v>
          </cell>
          <cell r="E651">
            <v>0</v>
          </cell>
          <cell r="F651">
            <v>1</v>
          </cell>
          <cell r="G651">
            <v>1</v>
          </cell>
          <cell r="H651" t="str">
            <v>090403</v>
          </cell>
        </row>
        <row r="652">
          <cell r="C652" t="str">
            <v>Giáo dục thể chất 2</v>
          </cell>
          <cell r="D652">
            <v>1</v>
          </cell>
          <cell r="E652">
            <v>0</v>
          </cell>
          <cell r="F652">
            <v>1</v>
          </cell>
          <cell r="G652">
            <v>2</v>
          </cell>
          <cell r="H652" t="str">
            <v>090404</v>
          </cell>
        </row>
        <row r="653">
          <cell r="C653" t="str">
            <v>Giáo dục thể chất 3</v>
          </cell>
          <cell r="D653">
            <v>1</v>
          </cell>
          <cell r="E653">
            <v>0</v>
          </cell>
          <cell r="F653">
            <v>1</v>
          </cell>
          <cell r="G653">
            <v>3</v>
          </cell>
          <cell r="H653" t="str">
            <v>090405</v>
          </cell>
        </row>
        <row r="654">
          <cell r="C654" t="str">
            <v>Giáo dục quốc phòng</v>
          </cell>
          <cell r="D654">
            <v>4</v>
          </cell>
          <cell r="E654">
            <v>0</v>
          </cell>
          <cell r="F654">
            <v>4</v>
          </cell>
          <cell r="G654">
            <v>0</v>
          </cell>
        </row>
        <row r="655">
          <cell r="C655" t="str">
            <v>Giáo dục quốc phòng</v>
          </cell>
          <cell r="D655">
            <v>4</v>
          </cell>
          <cell r="E655">
            <v>0</v>
          </cell>
          <cell r="F655">
            <v>4</v>
          </cell>
          <cell r="G655">
            <v>1</v>
          </cell>
          <cell r="H655" t="str">
            <v>090401</v>
          </cell>
        </row>
        <row r="656">
          <cell r="C656" t="str">
            <v>KIẾN THỨC GIÁO DỤC CHUYÊN NGHIỆP</v>
          </cell>
          <cell r="D656">
            <v>79</v>
          </cell>
          <cell r="E656">
            <v>50</v>
          </cell>
          <cell r="F656">
            <v>29</v>
          </cell>
          <cell r="G656">
            <v>0</v>
          </cell>
        </row>
        <row r="657">
          <cell r="C657" t="str">
            <v>Kiến thức cơ sở </v>
          </cell>
          <cell r="D657">
            <v>31</v>
          </cell>
          <cell r="E657">
            <v>25</v>
          </cell>
          <cell r="F657">
            <v>6</v>
          </cell>
          <cell r="G657">
            <v>0</v>
          </cell>
        </row>
        <row r="658">
          <cell r="C658" t="str">
            <v>Đo lường điện và thiết bị đo</v>
          </cell>
          <cell r="D658">
            <v>3</v>
          </cell>
          <cell r="E658">
            <v>3</v>
          </cell>
          <cell r="F658">
            <v>0</v>
          </cell>
          <cell r="G658">
            <v>2</v>
          </cell>
          <cell r="H658" t="str">
            <v>080408</v>
          </cell>
        </row>
        <row r="659">
          <cell r="C659" t="str">
            <v>Vật liệu và Linh kiện điện tử</v>
          </cell>
          <cell r="D659">
            <v>3</v>
          </cell>
          <cell r="E659">
            <v>3</v>
          </cell>
          <cell r="F659">
            <v>0</v>
          </cell>
          <cell r="G659">
            <v>1</v>
          </cell>
          <cell r="H659" t="str">
            <v>080433</v>
          </cell>
        </row>
        <row r="660">
          <cell r="C660" t="str">
            <v>Lý thuyết mạch 1 (ĐT)</v>
          </cell>
          <cell r="D660">
            <v>3</v>
          </cell>
          <cell r="E660">
            <v>3</v>
          </cell>
          <cell r="F660">
            <v>0</v>
          </cell>
          <cell r="G660">
            <v>1</v>
          </cell>
          <cell r="H660" t="str">
            <v>080446</v>
          </cell>
        </row>
        <row r="661">
          <cell r="C661" t="str">
            <v>Mạch điện tử 1</v>
          </cell>
          <cell r="D661">
            <v>3</v>
          </cell>
          <cell r="E661">
            <v>3</v>
          </cell>
          <cell r="F661">
            <v>0</v>
          </cell>
          <cell r="G661">
            <v>2</v>
          </cell>
          <cell r="H661" t="str">
            <v>080421</v>
          </cell>
        </row>
        <row r="662">
          <cell r="C662" t="str">
            <v>Điện tử số </v>
          </cell>
          <cell r="D662">
            <v>4</v>
          </cell>
          <cell r="E662">
            <v>4</v>
          </cell>
          <cell r="F662">
            <v>0</v>
          </cell>
          <cell r="G662">
            <v>3</v>
          </cell>
          <cell r="H662" t="str">
            <v>080405</v>
          </cell>
        </row>
        <row r="663">
          <cell r="C663" t="str">
            <v>Xử lý số tín hiệu</v>
          </cell>
          <cell r="D663">
            <v>4</v>
          </cell>
          <cell r="E663">
            <v>4</v>
          </cell>
          <cell r="F663">
            <v>0</v>
          </cell>
          <cell r="G663">
            <v>3</v>
          </cell>
          <cell r="H663" t="str">
            <v>080438</v>
          </cell>
        </row>
        <row r="664">
          <cell r="C664" t="str">
            <v>Kỹ thuật xung </v>
          </cell>
          <cell r="D664">
            <v>3</v>
          </cell>
          <cell r="E664">
            <v>3</v>
          </cell>
          <cell r="F664">
            <v>0</v>
          </cell>
          <cell r="G664">
            <v>3</v>
          </cell>
          <cell r="H664" t="str">
            <v>080419</v>
          </cell>
        </row>
        <row r="665">
          <cell r="C665" t="str">
            <v>Kỹ thuật lập trình (ĐT)</v>
          </cell>
          <cell r="D665">
            <v>3</v>
          </cell>
          <cell r="E665">
            <v>2</v>
          </cell>
          <cell r="F665">
            <v>1</v>
          </cell>
          <cell r="G665">
            <v>3</v>
          </cell>
          <cell r="H665" t="str">
            <v>080416</v>
          </cell>
        </row>
        <row r="666">
          <cell r="C666" t="str">
            <v>Thực hành Kỹ thuật xung – số</v>
          </cell>
          <cell r="D666">
            <v>2</v>
          </cell>
          <cell r="E666">
            <v>0</v>
          </cell>
          <cell r="F666">
            <v>2</v>
          </cell>
          <cell r="G666">
            <v>4</v>
          </cell>
          <cell r="H666" t="str">
            <v>080428</v>
          </cell>
        </row>
        <row r="667">
          <cell r="C667" t="str">
            <v>Thực hành Điện tử cơ bản 1 </v>
          </cell>
          <cell r="D667">
            <v>3</v>
          </cell>
          <cell r="E667">
            <v>0</v>
          </cell>
          <cell r="F667">
            <v>3</v>
          </cell>
          <cell r="G667">
            <v>3</v>
          </cell>
          <cell r="H667" t="str">
            <v>080427</v>
          </cell>
        </row>
        <row r="668">
          <cell r="C668" t="str">
            <v>Kiến thức ngành</v>
          </cell>
          <cell r="D668">
            <v>35</v>
          </cell>
          <cell r="E668">
            <v>25</v>
          </cell>
          <cell r="F668">
            <v>10</v>
          </cell>
          <cell r="G668">
            <v>0</v>
          </cell>
        </row>
        <row r="669">
          <cell r="C669" t="str">
            <v>PHẦN BẮT BUỘC</v>
          </cell>
          <cell r="D669">
            <v>26</v>
          </cell>
          <cell r="E669">
            <v>16</v>
          </cell>
          <cell r="F669">
            <v>10</v>
          </cell>
          <cell r="G669">
            <v>0</v>
          </cell>
        </row>
        <row r="670">
          <cell r="C670" t="str">
            <v>CAD trong điện tử</v>
          </cell>
          <cell r="D670">
            <v>3</v>
          </cell>
          <cell r="E670">
            <v>1</v>
          </cell>
          <cell r="F670">
            <v>2</v>
          </cell>
          <cell r="G670">
            <v>4</v>
          </cell>
          <cell r="H670" t="str">
            <v>080402</v>
          </cell>
        </row>
        <row r="671">
          <cell r="C671" t="str">
            <v>Vi xử lý và cấu trúc máy tính</v>
          </cell>
          <cell r="D671">
            <v>4</v>
          </cell>
          <cell r="E671">
            <v>3</v>
          </cell>
          <cell r="F671">
            <v>1</v>
          </cell>
          <cell r="G671">
            <v>4</v>
          </cell>
          <cell r="H671" t="str">
            <v>080437</v>
          </cell>
        </row>
        <row r="672">
          <cell r="C672" t="str">
            <v>Điện tử công suất (ĐT)</v>
          </cell>
          <cell r="D672">
            <v>3</v>
          </cell>
          <cell r="E672">
            <v>2</v>
          </cell>
          <cell r="F672">
            <v>1</v>
          </cell>
          <cell r="G672">
            <v>4</v>
          </cell>
          <cell r="H672" t="str">
            <v>080441</v>
          </cell>
        </row>
        <row r="673">
          <cell r="C673" t="str">
            <v>Vi điều khiển</v>
          </cell>
          <cell r="D673">
            <v>4</v>
          </cell>
          <cell r="E673">
            <v>2</v>
          </cell>
          <cell r="F673">
            <v>2</v>
          </cell>
          <cell r="G673">
            <v>5</v>
          </cell>
          <cell r="H673" t="str">
            <v>080435</v>
          </cell>
        </row>
        <row r="674">
          <cell r="C674" t="str">
            <v>Ngôn ngữ mô tả phần cứng (HDL)</v>
          </cell>
          <cell r="D674">
            <v>3</v>
          </cell>
          <cell r="E674">
            <v>2</v>
          </cell>
          <cell r="F674">
            <v>1</v>
          </cell>
          <cell r="G674">
            <v>5</v>
          </cell>
          <cell r="H674" t="str">
            <v>080447</v>
          </cell>
        </row>
        <row r="675">
          <cell r="C675" t="str">
            <v>Cơ sở dữ liệu</v>
          </cell>
          <cell r="D675">
            <v>3</v>
          </cell>
          <cell r="E675">
            <v>3</v>
          </cell>
          <cell r="F675">
            <v>0</v>
          </cell>
          <cell r="G675">
            <v>4</v>
          </cell>
          <cell r="H675" t="str">
            <v>050403</v>
          </cell>
        </row>
        <row r="676">
          <cell r="C676" t="str">
            <v>Mạng máy tính (ĐTTH)</v>
          </cell>
          <cell r="D676">
            <v>4</v>
          </cell>
          <cell r="E676">
            <v>3</v>
          </cell>
          <cell r="F676">
            <v>1</v>
          </cell>
          <cell r="G676">
            <v>5</v>
          </cell>
          <cell r="H676" t="str">
            <v>080456</v>
          </cell>
        </row>
        <row r="677">
          <cell r="C677" t="str">
            <v>Đồ án 1 (ĐTTH)</v>
          </cell>
          <cell r="D677">
            <v>2</v>
          </cell>
          <cell r="E677">
            <v>0</v>
          </cell>
          <cell r="F677">
            <v>2</v>
          </cell>
          <cell r="G677">
            <v>4</v>
          </cell>
          <cell r="H677" t="str">
            <v>080448</v>
          </cell>
        </row>
        <row r="678">
          <cell r="C678" t="str">
            <v>PHẦN TỰ CHỌN</v>
          </cell>
          <cell r="D678">
            <v>9</v>
          </cell>
          <cell r="E678">
            <v>9</v>
          </cell>
          <cell r="F678">
            <v>0</v>
          </cell>
          <cell r="G678">
            <v>0</v>
          </cell>
        </row>
        <row r="679">
          <cell r="C679" t="str">
            <v>Chọn 2 trong số 4 học phần sau:</v>
          </cell>
          <cell r="D679">
            <v>6</v>
          </cell>
          <cell r="E679">
            <v>6</v>
          </cell>
          <cell r="F679">
            <v>0</v>
          </cell>
          <cell r="G679">
            <v>0</v>
          </cell>
        </row>
        <row r="680">
          <cell r="C680" t="str">
            <v>Truyền số liệu</v>
          </cell>
          <cell r="D680">
            <v>3</v>
          </cell>
          <cell r="E680">
            <v>3</v>
          </cell>
          <cell r="F680">
            <v>0</v>
          </cell>
          <cell r="G680">
            <v>5</v>
          </cell>
          <cell r="H680" t="str">
            <v>080462</v>
          </cell>
        </row>
        <row r="681">
          <cell r="C681" t="str">
            <v>Hệ điều hành</v>
          </cell>
          <cell r="D681">
            <v>3</v>
          </cell>
          <cell r="E681">
            <v>3</v>
          </cell>
          <cell r="F681">
            <v>0</v>
          </cell>
          <cell r="G681">
            <v>5</v>
          </cell>
          <cell r="H681" t="str">
            <v>050411</v>
          </cell>
        </row>
        <row r="682">
          <cell r="C682" t="str">
            <v>Vi điện tử</v>
          </cell>
          <cell r="D682">
            <v>3</v>
          </cell>
          <cell r="E682">
            <v>3</v>
          </cell>
          <cell r="F682">
            <v>0</v>
          </cell>
          <cell r="G682">
            <v>5</v>
          </cell>
          <cell r="H682" t="str">
            <v>080434</v>
          </cell>
        </row>
        <row r="683">
          <cell r="C683" t="str">
            <v>Lập trình trên Windows (ĐTTH)</v>
          </cell>
          <cell r="D683">
            <v>3</v>
          </cell>
          <cell r="E683">
            <v>3</v>
          </cell>
          <cell r="F683">
            <v>0</v>
          </cell>
          <cell r="G683">
            <v>5</v>
          </cell>
          <cell r="H683" t="str">
            <v>080454</v>
          </cell>
        </row>
        <row r="684">
          <cell r="C684" t="str">
            <v>Chọn 1 trong số  2  học phần sau:</v>
          </cell>
          <cell r="D684">
            <v>3</v>
          </cell>
          <cell r="E684">
            <v>3</v>
          </cell>
          <cell r="F684">
            <v>0</v>
          </cell>
          <cell r="G684">
            <v>0</v>
          </cell>
        </row>
        <row r="685">
          <cell r="C685" t="str">
            <v>Thiết kế và cài đặt mạng</v>
          </cell>
          <cell r="D685">
            <v>3</v>
          </cell>
          <cell r="E685">
            <v>3</v>
          </cell>
          <cell r="F685">
            <v>0</v>
          </cell>
          <cell r="G685">
            <v>5</v>
          </cell>
          <cell r="H685" t="str">
            <v>080458</v>
          </cell>
        </row>
        <row r="686">
          <cell r="C686" t="str">
            <v>Công nghệ chế tạo linh kiện điện tử</v>
          </cell>
          <cell r="D686">
            <v>3</v>
          </cell>
          <cell r="E686">
            <v>3</v>
          </cell>
          <cell r="F686">
            <v>0</v>
          </cell>
          <cell r="G686">
            <v>5</v>
          </cell>
          <cell r="H686" t="str">
            <v>080445</v>
          </cell>
        </row>
        <row r="687">
          <cell r="C687" t="str">
            <v>Thực tập tốt nghiệp và làm đồ án/ khóa luận tốt nghiệp (hoặc học thêm một số học phần chuyên môn)</v>
          </cell>
          <cell r="D687">
            <v>13</v>
          </cell>
          <cell r="E687">
            <v>0</v>
          </cell>
          <cell r="F687">
            <v>13</v>
          </cell>
          <cell r="G687">
            <v>0</v>
          </cell>
        </row>
        <row r="688">
          <cell r="C688" t="str">
            <v>Thực tập tốt nghiệp (ĐTTH)</v>
          </cell>
          <cell r="D688">
            <v>8</v>
          </cell>
          <cell r="E688">
            <v>0</v>
          </cell>
          <cell r="F688">
            <v>8</v>
          </cell>
          <cell r="G688">
            <v>6</v>
          </cell>
          <cell r="H688" t="str">
            <v>080460</v>
          </cell>
        </row>
        <row r="689">
          <cell r="C689" t="str">
            <v>Đồ án tốt nghiệp (ĐTTH)</v>
          </cell>
          <cell r="D689">
            <v>5</v>
          </cell>
          <cell r="E689">
            <v>0</v>
          </cell>
          <cell r="F689">
            <v>5</v>
          </cell>
          <cell r="G689">
            <v>6</v>
          </cell>
          <cell r="H689" t="str">
            <v>080450</v>
          </cell>
        </row>
        <row r="690">
          <cell r="C690" t="str">
            <v>Sinh viên không làm đồ án/ khóa luận tốt nghiệp đăng ký học thêm 02 học phần sau:</v>
          </cell>
          <cell r="D690">
            <v>5</v>
          </cell>
          <cell r="E690">
            <v>2</v>
          </cell>
          <cell r="F690">
            <v>3</v>
          </cell>
          <cell r="G690">
            <v>0</v>
          </cell>
        </row>
        <row r="691">
          <cell r="C691" t="str">
            <v>Thiết kế ứng dụng trên Arm Cortex - M3</v>
          </cell>
          <cell r="D691">
            <v>3</v>
          </cell>
          <cell r="E691">
            <v>2</v>
          </cell>
          <cell r="F691">
            <v>1</v>
          </cell>
          <cell r="G691">
            <v>6</v>
          </cell>
          <cell r="H691" t="str">
            <v>080457</v>
          </cell>
        </row>
        <row r="692">
          <cell r="C692" t="str">
            <v>Xử lý tiếng nói (ĐTTH)</v>
          </cell>
          <cell r="D692">
            <v>2</v>
          </cell>
          <cell r="E692">
            <v>0</v>
          </cell>
          <cell r="F692">
            <v>2</v>
          </cell>
          <cell r="G692">
            <v>6</v>
          </cell>
          <cell r="H692" t="str">
            <v>080464</v>
          </cell>
        </row>
        <row r="693">
          <cell r="C693" t="str">
            <v>KIẾN THỨC GIÁO DỤC ĐẠI CƯƠNG</v>
          </cell>
          <cell r="D693">
            <v>60</v>
          </cell>
          <cell r="E693">
            <v>52</v>
          </cell>
          <cell r="F693">
            <v>8</v>
          </cell>
          <cell r="G693">
            <v>0</v>
          </cell>
        </row>
        <row r="694">
          <cell r="C694" t="str">
            <v>Các môn lý luận chính trị</v>
          </cell>
          <cell r="D694">
            <v>7</v>
          </cell>
          <cell r="E694">
            <v>7</v>
          </cell>
          <cell r="F694">
            <v>0</v>
          </cell>
          <cell r="G694">
            <v>0</v>
          </cell>
        </row>
        <row r="695">
          <cell r="C695" t="str">
            <v>Các nguyên lý cơ bản của chủ nghĩa Mác - Lê Nin</v>
          </cell>
          <cell r="D695">
            <v>5</v>
          </cell>
          <cell r="E695">
            <v>5</v>
          </cell>
          <cell r="F695">
            <v>0</v>
          </cell>
          <cell r="G695">
            <v>1</v>
          </cell>
          <cell r="H695" t="str">
            <v>120401</v>
          </cell>
        </row>
        <row r="696">
          <cell r="C696" t="str">
            <v>Tư tưởng Hồ Chí Minh</v>
          </cell>
          <cell r="D696">
            <v>2</v>
          </cell>
          <cell r="E696">
            <v>2</v>
          </cell>
          <cell r="F696">
            <v>0</v>
          </cell>
          <cell r="G696">
            <v>2</v>
          </cell>
          <cell r="H696" t="str">
            <v>120406</v>
          </cell>
        </row>
        <row r="697">
          <cell r="C697" t="str">
            <v>Khoa học xã hội – Nhân văn</v>
          </cell>
          <cell r="D697">
            <v>5</v>
          </cell>
          <cell r="E697">
            <v>5</v>
          </cell>
          <cell r="F697">
            <v>0</v>
          </cell>
          <cell r="G697">
            <v>0</v>
          </cell>
        </row>
        <row r="698">
          <cell r="C698" t="str">
            <v>PHẦN BẮT BUỘC</v>
          </cell>
          <cell r="D698">
            <v>3</v>
          </cell>
          <cell r="E698">
            <v>3</v>
          </cell>
          <cell r="F698">
            <v>0</v>
          </cell>
          <cell r="G698">
            <v>0</v>
          </cell>
        </row>
        <row r="699">
          <cell r="C699" t="str">
            <v>Đường lối cách mạng Việt Nam</v>
          </cell>
          <cell r="D699">
            <v>3</v>
          </cell>
          <cell r="E699">
            <v>3</v>
          </cell>
          <cell r="F699">
            <v>0</v>
          </cell>
          <cell r="G699">
            <v>3</v>
          </cell>
          <cell r="H699" t="str">
            <v>120402</v>
          </cell>
        </row>
        <row r="700">
          <cell r="C700" t="str">
            <v>PHẦN TỰ CHỌN (Chọn 1 trong số 5 học phần sau )</v>
          </cell>
          <cell r="D700">
            <v>2</v>
          </cell>
          <cell r="E700">
            <v>2</v>
          </cell>
          <cell r="F700">
            <v>0</v>
          </cell>
          <cell r="G700" t="str">
            <v>tctin1</v>
          </cell>
        </row>
        <row r="701">
          <cell r="C701" t="str">
            <v>Kinh tế học đại cương</v>
          </cell>
          <cell r="D701">
            <v>2</v>
          </cell>
          <cell r="E701">
            <v>2</v>
          </cell>
          <cell r="F701">
            <v>0</v>
          </cell>
          <cell r="G701">
            <v>2</v>
          </cell>
          <cell r="H701" t="str">
            <v>110420</v>
          </cell>
        </row>
        <row r="702">
          <cell r="C702" t="str">
            <v>Pháp luật đại cương</v>
          </cell>
          <cell r="D702">
            <v>2</v>
          </cell>
          <cell r="E702">
            <v>2</v>
          </cell>
          <cell r="F702">
            <v>0</v>
          </cell>
          <cell r="G702">
            <v>2</v>
          </cell>
          <cell r="H702" t="str">
            <v>120404</v>
          </cell>
        </row>
        <row r="703">
          <cell r="C703" t="str">
            <v>Tâm lý học đại cương</v>
          </cell>
          <cell r="D703">
            <v>2</v>
          </cell>
          <cell r="E703">
            <v>2</v>
          </cell>
          <cell r="F703">
            <v>0</v>
          </cell>
          <cell r="G703">
            <v>2</v>
          </cell>
          <cell r="H703" t="str">
            <v>140407</v>
          </cell>
        </row>
        <row r="704">
          <cell r="C704" t="str">
            <v>Nhập môn lô gíc học</v>
          </cell>
          <cell r="D704">
            <v>2</v>
          </cell>
          <cell r="E704">
            <v>2</v>
          </cell>
          <cell r="F704">
            <v>0</v>
          </cell>
          <cell r="G704">
            <v>2</v>
          </cell>
          <cell r="H704" t="str">
            <v>120403</v>
          </cell>
        </row>
        <row r="705">
          <cell r="C705" t="str">
            <v>Phương pháp luận sáng tạo</v>
          </cell>
          <cell r="D705">
            <v>2</v>
          </cell>
          <cell r="E705">
            <v>2</v>
          </cell>
          <cell r="F705">
            <v>0</v>
          </cell>
          <cell r="G705">
            <v>2</v>
          </cell>
          <cell r="H705" t="str">
            <v>050438</v>
          </cell>
        </row>
        <row r="706">
          <cell r="C706" t="str">
            <v>Ngoại ngữ ( kể cả tiếng Anh chuyên ngành)</v>
          </cell>
          <cell r="D706">
            <v>27</v>
          </cell>
          <cell r="E706">
            <v>27</v>
          </cell>
          <cell r="F706">
            <v>0</v>
          </cell>
          <cell r="G706">
            <v>0</v>
          </cell>
        </row>
        <row r="707">
          <cell r="C707" t="str">
            <v>Tiếng Anh 1</v>
          </cell>
          <cell r="D707">
            <v>6</v>
          </cell>
          <cell r="E707">
            <v>6</v>
          </cell>
          <cell r="F707">
            <v>0</v>
          </cell>
          <cell r="G707">
            <v>1</v>
          </cell>
          <cell r="H707" t="str">
            <v>130451</v>
          </cell>
        </row>
        <row r="708">
          <cell r="C708" t="str">
            <v>Tiếng Anh 2</v>
          </cell>
          <cell r="D708">
            <v>6</v>
          </cell>
          <cell r="E708">
            <v>6</v>
          </cell>
          <cell r="F708">
            <v>0</v>
          </cell>
          <cell r="G708">
            <v>2</v>
          </cell>
          <cell r="H708" t="str">
            <v>130452</v>
          </cell>
        </row>
        <row r="709">
          <cell r="C709" t="str">
            <v>Tiếng Anh 3</v>
          </cell>
          <cell r="D709">
            <v>6</v>
          </cell>
          <cell r="E709">
            <v>6</v>
          </cell>
          <cell r="F709">
            <v>0</v>
          </cell>
          <cell r="G709">
            <v>3</v>
          </cell>
          <cell r="H709" t="str">
            <v>130453</v>
          </cell>
        </row>
        <row r="710">
          <cell r="C710" t="str">
            <v>Tiếng Anh 4</v>
          </cell>
          <cell r="D710">
            <v>6</v>
          </cell>
          <cell r="E710">
            <v>6</v>
          </cell>
          <cell r="F710">
            <v>0</v>
          </cell>
          <cell r="G710">
            <v>4</v>
          </cell>
          <cell r="H710" t="str">
            <v>130444</v>
          </cell>
        </row>
        <row r="711">
          <cell r="C711" t="str">
            <v>Tiếng Anh chuyên ngành (CNTT)</v>
          </cell>
          <cell r="D711">
            <v>3</v>
          </cell>
          <cell r="E711">
            <v>3</v>
          </cell>
          <cell r="F711">
            <v>0</v>
          </cell>
          <cell r="G711">
            <v>5</v>
          </cell>
          <cell r="H711" t="str">
            <v>130429</v>
          </cell>
        </row>
        <row r="712">
          <cell r="C712" t="str">
            <v>Toán học-Tin học-Khoa học tự nhiên-Công nghệ-Môi trường</v>
          </cell>
          <cell r="D712">
            <v>14</v>
          </cell>
          <cell r="E712">
            <v>13</v>
          </cell>
          <cell r="F712">
            <v>1</v>
          </cell>
          <cell r="G712">
            <v>0</v>
          </cell>
        </row>
        <row r="713">
          <cell r="C713" t="str">
            <v>PHẦN BẮT BUỘC</v>
          </cell>
          <cell r="D713">
            <v>12</v>
          </cell>
          <cell r="E713">
            <v>11</v>
          </cell>
          <cell r="F713">
            <v>1</v>
          </cell>
          <cell r="G713">
            <v>0</v>
          </cell>
        </row>
        <row r="714">
          <cell r="C714" t="str">
            <v>Toán cao cấp 1</v>
          </cell>
          <cell r="D714">
            <v>3</v>
          </cell>
          <cell r="E714">
            <v>3</v>
          </cell>
          <cell r="F714">
            <v>0</v>
          </cell>
          <cell r="G714">
            <v>1</v>
          </cell>
          <cell r="H714" t="str">
            <v>100401</v>
          </cell>
        </row>
        <row r="715">
          <cell r="C715" t="str">
            <v>Toán cao cấp 2</v>
          </cell>
          <cell r="D715">
            <v>3</v>
          </cell>
          <cell r="E715">
            <v>3</v>
          </cell>
          <cell r="F715">
            <v>0</v>
          </cell>
          <cell r="G715">
            <v>2</v>
          </cell>
          <cell r="H715" t="str">
            <v>100402</v>
          </cell>
        </row>
        <row r="716">
          <cell r="C716" t="str">
            <v>Xác suất thống kê toán</v>
          </cell>
          <cell r="D716">
            <v>3</v>
          </cell>
          <cell r="E716">
            <v>3</v>
          </cell>
          <cell r="F716">
            <v>0</v>
          </cell>
          <cell r="G716">
            <v>3</v>
          </cell>
          <cell r="H716" t="str">
            <v>100414</v>
          </cell>
        </row>
        <row r="717">
          <cell r="C717" t="str">
            <v>Nhập môn tin học</v>
          </cell>
          <cell r="D717">
            <v>3</v>
          </cell>
          <cell r="E717">
            <v>2</v>
          </cell>
          <cell r="F717">
            <v>1</v>
          </cell>
          <cell r="G717">
            <v>1</v>
          </cell>
          <cell r="H717" t="str">
            <v>050425</v>
          </cell>
        </row>
        <row r="718">
          <cell r="C718" t="str">
            <v>PHẦN TỰ CHỌN (Chọn 1 trong số 3 học phần sau )</v>
          </cell>
          <cell r="D718">
            <v>2</v>
          </cell>
          <cell r="E718">
            <v>2</v>
          </cell>
          <cell r="F718">
            <v>0</v>
          </cell>
          <cell r="G718" t="str">
            <v>tctin2</v>
          </cell>
        </row>
        <row r="719">
          <cell r="C719" t="str">
            <v>Tối ưu hoá</v>
          </cell>
          <cell r="D719">
            <v>2</v>
          </cell>
          <cell r="E719">
            <v>2</v>
          </cell>
          <cell r="F719">
            <v>0</v>
          </cell>
          <cell r="G719">
            <v>3</v>
          </cell>
          <cell r="H719" t="str">
            <v>050437</v>
          </cell>
        </row>
        <row r="720">
          <cell r="C720" t="str">
            <v>Vật lý 1</v>
          </cell>
          <cell r="D720">
            <v>2</v>
          </cell>
          <cell r="E720">
            <v>2</v>
          </cell>
          <cell r="F720">
            <v>0</v>
          </cell>
          <cell r="G720">
            <v>3</v>
          </cell>
          <cell r="H720" t="str">
            <v>100412</v>
          </cell>
        </row>
        <row r="721">
          <cell r="C721" t="str">
            <v>Vẽ kỹ thuật</v>
          </cell>
          <cell r="D721">
            <v>2</v>
          </cell>
          <cell r="E721">
            <v>2</v>
          </cell>
          <cell r="F721">
            <v>0</v>
          </cell>
          <cell r="G721">
            <v>3</v>
          </cell>
          <cell r="H721" t="str">
            <v>010455</v>
          </cell>
        </row>
        <row r="722">
          <cell r="C722" t="str">
            <v>Giáo dục thể chất</v>
          </cell>
          <cell r="D722">
            <v>3</v>
          </cell>
          <cell r="E722">
            <v>0</v>
          </cell>
          <cell r="F722">
            <v>3</v>
          </cell>
          <cell r="G722">
            <v>0</v>
          </cell>
        </row>
        <row r="723">
          <cell r="C723" t="str">
            <v>Giáo dục thể chất 1</v>
          </cell>
          <cell r="D723">
            <v>1</v>
          </cell>
          <cell r="E723">
            <v>0</v>
          </cell>
          <cell r="F723">
            <v>1</v>
          </cell>
          <cell r="G723">
            <v>1</v>
          </cell>
          <cell r="H723" t="str">
            <v>090403</v>
          </cell>
        </row>
        <row r="724">
          <cell r="C724" t="str">
            <v>Giáo dục thể chất 2</v>
          </cell>
          <cell r="D724">
            <v>1</v>
          </cell>
          <cell r="E724">
            <v>0</v>
          </cell>
          <cell r="F724">
            <v>1</v>
          </cell>
          <cell r="G724">
            <v>2</v>
          </cell>
          <cell r="H724" t="str">
            <v>090404</v>
          </cell>
        </row>
        <row r="725">
          <cell r="C725" t="str">
            <v>Giáo dục thể chất 3</v>
          </cell>
          <cell r="D725">
            <v>1</v>
          </cell>
          <cell r="E725">
            <v>0</v>
          </cell>
          <cell r="F725">
            <v>1</v>
          </cell>
          <cell r="G725">
            <v>3</v>
          </cell>
          <cell r="H725" t="str">
            <v>090405</v>
          </cell>
        </row>
        <row r="726">
          <cell r="C726" t="str">
            <v>Giáo dục quốc phòng</v>
          </cell>
          <cell r="D726">
            <v>4</v>
          </cell>
          <cell r="E726">
            <v>0</v>
          </cell>
          <cell r="F726">
            <v>4</v>
          </cell>
          <cell r="G726">
            <v>1</v>
          </cell>
          <cell r="H726">
            <v>0</v>
          </cell>
        </row>
        <row r="727">
          <cell r="C727" t="str">
            <v>Giáo dục quốc phòng</v>
          </cell>
          <cell r="D727">
            <v>4</v>
          </cell>
          <cell r="E727">
            <v>0</v>
          </cell>
          <cell r="F727">
            <v>4</v>
          </cell>
          <cell r="G727">
            <v>1</v>
          </cell>
          <cell r="H727" t="str">
            <v>090401</v>
          </cell>
        </row>
        <row r="728">
          <cell r="C728" t="str">
            <v>KIẾN THỨC GIÁO DỤC CHUYÊN NGHIỆP</v>
          </cell>
          <cell r="D728">
            <v>78</v>
          </cell>
          <cell r="E728">
            <v>43</v>
          </cell>
          <cell r="F728">
            <v>35</v>
          </cell>
          <cell r="G728">
            <v>0</v>
          </cell>
        </row>
        <row r="729">
          <cell r="C729" t="str">
            <v>Kiến thức cơ sở ngành</v>
          </cell>
          <cell r="D729">
            <v>38</v>
          </cell>
          <cell r="E729">
            <v>27</v>
          </cell>
          <cell r="F729">
            <v>11</v>
          </cell>
          <cell r="G729">
            <v>0</v>
          </cell>
        </row>
        <row r="730">
          <cell r="C730" t="str">
            <v>Toán rời rạc ( Logic, tổ hợp, đồ thị,...)</v>
          </cell>
          <cell r="D730">
            <v>3</v>
          </cell>
          <cell r="E730">
            <v>3</v>
          </cell>
          <cell r="F730">
            <v>0</v>
          </cell>
          <cell r="G730">
            <v>1</v>
          </cell>
          <cell r="H730" t="str">
            <v>050432</v>
          </cell>
        </row>
        <row r="731">
          <cell r="C731" t="str">
            <v>Kỹ thuật lập trình</v>
          </cell>
          <cell r="D731">
            <v>3</v>
          </cell>
          <cell r="E731">
            <v>2</v>
          </cell>
          <cell r="F731">
            <v>1</v>
          </cell>
          <cell r="G731">
            <v>2</v>
          </cell>
          <cell r="H731" t="str">
            <v>050415</v>
          </cell>
        </row>
        <row r="732">
          <cell r="C732" t="str">
            <v>Bảo trì máy tính</v>
          </cell>
          <cell r="D732">
            <v>3</v>
          </cell>
          <cell r="E732">
            <v>2</v>
          </cell>
          <cell r="F732">
            <v>1</v>
          </cell>
          <cell r="G732">
            <v>5</v>
          </cell>
          <cell r="H732" t="str">
            <v>050439</v>
          </cell>
        </row>
        <row r="733">
          <cell r="C733" t="str">
            <v>Cấu trúc dữ liệu và giải thuật</v>
          </cell>
          <cell r="D733">
            <v>4</v>
          </cell>
          <cell r="E733">
            <v>2</v>
          </cell>
          <cell r="F733">
            <v>2</v>
          </cell>
          <cell r="G733">
            <v>3</v>
          </cell>
          <cell r="H733" t="str">
            <v>050402</v>
          </cell>
        </row>
        <row r="734">
          <cell r="C734" t="str">
            <v>Kiến trúc máy tính</v>
          </cell>
          <cell r="D734">
            <v>3</v>
          </cell>
          <cell r="E734">
            <v>2</v>
          </cell>
          <cell r="F734">
            <v>1</v>
          </cell>
          <cell r="G734">
            <v>2</v>
          </cell>
          <cell r="H734" t="str">
            <v>050414</v>
          </cell>
        </row>
        <row r="735">
          <cell r="C735" t="str">
            <v>Cơ sở dữ liệu</v>
          </cell>
          <cell r="D735">
            <v>4</v>
          </cell>
          <cell r="E735">
            <v>4</v>
          </cell>
          <cell r="F735">
            <v>0</v>
          </cell>
          <cell r="G735">
            <v>2</v>
          </cell>
          <cell r="H735" t="str">
            <v>050403</v>
          </cell>
        </row>
        <row r="736">
          <cell r="C736" t="str">
            <v>Nguyên lý hệ điều hành</v>
          </cell>
          <cell r="D736">
            <v>3</v>
          </cell>
          <cell r="E736">
            <v>2</v>
          </cell>
          <cell r="F736">
            <v>1</v>
          </cell>
          <cell r="G736">
            <v>3</v>
          </cell>
          <cell r="H736" t="str">
            <v>050422</v>
          </cell>
        </row>
        <row r="737">
          <cell r="C737" t="str">
            <v>Mạng máy tính</v>
          </cell>
          <cell r="D737">
            <v>3</v>
          </cell>
          <cell r="E737">
            <v>2</v>
          </cell>
          <cell r="F737">
            <v>1</v>
          </cell>
          <cell r="G737">
            <v>3</v>
          </cell>
          <cell r="H737" t="str">
            <v>050420</v>
          </cell>
        </row>
        <row r="738">
          <cell r="C738" t="str">
            <v>Đồ họa ứng dụng 1 (Photoshop)</v>
          </cell>
          <cell r="D738">
            <v>3</v>
          </cell>
          <cell r="E738">
            <v>2</v>
          </cell>
          <cell r="F738">
            <v>1</v>
          </cell>
          <cell r="G738">
            <v>4</v>
          </cell>
          <cell r="H738" t="str">
            <v>050440</v>
          </cell>
        </row>
        <row r="739">
          <cell r="C739" t="str">
            <v>Tin văn phòng </v>
          </cell>
          <cell r="D739">
            <v>3</v>
          </cell>
          <cell r="E739">
            <v>2</v>
          </cell>
          <cell r="F739">
            <v>1</v>
          </cell>
          <cell r="G739">
            <v>4</v>
          </cell>
          <cell r="H739" t="str">
            <v>050436</v>
          </cell>
        </row>
        <row r="740">
          <cell r="C740" t="str">
            <v>Phân tích thiết kế hệ thống</v>
          </cell>
          <cell r="D740">
            <v>3</v>
          </cell>
          <cell r="E740">
            <v>2</v>
          </cell>
          <cell r="F740">
            <v>1</v>
          </cell>
          <cell r="G740">
            <v>3</v>
          </cell>
          <cell r="H740" t="str">
            <v>050426</v>
          </cell>
        </row>
        <row r="741">
          <cell r="C741" t="str">
            <v>Nhập môn công nghệ phần mềm</v>
          </cell>
          <cell r="D741">
            <v>3</v>
          </cell>
          <cell r="E741">
            <v>2</v>
          </cell>
          <cell r="F741">
            <v>1</v>
          </cell>
          <cell r="G741">
            <v>4</v>
          </cell>
          <cell r="H741" t="str">
            <v>050423</v>
          </cell>
        </row>
        <row r="742">
          <cell r="C742" t="str">
            <v>Kiến thức ngành  </v>
          </cell>
          <cell r="D742">
            <v>27</v>
          </cell>
          <cell r="E742">
            <v>16</v>
          </cell>
          <cell r="F742">
            <v>11</v>
          </cell>
          <cell r="G742">
            <v>0</v>
          </cell>
        </row>
        <row r="743">
          <cell r="C743" t="str">
            <v>Kiến thức bắt buộc</v>
          </cell>
          <cell r="D743">
            <v>18</v>
          </cell>
          <cell r="E743">
            <v>10</v>
          </cell>
          <cell r="F743">
            <v>8</v>
          </cell>
          <cell r="G743">
            <v>0</v>
          </cell>
        </row>
        <row r="744">
          <cell r="C744" t="str">
            <v>Lập trình hướng đối tượng</v>
          </cell>
          <cell r="D744">
            <v>3</v>
          </cell>
          <cell r="E744">
            <v>2</v>
          </cell>
          <cell r="F744">
            <v>1</v>
          </cell>
          <cell r="G744">
            <v>4</v>
          </cell>
          <cell r="H744" t="str">
            <v>050418</v>
          </cell>
        </row>
        <row r="745">
          <cell r="C745" t="str">
            <v>Thiết kế Web</v>
          </cell>
          <cell r="D745">
            <v>3</v>
          </cell>
          <cell r="E745">
            <v>2</v>
          </cell>
          <cell r="F745">
            <v>1</v>
          </cell>
          <cell r="G745">
            <v>5</v>
          </cell>
          <cell r="H745" t="str">
            <v>050448</v>
          </cell>
        </row>
        <row r="746">
          <cell r="C746" t="str">
            <v>Lập trình Windows 1</v>
          </cell>
          <cell r="D746">
            <v>4</v>
          </cell>
          <cell r="E746">
            <v>2</v>
          </cell>
          <cell r="F746">
            <v>2</v>
          </cell>
          <cell r="G746">
            <v>4</v>
          </cell>
          <cell r="H746" t="str">
            <v>050445</v>
          </cell>
        </row>
        <row r="747">
          <cell r="C747" t="str">
            <v>Lập trình Windows 2 (.net)</v>
          </cell>
          <cell r="D747">
            <v>4</v>
          </cell>
          <cell r="E747">
            <v>2</v>
          </cell>
          <cell r="F747">
            <v>2</v>
          </cell>
          <cell r="G747">
            <v>5</v>
          </cell>
          <cell r="H747" t="str">
            <v>050446</v>
          </cell>
        </row>
        <row r="748">
          <cell r="C748" t="str">
            <v>Hệ quản trị cơ sở dữ liệu (SQL server)</v>
          </cell>
          <cell r="D748">
            <v>4</v>
          </cell>
          <cell r="E748">
            <v>2</v>
          </cell>
          <cell r="F748">
            <v>2</v>
          </cell>
          <cell r="G748">
            <v>4</v>
          </cell>
          <cell r="H748" t="str">
            <v>050412</v>
          </cell>
        </row>
        <row r="749">
          <cell r="C749" t="str">
            <v>Kiến thức tự chọn</v>
          </cell>
          <cell r="D749">
            <v>9</v>
          </cell>
          <cell r="E749">
            <v>6</v>
          </cell>
          <cell r="F749">
            <v>3</v>
          </cell>
          <cell r="G749">
            <v>0</v>
          </cell>
        </row>
        <row r="750">
          <cell r="C750" t="str">
            <v> (Chọn 3 trong số 11 học phần sau)</v>
          </cell>
          <cell r="D750" t="str">
            <v>tctin3</v>
          </cell>
        </row>
        <row r="751">
          <cell r="C751" t="str">
            <v>Phân tích thiết kế hướng đối tượng</v>
          </cell>
          <cell r="D751">
            <v>3</v>
          </cell>
          <cell r="E751">
            <v>2</v>
          </cell>
          <cell r="F751">
            <v>1</v>
          </cell>
          <cell r="G751">
            <v>5</v>
          </cell>
          <cell r="H751" t="str">
            <v>050427</v>
          </cell>
        </row>
        <row r="752">
          <cell r="C752" t="str">
            <v>Trí tuệ nhân tạo</v>
          </cell>
          <cell r="D752">
            <v>3</v>
          </cell>
          <cell r="E752">
            <v>2</v>
          </cell>
          <cell r="F752">
            <v>1</v>
          </cell>
          <cell r="G752">
            <v>5</v>
          </cell>
          <cell r="H752" t="str">
            <v>050433</v>
          </cell>
        </row>
        <row r="753">
          <cell r="C753" t="str">
            <v>Xử lý tín hiệu số</v>
          </cell>
          <cell r="D753">
            <v>3</v>
          </cell>
          <cell r="E753">
            <v>2</v>
          </cell>
          <cell r="F753">
            <v>1</v>
          </cell>
          <cell r="G753">
            <v>5</v>
          </cell>
          <cell r="H753" t="str">
            <v>080440</v>
          </cell>
        </row>
        <row r="754">
          <cell r="C754" t="str">
            <v>Kỹ thuật truyền dữ liệu</v>
          </cell>
          <cell r="D754">
            <v>3</v>
          </cell>
          <cell r="E754">
            <v>2</v>
          </cell>
          <cell r="F754">
            <v>1</v>
          </cell>
          <cell r="G754">
            <v>5</v>
          </cell>
          <cell r="H754" t="str">
            <v>050417</v>
          </cell>
        </row>
        <row r="755">
          <cell r="C755" t="str">
            <v>Cơ sở dữ liệu đa phương tiện</v>
          </cell>
          <cell r="D755">
            <v>3</v>
          </cell>
          <cell r="E755">
            <v>2</v>
          </cell>
          <cell r="F755">
            <v>1</v>
          </cell>
          <cell r="G755">
            <v>5</v>
          </cell>
          <cell r="H755" t="str">
            <v>050404</v>
          </cell>
        </row>
        <row r="756">
          <cell r="C756" t="str">
            <v>Một số phương pháp tính toán khoa học và phần mềm tính toán</v>
          </cell>
          <cell r="D756">
            <v>3</v>
          </cell>
          <cell r="E756">
            <v>2</v>
          </cell>
          <cell r="F756">
            <v>1</v>
          </cell>
          <cell r="G756">
            <v>5</v>
          </cell>
          <cell r="H756" t="str">
            <v>050421</v>
          </cell>
        </row>
        <row r="757">
          <cell r="C757" t="str">
            <v>Phân tích và thống kê số liệu</v>
          </cell>
          <cell r="D757">
            <v>3</v>
          </cell>
          <cell r="E757">
            <v>2</v>
          </cell>
          <cell r="F757">
            <v>1</v>
          </cell>
          <cell r="G757">
            <v>5</v>
          </cell>
          <cell r="H757" t="str">
            <v>050428</v>
          </cell>
        </row>
        <row r="758">
          <cell r="C758" t="str">
            <v>Quản trị mạng</v>
          </cell>
          <cell r="D758">
            <v>3</v>
          </cell>
          <cell r="E758">
            <v>2</v>
          </cell>
          <cell r="F758">
            <v>1</v>
          </cell>
          <cell r="G758">
            <v>5</v>
          </cell>
          <cell r="H758" t="str">
            <v>050447</v>
          </cell>
        </row>
        <row r="759">
          <cell r="C759" t="str">
            <v>Đồ họa ứng dụng 2</v>
          </cell>
          <cell r="D759">
            <v>3</v>
          </cell>
          <cell r="E759">
            <v>2</v>
          </cell>
          <cell r="F759">
            <v>1</v>
          </cell>
          <cell r="G759">
            <v>5</v>
          </cell>
          <cell r="H759" t="str">
            <v>050441</v>
          </cell>
        </row>
        <row r="760">
          <cell r="C760" t="str">
            <v>Lập trình mobile</v>
          </cell>
          <cell r="D760">
            <v>3</v>
          </cell>
          <cell r="E760">
            <v>2</v>
          </cell>
          <cell r="F760">
            <v>1</v>
          </cell>
          <cell r="G760">
            <v>5</v>
          </cell>
          <cell r="H760" t="str">
            <v>050444</v>
          </cell>
        </row>
        <row r="761">
          <cell r="C761" t="str">
            <v>Hệ thống mã nguồn mở</v>
          </cell>
          <cell r="D761">
            <v>3</v>
          </cell>
          <cell r="E761">
            <v>2</v>
          </cell>
          <cell r="F761">
            <v>1</v>
          </cell>
          <cell r="G761">
            <v>5</v>
          </cell>
          <cell r="H761" t="str">
            <v>050442</v>
          </cell>
        </row>
        <row r="762">
          <cell r="C762" t="str">
            <v>Thực tập tốt nghiệp và làm đồ án/ khóa luận tốt nghiệp (hoặc học thêm một số học phần chuyên môn)</v>
          </cell>
          <cell r="D762">
            <v>13</v>
          </cell>
          <cell r="E762">
            <v>0</v>
          </cell>
          <cell r="F762">
            <v>13</v>
          </cell>
          <cell r="G762">
            <v>0</v>
          </cell>
        </row>
        <row r="763">
          <cell r="C763" t="str">
            <v>Thực tập tốt nghiệp (CNTT)</v>
          </cell>
          <cell r="D763">
            <v>8</v>
          </cell>
          <cell r="E763">
            <v>0</v>
          </cell>
          <cell r="F763">
            <v>8</v>
          </cell>
          <cell r="G763">
            <v>6</v>
          </cell>
          <cell r="H763" t="str">
            <v>050430</v>
          </cell>
        </row>
        <row r="764">
          <cell r="C764" t="str">
            <v>Đồ án tốt nghiệp (CNTT)</v>
          </cell>
          <cell r="D764">
            <v>5</v>
          </cell>
          <cell r="E764">
            <v>0</v>
          </cell>
          <cell r="F764">
            <v>5</v>
          </cell>
          <cell r="G764">
            <v>6</v>
          </cell>
          <cell r="H764" t="str">
            <v>050407</v>
          </cell>
        </row>
        <row r="765">
          <cell r="C765" t="str">
            <v>Sinh viên không làm đồ án/ khóa luận tốt nghiệp đăng ký học thêm ít nhất là 5 tín chỉ trong các học phần sau:</v>
          </cell>
          <cell r="D765">
            <v>5</v>
          </cell>
          <cell r="E765">
            <v>3</v>
          </cell>
          <cell r="F765">
            <v>2</v>
          </cell>
          <cell r="G765" t="str">
            <v>TTĐA/KL</v>
          </cell>
        </row>
        <row r="766">
          <cell r="C766" t="str">
            <v>Công nghệ XML</v>
          </cell>
          <cell r="D766">
            <v>3</v>
          </cell>
          <cell r="E766">
            <v>2</v>
          </cell>
          <cell r="F766">
            <v>1</v>
          </cell>
          <cell r="G766">
            <v>6</v>
          </cell>
          <cell r="H766" t="str">
            <v>050406</v>
          </cell>
        </row>
        <row r="767">
          <cell r="C767" t="str">
            <v>Hệ thống mã nguồn mở</v>
          </cell>
          <cell r="D767">
            <v>2</v>
          </cell>
          <cell r="E767">
            <v>1</v>
          </cell>
          <cell r="F767">
            <v>1</v>
          </cell>
          <cell r="G767">
            <v>6</v>
          </cell>
          <cell r="H767" t="str">
            <v>050442</v>
          </cell>
        </row>
        <row r="768">
          <cell r="C768" t="str">
            <v>Lập trình mạng</v>
          </cell>
          <cell r="D768">
            <v>3</v>
          </cell>
          <cell r="E768">
            <v>2</v>
          </cell>
          <cell r="F768">
            <v>1</v>
          </cell>
          <cell r="G768">
            <v>6</v>
          </cell>
          <cell r="H768" t="str">
            <v>050443</v>
          </cell>
        </row>
        <row r="769">
          <cell r="C769" t="str">
            <v>Một số phương pháp tính toán khoa học và phần mềm tính toán</v>
          </cell>
          <cell r="D769">
            <v>2</v>
          </cell>
          <cell r="E769">
            <v>1</v>
          </cell>
          <cell r="F769">
            <v>1</v>
          </cell>
          <cell r="G769">
            <v>6</v>
          </cell>
          <cell r="H769" t="str">
            <v>050421</v>
          </cell>
        </row>
        <row r="770">
          <cell r="C770" t="str">
            <v>KIẾN THỨC GIÁO DỤC ĐẠI CƯƠNG</v>
          </cell>
          <cell r="D770">
            <v>61</v>
          </cell>
          <cell r="E770">
            <v>53</v>
          </cell>
          <cell r="F770">
            <v>8</v>
          </cell>
          <cell r="G770">
            <v>0</v>
          </cell>
        </row>
        <row r="771">
          <cell r="C771" t="str">
            <v>Các môn lý luận chính trị</v>
          </cell>
          <cell r="D771">
            <v>7</v>
          </cell>
          <cell r="E771">
            <v>7</v>
          </cell>
          <cell r="F771">
            <v>0</v>
          </cell>
          <cell r="G771">
            <v>0</v>
          </cell>
        </row>
        <row r="772">
          <cell r="C772" t="str">
            <v>Các nguyên lý cơ bản của chủ nghĩa Mác - Lê Nin</v>
          </cell>
          <cell r="D772">
            <v>5</v>
          </cell>
          <cell r="E772">
            <v>5</v>
          </cell>
          <cell r="F772">
            <v>0</v>
          </cell>
          <cell r="G772">
            <v>2</v>
          </cell>
          <cell r="H772" t="str">
            <v>120401</v>
          </cell>
        </row>
        <row r="773">
          <cell r="C773" t="str">
            <v>Tư tưởng Hồ Chí Minh</v>
          </cell>
          <cell r="D773">
            <v>2</v>
          </cell>
          <cell r="E773">
            <v>2</v>
          </cell>
          <cell r="F773">
            <v>0</v>
          </cell>
          <cell r="G773">
            <v>3</v>
          </cell>
          <cell r="H773" t="str">
            <v>120406</v>
          </cell>
        </row>
        <row r="774">
          <cell r="C774" t="str">
            <v>Khoa học xã hội - Nhân văn</v>
          </cell>
          <cell r="D774">
            <v>5</v>
          </cell>
          <cell r="E774">
            <v>5</v>
          </cell>
          <cell r="F774">
            <v>0</v>
          </cell>
          <cell r="G774">
            <v>0</v>
          </cell>
        </row>
        <row r="775">
          <cell r="C775" t="str">
            <v>PHẦN BẮT BUỘC</v>
          </cell>
          <cell r="D775">
            <v>3</v>
          </cell>
          <cell r="E775">
            <v>3</v>
          </cell>
          <cell r="F775">
            <v>0</v>
          </cell>
          <cell r="G775">
            <v>0</v>
          </cell>
        </row>
        <row r="776">
          <cell r="C776" t="str">
            <v>Đường lối cách mạng Việt Nam</v>
          </cell>
          <cell r="D776">
            <v>3</v>
          </cell>
          <cell r="E776">
            <v>3</v>
          </cell>
          <cell r="F776">
            <v>0</v>
          </cell>
          <cell r="G776">
            <v>4</v>
          </cell>
          <cell r="H776" t="str">
            <v>120402</v>
          </cell>
        </row>
        <row r="777">
          <cell r="C777" t="str">
            <v>PHẦN TỰ CHỌN (Chọn 1 trong 2 học phần sau)</v>
          </cell>
          <cell r="D777">
            <v>2</v>
          </cell>
          <cell r="E777">
            <v>2</v>
          </cell>
          <cell r="F777">
            <v>0</v>
          </cell>
          <cell r="G777" t="str">
            <v>tckt1</v>
          </cell>
        </row>
        <row r="778">
          <cell r="C778" t="str">
            <v>Lịch sử các học thuyết kinh tế</v>
          </cell>
          <cell r="D778">
            <v>2</v>
          </cell>
          <cell r="E778">
            <v>2</v>
          </cell>
          <cell r="F778">
            <v>0</v>
          </cell>
          <cell r="G778">
            <v>2</v>
          </cell>
          <cell r="H778" t="str">
            <v>120407</v>
          </cell>
        </row>
        <row r="779">
          <cell r="C779" t="str">
            <v>Tâm lý học đại cương</v>
          </cell>
          <cell r="D779">
            <v>2</v>
          </cell>
          <cell r="E779">
            <v>2</v>
          </cell>
          <cell r="F779">
            <v>0</v>
          </cell>
          <cell r="G779">
            <v>2</v>
          </cell>
          <cell r="H779" t="str">
            <v>140407</v>
          </cell>
        </row>
        <row r="780">
          <cell r="C780" t="str">
            <v>Ngoại ngữ (kể cả Anh văn chuyên ngành)</v>
          </cell>
          <cell r="D780">
            <v>27</v>
          </cell>
          <cell r="E780">
            <v>27</v>
          </cell>
          <cell r="F780">
            <v>0</v>
          </cell>
          <cell r="G780">
            <v>0</v>
          </cell>
        </row>
        <row r="781">
          <cell r="C781" t="str">
            <v>Tiếng Anh 1</v>
          </cell>
          <cell r="D781">
            <v>6</v>
          </cell>
          <cell r="E781">
            <v>6</v>
          </cell>
          <cell r="F781">
            <v>0</v>
          </cell>
          <cell r="G781">
            <v>1</v>
          </cell>
          <cell r="H781" t="str">
            <v>130451</v>
          </cell>
        </row>
        <row r="782">
          <cell r="C782" t="str">
            <v>Tiếng Anh 2</v>
          </cell>
          <cell r="D782">
            <v>6</v>
          </cell>
          <cell r="E782">
            <v>6</v>
          </cell>
          <cell r="F782">
            <v>0</v>
          </cell>
          <cell r="G782">
            <v>2</v>
          </cell>
          <cell r="H782" t="str">
            <v>130452</v>
          </cell>
        </row>
        <row r="783">
          <cell r="C783" t="str">
            <v>Tiếng Anh 3</v>
          </cell>
          <cell r="D783">
            <v>6</v>
          </cell>
          <cell r="E783">
            <v>6</v>
          </cell>
          <cell r="F783">
            <v>0</v>
          </cell>
          <cell r="G783">
            <v>3</v>
          </cell>
          <cell r="H783" t="str">
            <v>130453</v>
          </cell>
        </row>
        <row r="784">
          <cell r="C784" t="str">
            <v>Tiếng Anh 4</v>
          </cell>
          <cell r="D784">
            <v>6</v>
          </cell>
          <cell r="E784">
            <v>6</v>
          </cell>
          <cell r="F784">
            <v>0</v>
          </cell>
          <cell r="G784">
            <v>4</v>
          </cell>
          <cell r="H784" t="str">
            <v>130444</v>
          </cell>
        </row>
        <row r="785">
          <cell r="C785" t="str">
            <v>Tiếng Anh chuyên ngành (KT)</v>
          </cell>
          <cell r="D785">
            <v>3</v>
          </cell>
          <cell r="E785">
            <v>3</v>
          </cell>
          <cell r="F785">
            <v>0</v>
          </cell>
          <cell r="G785">
            <v>5</v>
          </cell>
          <cell r="H785" t="str">
            <v>130436</v>
          </cell>
        </row>
        <row r="786">
          <cell r="C786" t="str">
            <v>Toán học- Tin học- Khoa học tự nhiên- Công nghệ- Môi trưường</v>
          </cell>
          <cell r="D786">
            <v>15</v>
          </cell>
          <cell r="E786">
            <v>14</v>
          </cell>
          <cell r="F786">
            <v>1</v>
          </cell>
          <cell r="G786">
            <v>0</v>
          </cell>
        </row>
        <row r="787">
          <cell r="C787" t="str">
            <v>PHẦN BẮT BUỘC</v>
          </cell>
          <cell r="D787">
            <v>12</v>
          </cell>
          <cell r="E787">
            <v>11</v>
          </cell>
          <cell r="F787">
            <v>1</v>
          </cell>
          <cell r="G787">
            <v>0</v>
          </cell>
        </row>
        <row r="788">
          <cell r="C788" t="str">
            <v>Toán cao cấp C1</v>
          </cell>
          <cell r="D788">
            <v>3</v>
          </cell>
          <cell r="E788">
            <v>3</v>
          </cell>
          <cell r="F788">
            <v>0</v>
          </cell>
          <cell r="G788">
            <v>1</v>
          </cell>
          <cell r="H788" t="str">
            <v>100403</v>
          </cell>
        </row>
        <row r="789">
          <cell r="C789" t="str">
            <v>Xác suất thống kê toán</v>
          </cell>
          <cell r="D789">
            <v>3</v>
          </cell>
          <cell r="E789">
            <v>3</v>
          </cell>
          <cell r="F789">
            <v>0</v>
          </cell>
          <cell r="G789">
            <v>2</v>
          </cell>
          <cell r="H789" t="str">
            <v>100414</v>
          </cell>
        </row>
        <row r="790">
          <cell r="C790" t="str">
            <v>Quy hoạch tuyến tính (KT)</v>
          </cell>
          <cell r="D790">
            <v>3</v>
          </cell>
          <cell r="E790">
            <v>3</v>
          </cell>
          <cell r="F790">
            <v>0</v>
          </cell>
          <cell r="G790">
            <v>1</v>
          </cell>
          <cell r="H790" t="str">
            <v>100415</v>
          </cell>
        </row>
        <row r="791">
          <cell r="C791" t="str">
            <v>Nhập môn tin học</v>
          </cell>
          <cell r="D791">
            <v>3</v>
          </cell>
          <cell r="E791">
            <v>2</v>
          </cell>
          <cell r="F791">
            <v>1</v>
          </cell>
          <cell r="G791">
            <v>1</v>
          </cell>
          <cell r="H791" t="str">
            <v>050425</v>
          </cell>
        </row>
        <row r="792">
          <cell r="C792" t="str">
            <v>PHẦN TỰ CHỌN (Chọn 1 trong 2 học phần sau)</v>
          </cell>
          <cell r="D792">
            <v>3</v>
          </cell>
          <cell r="E792">
            <v>3</v>
          </cell>
          <cell r="F792">
            <v>0</v>
          </cell>
          <cell r="G792" t="str">
            <v>tckt2</v>
          </cell>
        </row>
        <row r="793">
          <cell r="C793" t="str">
            <v>Toán cao cấp C2</v>
          </cell>
          <cell r="D793">
            <v>3</v>
          </cell>
          <cell r="E793">
            <v>3</v>
          </cell>
          <cell r="F793">
            <v>0</v>
          </cell>
          <cell r="G793">
            <v>3</v>
          </cell>
          <cell r="H793" t="str">
            <v>100404</v>
          </cell>
        </row>
        <row r="794">
          <cell r="C794" t="str">
            <v>Pháp luật đại cương (KT)</v>
          </cell>
          <cell r="D794">
            <v>3</v>
          </cell>
          <cell r="E794">
            <v>3</v>
          </cell>
          <cell r="F794">
            <v>0</v>
          </cell>
          <cell r="G794">
            <v>3</v>
          </cell>
          <cell r="H794" t="str">
            <v>120405</v>
          </cell>
        </row>
        <row r="795">
          <cell r="C795" t="str">
            <v>Giáo dục thể chất</v>
          </cell>
          <cell r="D795">
            <v>3</v>
          </cell>
          <cell r="E795">
            <v>0</v>
          </cell>
          <cell r="F795">
            <v>3</v>
          </cell>
          <cell r="G795">
            <v>0</v>
          </cell>
        </row>
        <row r="796">
          <cell r="C796" t="str">
            <v>Giáo dục thể chất 1</v>
          </cell>
          <cell r="D796">
            <v>1</v>
          </cell>
          <cell r="E796">
            <v>0</v>
          </cell>
          <cell r="F796">
            <v>1</v>
          </cell>
          <cell r="G796">
            <v>1</v>
          </cell>
          <cell r="H796" t="str">
            <v>090403</v>
          </cell>
        </row>
        <row r="797">
          <cell r="C797" t="str">
            <v>Giáo dục thể chất 2</v>
          </cell>
          <cell r="D797">
            <v>1</v>
          </cell>
          <cell r="E797">
            <v>0</v>
          </cell>
          <cell r="F797">
            <v>1</v>
          </cell>
          <cell r="G797">
            <v>2</v>
          </cell>
          <cell r="H797" t="str">
            <v>090404</v>
          </cell>
        </row>
        <row r="798">
          <cell r="C798" t="str">
            <v>Giáo dục thể chất 3</v>
          </cell>
          <cell r="D798">
            <v>1</v>
          </cell>
          <cell r="E798">
            <v>0</v>
          </cell>
          <cell r="F798">
            <v>1</v>
          </cell>
          <cell r="G798">
            <v>3</v>
          </cell>
          <cell r="H798" t="str">
            <v>090405</v>
          </cell>
        </row>
        <row r="799">
          <cell r="C799" t="str">
            <v>Giáo dục quốc phòng</v>
          </cell>
          <cell r="D799">
            <v>4</v>
          </cell>
          <cell r="E799">
            <v>0</v>
          </cell>
          <cell r="F799">
            <v>4</v>
          </cell>
          <cell r="G799">
            <v>1</v>
          </cell>
          <cell r="H799">
            <v>0</v>
          </cell>
        </row>
        <row r="800">
          <cell r="C800" t="str">
            <v>Giáo dục quốc phòng</v>
          </cell>
          <cell r="D800">
            <v>4</v>
          </cell>
          <cell r="E800">
            <v>0</v>
          </cell>
          <cell r="F800">
            <v>4</v>
          </cell>
          <cell r="G800">
            <v>1</v>
          </cell>
          <cell r="H800" t="str">
            <v>090401</v>
          </cell>
        </row>
        <row r="801">
          <cell r="C801" t="str">
            <v>KIẾN THỨC GIÁO DỤC CHUYÊN NGHIỆP</v>
          </cell>
          <cell r="D801">
            <v>77</v>
          </cell>
          <cell r="E801">
            <v>51</v>
          </cell>
          <cell r="F801">
            <v>26</v>
          </cell>
          <cell r="G801">
            <v>0</v>
          </cell>
        </row>
        <row r="802">
          <cell r="C802" t="str">
            <v>Kiến thức cơ sở khối ngành </v>
          </cell>
          <cell r="D802">
            <v>22</v>
          </cell>
          <cell r="E802">
            <v>18</v>
          </cell>
          <cell r="F802">
            <v>4</v>
          </cell>
          <cell r="G802">
            <v>0</v>
          </cell>
        </row>
        <row r="803">
          <cell r="C803" t="str">
            <v>PHẦN BẮT BUỘC</v>
          </cell>
          <cell r="D803">
            <v>20</v>
          </cell>
          <cell r="E803">
            <v>16</v>
          </cell>
          <cell r="F803">
            <v>4</v>
          </cell>
          <cell r="G803">
            <v>0</v>
          </cell>
        </row>
        <row r="804">
          <cell r="C804" t="str">
            <v>Kinh tế vi mô</v>
          </cell>
          <cell r="D804">
            <v>3</v>
          </cell>
          <cell r="E804">
            <v>3</v>
          </cell>
          <cell r="F804">
            <v>0</v>
          </cell>
          <cell r="G804">
            <v>1</v>
          </cell>
          <cell r="H804" t="str">
            <v>110421</v>
          </cell>
        </row>
        <row r="805">
          <cell r="C805" t="str">
            <v>Kinh tế vĩ mô </v>
          </cell>
          <cell r="D805">
            <v>2</v>
          </cell>
          <cell r="E805">
            <v>2</v>
          </cell>
          <cell r="F805">
            <v>0</v>
          </cell>
          <cell r="G805">
            <v>2</v>
          </cell>
          <cell r="H805" t="str">
            <v>110422</v>
          </cell>
        </row>
        <row r="806">
          <cell r="C806" t="str">
            <v>Marketing căn bản </v>
          </cell>
          <cell r="D806">
            <v>3</v>
          </cell>
          <cell r="E806">
            <v>2</v>
          </cell>
          <cell r="F806">
            <v>1</v>
          </cell>
          <cell r="G806">
            <v>3</v>
          </cell>
          <cell r="H806" t="str">
            <v>110428</v>
          </cell>
        </row>
        <row r="807">
          <cell r="C807" t="str">
            <v>Lý thuyết thống kê</v>
          </cell>
          <cell r="D807">
            <v>3</v>
          </cell>
          <cell r="E807">
            <v>2</v>
          </cell>
          <cell r="F807">
            <v>1</v>
          </cell>
          <cell r="G807">
            <v>3</v>
          </cell>
          <cell r="H807" t="str">
            <v>110427</v>
          </cell>
        </row>
        <row r="808">
          <cell r="C808" t="str">
            <v>Luật kinh tế</v>
          </cell>
          <cell r="D808">
            <v>3</v>
          </cell>
          <cell r="E808">
            <v>3</v>
          </cell>
          <cell r="F808">
            <v>0</v>
          </cell>
          <cell r="G808">
            <v>3</v>
          </cell>
          <cell r="H808" t="str">
            <v>120409</v>
          </cell>
        </row>
        <row r="809">
          <cell r="C809" t="str">
            <v>Tin văn phòng </v>
          </cell>
          <cell r="D809">
            <v>3</v>
          </cell>
          <cell r="E809">
            <v>2</v>
          </cell>
          <cell r="F809">
            <v>1</v>
          </cell>
          <cell r="G809">
            <v>2</v>
          </cell>
          <cell r="H809" t="str">
            <v>050436</v>
          </cell>
        </row>
        <row r="810">
          <cell r="C810" t="str">
            <v>Nguyên lý kế toán</v>
          </cell>
          <cell r="D810">
            <v>3</v>
          </cell>
          <cell r="E810">
            <v>2</v>
          </cell>
          <cell r="F810">
            <v>1</v>
          </cell>
          <cell r="G810">
            <v>2</v>
          </cell>
          <cell r="H810" t="str">
            <v>110429</v>
          </cell>
        </row>
        <row r="811">
          <cell r="C811" t="str">
            <v>PHẦN TỰ CHỌN (Chọn 1 trong 2 học phần sau)</v>
          </cell>
          <cell r="D811">
            <v>2</v>
          </cell>
          <cell r="E811">
            <v>2</v>
          </cell>
          <cell r="F811">
            <v>0</v>
          </cell>
          <cell r="G811" t="str">
            <v>tckt2</v>
          </cell>
        </row>
        <row r="812">
          <cell r="C812" t="str">
            <v>Toán tài chính</v>
          </cell>
          <cell r="D812">
            <v>2</v>
          </cell>
          <cell r="E812">
            <v>2</v>
          </cell>
          <cell r="F812">
            <v>0</v>
          </cell>
          <cell r="G812">
            <v>3</v>
          </cell>
          <cell r="H812" t="str">
            <v>110454</v>
          </cell>
        </row>
        <row r="813">
          <cell r="C813" t="str">
            <v>Giao tiếp kinh doanh</v>
          </cell>
          <cell r="D813">
            <v>2</v>
          </cell>
          <cell r="E813">
            <v>2</v>
          </cell>
          <cell r="F813">
            <v>0</v>
          </cell>
          <cell r="G813">
            <v>3</v>
          </cell>
          <cell r="H813" t="str">
            <v>110403</v>
          </cell>
        </row>
        <row r="814">
          <cell r="C814" t="str">
            <v>Kiến thức ngành kế toán</v>
          </cell>
          <cell r="D814">
            <v>42</v>
          </cell>
          <cell r="E814">
            <v>33</v>
          </cell>
          <cell r="F814">
            <v>9</v>
          </cell>
          <cell r="G814">
            <v>0</v>
          </cell>
        </row>
        <row r="815">
          <cell r="C815" t="str">
            <v>Kiến thức cơ sở ngành </v>
          </cell>
          <cell r="D815">
            <v>14</v>
          </cell>
          <cell r="E815">
            <v>11</v>
          </cell>
          <cell r="F815">
            <v>3</v>
          </cell>
          <cell r="G815">
            <v>0</v>
          </cell>
        </row>
        <row r="816">
          <cell r="C816" t="str">
            <v>PHẦN BẮT BUỘC</v>
          </cell>
          <cell r="D816">
            <v>12</v>
          </cell>
          <cell r="E816">
            <v>9</v>
          </cell>
          <cell r="F816">
            <v>3</v>
          </cell>
          <cell r="G816">
            <v>0</v>
          </cell>
        </row>
        <row r="817">
          <cell r="C817" t="str">
            <v>Thống kê doanh nghiệp</v>
          </cell>
          <cell r="D817">
            <v>4</v>
          </cell>
          <cell r="E817">
            <v>3</v>
          </cell>
          <cell r="F817">
            <v>1</v>
          </cell>
          <cell r="G817">
            <v>4</v>
          </cell>
          <cell r="H817" t="str">
            <v>110446</v>
          </cell>
        </row>
        <row r="818">
          <cell r="C818" t="str">
            <v>Tài chính doanh nghiệp</v>
          </cell>
          <cell r="D818">
            <v>3</v>
          </cell>
          <cell r="E818">
            <v>2</v>
          </cell>
          <cell r="F818">
            <v>1</v>
          </cell>
          <cell r="G818">
            <v>4</v>
          </cell>
          <cell r="H818" t="str">
            <v>110441</v>
          </cell>
        </row>
        <row r="819">
          <cell r="C819" t="str">
            <v>Thuế</v>
          </cell>
          <cell r="D819">
            <v>3</v>
          </cell>
          <cell r="E819">
            <v>3</v>
          </cell>
          <cell r="F819">
            <v>0</v>
          </cell>
          <cell r="G819">
            <v>4</v>
          </cell>
          <cell r="H819" t="str">
            <v>110449</v>
          </cell>
        </row>
        <row r="820">
          <cell r="C820" t="str">
            <v>Tài chính công</v>
          </cell>
          <cell r="D820">
            <v>2</v>
          </cell>
          <cell r="E820">
            <v>1</v>
          </cell>
          <cell r="F820">
            <v>1</v>
          </cell>
          <cell r="G820">
            <v>4</v>
          </cell>
          <cell r="H820" t="str">
            <v>110457</v>
          </cell>
        </row>
        <row r="821">
          <cell r="C821" t="str">
            <v>PHẦN TỰ CHỌN (Chọn 1 trong 2 học phần sau)</v>
          </cell>
          <cell r="D821">
            <v>2</v>
          </cell>
          <cell r="E821">
            <v>2</v>
          </cell>
          <cell r="F821">
            <v>0</v>
          </cell>
          <cell r="G821" t="str">
            <v>tckt3</v>
          </cell>
        </row>
        <row r="822">
          <cell r="C822" t="str">
            <v>Thị trường chứng khoán</v>
          </cell>
          <cell r="D822">
            <v>2</v>
          </cell>
          <cell r="E822">
            <v>2</v>
          </cell>
          <cell r="F822">
            <v>0</v>
          </cell>
          <cell r="G822">
            <v>4</v>
          </cell>
          <cell r="H822" t="str">
            <v>110445</v>
          </cell>
        </row>
        <row r="823">
          <cell r="C823" t="str">
            <v>Thanh toán tín dụng quốc tế</v>
          </cell>
          <cell r="D823">
            <v>2</v>
          </cell>
          <cell r="E823">
            <v>2</v>
          </cell>
          <cell r="F823">
            <v>0</v>
          </cell>
          <cell r="G823">
            <v>4</v>
          </cell>
          <cell r="H823" t="str">
            <v>110444</v>
          </cell>
        </row>
        <row r="824">
          <cell r="C824" t="str">
            <v>Kiến thức chuyên sâu ngành </v>
          </cell>
          <cell r="D824">
            <v>28</v>
          </cell>
          <cell r="E824">
            <v>22</v>
          </cell>
          <cell r="F824">
            <v>6</v>
          </cell>
          <cell r="G824">
            <v>0</v>
          </cell>
        </row>
        <row r="825">
          <cell r="C825" t="str">
            <v>PHẦN BẮT BUỘC</v>
          </cell>
          <cell r="D825">
            <v>25</v>
          </cell>
          <cell r="E825">
            <v>19</v>
          </cell>
          <cell r="F825">
            <v>6</v>
          </cell>
          <cell r="G825">
            <v>0</v>
          </cell>
        </row>
        <row r="826">
          <cell r="C826" t="str">
            <v>Kế toán tài chính 1</v>
          </cell>
          <cell r="D826">
            <v>3</v>
          </cell>
          <cell r="E826">
            <v>2</v>
          </cell>
          <cell r="F826">
            <v>1</v>
          </cell>
          <cell r="G826">
            <v>3</v>
          </cell>
          <cell r="H826" t="str">
            <v>110412</v>
          </cell>
        </row>
        <row r="827">
          <cell r="C827" t="str">
            <v>Kế toán tài chính 2</v>
          </cell>
          <cell r="D827">
            <v>3</v>
          </cell>
          <cell r="E827">
            <v>2</v>
          </cell>
          <cell r="F827">
            <v>1</v>
          </cell>
          <cell r="G827">
            <v>4</v>
          </cell>
          <cell r="H827" t="str">
            <v>110413</v>
          </cell>
        </row>
        <row r="828">
          <cell r="C828" t="str">
            <v>Kế toán tài chính 3</v>
          </cell>
          <cell r="D828">
            <v>4</v>
          </cell>
          <cell r="E828">
            <v>3</v>
          </cell>
          <cell r="F828">
            <v>1</v>
          </cell>
          <cell r="G828">
            <v>5</v>
          </cell>
          <cell r="H828" t="str">
            <v>110414</v>
          </cell>
        </row>
        <row r="829">
          <cell r="C829" t="str">
            <v>Kế toán quản trị </v>
          </cell>
          <cell r="D829">
            <v>3</v>
          </cell>
          <cell r="E829">
            <v>2</v>
          </cell>
          <cell r="F829">
            <v>1</v>
          </cell>
          <cell r="G829">
            <v>5</v>
          </cell>
          <cell r="H829" t="str">
            <v>110409</v>
          </cell>
        </row>
        <row r="830">
          <cell r="C830" t="str">
            <v>Kế toán hành chính sự nghiệp </v>
          </cell>
          <cell r="D830">
            <v>3</v>
          </cell>
          <cell r="E830">
            <v>2</v>
          </cell>
          <cell r="F830">
            <v>1</v>
          </cell>
          <cell r="G830">
            <v>5</v>
          </cell>
          <cell r="H830" t="str">
            <v>110407</v>
          </cell>
        </row>
        <row r="831">
          <cell r="C831" t="str">
            <v>Lý thuyết kiểm toán</v>
          </cell>
          <cell r="D831">
            <v>3</v>
          </cell>
          <cell r="E831">
            <v>3</v>
          </cell>
          <cell r="F831">
            <v>0</v>
          </cell>
          <cell r="G831">
            <v>5</v>
          </cell>
          <cell r="H831" t="str">
            <v>110419</v>
          </cell>
        </row>
        <row r="832">
          <cell r="C832" t="str">
            <v>Phân tích hoạt động kinh tế</v>
          </cell>
          <cell r="D832">
            <v>3</v>
          </cell>
          <cell r="E832">
            <v>3</v>
          </cell>
          <cell r="F832">
            <v>0</v>
          </cell>
          <cell r="G832">
            <v>5</v>
          </cell>
          <cell r="H832" t="str">
            <v>110431</v>
          </cell>
        </row>
        <row r="833">
          <cell r="C833" t="str">
            <v>Tin kế toán</v>
          </cell>
          <cell r="D833">
            <v>3</v>
          </cell>
          <cell r="E833">
            <v>2</v>
          </cell>
          <cell r="F833">
            <v>1</v>
          </cell>
          <cell r="G833">
            <v>5</v>
          </cell>
          <cell r="H833" t="str">
            <v>110450</v>
          </cell>
        </row>
        <row r="834">
          <cell r="C834" t="str">
            <v>PHẦN TỰ CHỌN (Chọn 1 trong 3 học phần sau)</v>
          </cell>
          <cell r="D834">
            <v>3</v>
          </cell>
          <cell r="E834">
            <v>3</v>
          </cell>
          <cell r="F834">
            <v>0</v>
          </cell>
          <cell r="G834" t="str">
            <v>tckt4</v>
          </cell>
        </row>
        <row r="835">
          <cell r="C835" t="str">
            <v>Kế toán ngân hàng</v>
          </cell>
          <cell r="D835">
            <v>3</v>
          </cell>
          <cell r="E835">
            <v>3</v>
          </cell>
          <cell r="F835">
            <v>0</v>
          </cell>
          <cell r="G835">
            <v>5</v>
          </cell>
          <cell r="H835" t="str">
            <v>110408</v>
          </cell>
        </row>
        <row r="836">
          <cell r="C836" t="str">
            <v>Kế toán thuế</v>
          </cell>
          <cell r="D836">
            <v>3</v>
          </cell>
          <cell r="E836">
            <v>3</v>
          </cell>
          <cell r="F836">
            <v>0</v>
          </cell>
          <cell r="G836">
            <v>5</v>
          </cell>
          <cell r="H836" t="str">
            <v>110415</v>
          </cell>
        </row>
        <row r="837">
          <cell r="C837" t="str">
            <v>Kế toán trong các ngành kinh tế quốc dân</v>
          </cell>
          <cell r="D837">
            <v>3</v>
          </cell>
          <cell r="E837">
            <v>3</v>
          </cell>
          <cell r="F837">
            <v>0</v>
          </cell>
          <cell r="G837">
            <v>5</v>
          </cell>
          <cell r="H837" t="str">
            <v>110458</v>
          </cell>
        </row>
        <row r="838">
          <cell r="C838" t="str">
            <v>Thực tập tốt nghiệp và làm đồ án/ khóa luận tốt nghiệp (hoặc học thêm một số học phần chuyên môn)</v>
          </cell>
          <cell r="D838">
            <v>13</v>
          </cell>
          <cell r="E838">
            <v>0</v>
          </cell>
          <cell r="F838">
            <v>13</v>
          </cell>
          <cell r="G838">
            <v>0</v>
          </cell>
        </row>
        <row r="839">
          <cell r="C839" t="str">
            <v>Thực tập tốt nghiệp (KT)</v>
          </cell>
          <cell r="D839">
            <v>8</v>
          </cell>
          <cell r="E839">
            <v>0</v>
          </cell>
          <cell r="F839">
            <v>8</v>
          </cell>
          <cell r="G839">
            <v>6</v>
          </cell>
          <cell r="H839" t="str">
            <v>110447</v>
          </cell>
        </row>
        <row r="840">
          <cell r="C840" t="str">
            <v>Khoá luận tốt nghiệp (KT)</v>
          </cell>
          <cell r="D840">
            <v>5</v>
          </cell>
          <cell r="E840">
            <v>0</v>
          </cell>
          <cell r="F840">
            <v>5</v>
          </cell>
          <cell r="G840">
            <v>6</v>
          </cell>
          <cell r="H840" t="str">
            <v>110417</v>
          </cell>
        </row>
        <row r="841">
          <cell r="C841" t="str">
            <v>Sinh viên không làm đồ án/ khóa luận tốt nghiệp đăng ký học thêm ít nhất là 5 tín chỉ trong các học phần sau:</v>
          </cell>
          <cell r="D841">
            <v>5</v>
          </cell>
          <cell r="E841">
            <v>3</v>
          </cell>
          <cell r="F841">
            <v>2</v>
          </cell>
          <cell r="G841" t="str">
            <v>TTĐA/KL</v>
          </cell>
        </row>
        <row r="842">
          <cell r="C842" t="str">
            <v>Kế toán thương mại dịch vụ</v>
          </cell>
          <cell r="D842">
            <v>3</v>
          </cell>
          <cell r="E842">
            <v>2</v>
          </cell>
          <cell r="F842">
            <v>1</v>
          </cell>
          <cell r="G842">
            <v>6</v>
          </cell>
          <cell r="H842" t="str">
            <v>110416</v>
          </cell>
        </row>
        <row r="843">
          <cell r="C843" t="str">
            <v>Luật và chuẩn mực kế toán</v>
          </cell>
          <cell r="D843">
            <v>3</v>
          </cell>
          <cell r="E843">
            <v>2</v>
          </cell>
          <cell r="F843">
            <v>1</v>
          </cell>
          <cell r="G843">
            <v>6</v>
          </cell>
          <cell r="H843" t="str">
            <v>110459</v>
          </cell>
        </row>
        <row r="844">
          <cell r="C844" t="str">
            <v>Tổ chức công tác kế toán</v>
          </cell>
          <cell r="D844">
            <v>2</v>
          </cell>
          <cell r="E844">
            <v>1</v>
          </cell>
          <cell r="F844">
            <v>1</v>
          </cell>
          <cell r="G844">
            <v>6</v>
          </cell>
          <cell r="H844" t="str">
            <v>110460</v>
          </cell>
        </row>
        <row r="845">
          <cell r="C845" t="str">
            <v>KIẾN THỨC GIÁO DỤC ĐẠI CƯƠNG</v>
          </cell>
          <cell r="D845">
            <v>61</v>
          </cell>
          <cell r="E845">
            <v>53</v>
          </cell>
          <cell r="F845">
            <v>8</v>
          </cell>
          <cell r="G845">
            <v>0</v>
          </cell>
        </row>
        <row r="846">
          <cell r="C846" t="str">
            <v>Các môn lý luận chính trị</v>
          </cell>
          <cell r="D846">
            <v>7</v>
          </cell>
          <cell r="E846">
            <v>7</v>
          </cell>
          <cell r="F846">
            <v>0</v>
          </cell>
          <cell r="G846">
            <v>0</v>
          </cell>
        </row>
        <row r="847">
          <cell r="C847" t="str">
            <v>Các nguyên lý cơ bản của chủ nghĩa Mác - Lê Nin</v>
          </cell>
          <cell r="D847">
            <v>5</v>
          </cell>
          <cell r="E847">
            <v>5</v>
          </cell>
          <cell r="F847">
            <v>0</v>
          </cell>
          <cell r="G847">
            <v>2</v>
          </cell>
          <cell r="H847" t="str">
            <v>120401</v>
          </cell>
        </row>
        <row r="848">
          <cell r="C848" t="str">
            <v>Tư tưởng Hồ Chí Minh</v>
          </cell>
          <cell r="D848">
            <v>2</v>
          </cell>
          <cell r="E848">
            <v>2</v>
          </cell>
          <cell r="F848">
            <v>0</v>
          </cell>
          <cell r="G848">
            <v>3</v>
          </cell>
          <cell r="H848" t="str">
            <v>120406</v>
          </cell>
        </row>
        <row r="849">
          <cell r="C849" t="str">
            <v>Khoa học xã hội - Nhân văn</v>
          </cell>
          <cell r="D849">
            <v>5</v>
          </cell>
          <cell r="E849">
            <v>5</v>
          </cell>
          <cell r="F849">
            <v>0</v>
          </cell>
          <cell r="G849">
            <v>0</v>
          </cell>
        </row>
        <row r="850">
          <cell r="C850" t="str">
            <v>PHẦN BẮT BUỘC</v>
          </cell>
          <cell r="D850">
            <v>3</v>
          </cell>
          <cell r="E850">
            <v>3</v>
          </cell>
          <cell r="F850">
            <v>0</v>
          </cell>
          <cell r="G850">
            <v>0</v>
          </cell>
        </row>
        <row r="851">
          <cell r="C851" t="str">
            <v>Đường lối cách mạng Việt Nam</v>
          </cell>
          <cell r="D851">
            <v>3</v>
          </cell>
          <cell r="E851">
            <v>3</v>
          </cell>
          <cell r="F851">
            <v>0</v>
          </cell>
          <cell r="G851">
            <v>4</v>
          </cell>
          <cell r="H851" t="str">
            <v>120402</v>
          </cell>
        </row>
        <row r="852">
          <cell r="C852" t="str">
            <v>PHẦN TỰ CHỌN (Chọn 1 trong 2 học phần sau)</v>
          </cell>
          <cell r="D852">
            <v>2</v>
          </cell>
          <cell r="E852">
            <v>2</v>
          </cell>
          <cell r="F852">
            <v>0</v>
          </cell>
          <cell r="G852" t="str">
            <v>tcqtkd1</v>
          </cell>
        </row>
        <row r="853">
          <cell r="C853" t="str">
            <v>Lịch sử các học thuyết kinh tế</v>
          </cell>
          <cell r="D853">
            <v>2</v>
          </cell>
          <cell r="E853">
            <v>2</v>
          </cell>
          <cell r="F853">
            <v>0</v>
          </cell>
          <cell r="G853">
            <v>2</v>
          </cell>
          <cell r="H853" t="str">
            <v>120407</v>
          </cell>
        </row>
        <row r="854">
          <cell r="C854" t="str">
            <v>Tâm lý học đại cương</v>
          </cell>
          <cell r="D854">
            <v>2</v>
          </cell>
          <cell r="E854">
            <v>2</v>
          </cell>
          <cell r="F854">
            <v>0</v>
          </cell>
          <cell r="G854">
            <v>2</v>
          </cell>
          <cell r="H854" t="str">
            <v>140407</v>
          </cell>
        </row>
        <row r="855">
          <cell r="C855" t="str">
            <v>Ngoại ngữ (kể cả Anh văn chuyên ngành)</v>
          </cell>
          <cell r="D855">
            <v>27</v>
          </cell>
          <cell r="E855">
            <v>27</v>
          </cell>
          <cell r="F855">
            <v>0</v>
          </cell>
          <cell r="G855">
            <v>0</v>
          </cell>
        </row>
        <row r="856">
          <cell r="C856" t="str">
            <v>Tiếng Anh 1</v>
          </cell>
          <cell r="D856">
            <v>6</v>
          </cell>
          <cell r="E856">
            <v>6</v>
          </cell>
          <cell r="F856">
            <v>0</v>
          </cell>
          <cell r="G856">
            <v>1</v>
          </cell>
          <cell r="H856" t="str">
            <v>130451</v>
          </cell>
        </row>
        <row r="857">
          <cell r="C857" t="str">
            <v>Tiếng Anh 2</v>
          </cell>
          <cell r="D857">
            <v>6</v>
          </cell>
          <cell r="E857">
            <v>6</v>
          </cell>
          <cell r="F857">
            <v>0</v>
          </cell>
          <cell r="G857">
            <v>2</v>
          </cell>
          <cell r="H857" t="str">
            <v>130452</v>
          </cell>
        </row>
        <row r="858">
          <cell r="C858" t="str">
            <v>Tiếng Anh 3</v>
          </cell>
          <cell r="D858">
            <v>6</v>
          </cell>
          <cell r="E858">
            <v>6</v>
          </cell>
          <cell r="F858">
            <v>0</v>
          </cell>
          <cell r="G858">
            <v>3</v>
          </cell>
          <cell r="H858" t="str">
            <v>130453</v>
          </cell>
        </row>
        <row r="859">
          <cell r="C859" t="str">
            <v>Tiếng Anh 4</v>
          </cell>
          <cell r="D859">
            <v>6</v>
          </cell>
          <cell r="E859">
            <v>6</v>
          </cell>
          <cell r="F859">
            <v>0</v>
          </cell>
          <cell r="G859">
            <v>4</v>
          </cell>
          <cell r="H859" t="str">
            <v>130444</v>
          </cell>
        </row>
        <row r="860">
          <cell r="C860" t="str">
            <v>Tiếng Anh chuyên ngành (QTKD)</v>
          </cell>
          <cell r="D860">
            <v>3</v>
          </cell>
          <cell r="E860">
            <v>3</v>
          </cell>
          <cell r="F860">
            <v>0</v>
          </cell>
          <cell r="G860">
            <v>5</v>
          </cell>
          <cell r="H860" t="str">
            <v>130439</v>
          </cell>
        </row>
        <row r="861">
          <cell r="C861" t="str">
            <v>Toán học- Tin học- Khoa học tự nhiên- Công nghệ- Môi trưường</v>
          </cell>
          <cell r="D861">
            <v>15</v>
          </cell>
          <cell r="E861">
            <v>14</v>
          </cell>
          <cell r="F861">
            <v>1</v>
          </cell>
          <cell r="G861">
            <v>0</v>
          </cell>
        </row>
        <row r="862">
          <cell r="C862" t="str">
            <v>PHẦN BẮT BUỘC</v>
          </cell>
          <cell r="D862">
            <v>12</v>
          </cell>
          <cell r="E862">
            <v>11</v>
          </cell>
          <cell r="F862">
            <v>1</v>
          </cell>
          <cell r="G862">
            <v>0</v>
          </cell>
        </row>
        <row r="863">
          <cell r="C863" t="str">
            <v>Toán cao cấp C1</v>
          </cell>
          <cell r="D863">
            <v>3</v>
          </cell>
          <cell r="E863">
            <v>3</v>
          </cell>
          <cell r="F863">
            <v>0</v>
          </cell>
          <cell r="G863">
            <v>1</v>
          </cell>
          <cell r="H863" t="str">
            <v>100403</v>
          </cell>
        </row>
        <row r="864">
          <cell r="C864" t="str">
            <v>Xác suất thống kê toán</v>
          </cell>
          <cell r="D864">
            <v>3</v>
          </cell>
          <cell r="E864">
            <v>3</v>
          </cell>
          <cell r="F864">
            <v>0</v>
          </cell>
          <cell r="G864">
            <v>2</v>
          </cell>
          <cell r="H864" t="str">
            <v>100414</v>
          </cell>
        </row>
        <row r="865">
          <cell r="C865" t="str">
            <v>Quy hoạch tuyến tính (KT)</v>
          </cell>
          <cell r="D865">
            <v>3</v>
          </cell>
          <cell r="E865">
            <v>3</v>
          </cell>
          <cell r="F865">
            <v>0</v>
          </cell>
          <cell r="G865">
            <v>1</v>
          </cell>
          <cell r="H865" t="str">
            <v>100415</v>
          </cell>
        </row>
        <row r="866">
          <cell r="C866" t="str">
            <v>Nhập môn tin học</v>
          </cell>
          <cell r="D866">
            <v>3</v>
          </cell>
          <cell r="E866">
            <v>2</v>
          </cell>
          <cell r="F866">
            <v>1</v>
          </cell>
          <cell r="G866">
            <v>1</v>
          </cell>
          <cell r="H866" t="str">
            <v>050425</v>
          </cell>
        </row>
        <row r="867">
          <cell r="C867" t="str">
            <v>PHẦN TỰ CHỌN (Chọn 1 trong 2 học phần sau)</v>
          </cell>
          <cell r="D867">
            <v>3</v>
          </cell>
          <cell r="E867">
            <v>3</v>
          </cell>
          <cell r="F867">
            <v>0</v>
          </cell>
          <cell r="G867" t="str">
            <v>tcqtkd2</v>
          </cell>
        </row>
        <row r="868">
          <cell r="C868" t="str">
            <v>Toán cao cấp C2</v>
          </cell>
          <cell r="D868">
            <v>3</v>
          </cell>
          <cell r="E868">
            <v>3</v>
          </cell>
          <cell r="F868">
            <v>0</v>
          </cell>
          <cell r="G868">
            <v>3</v>
          </cell>
          <cell r="H868" t="str">
            <v>100404</v>
          </cell>
        </row>
        <row r="869">
          <cell r="C869" t="str">
            <v>Pháp luật đại cương (KT)</v>
          </cell>
          <cell r="D869">
            <v>3</v>
          </cell>
          <cell r="E869">
            <v>3</v>
          </cell>
          <cell r="F869">
            <v>0</v>
          </cell>
          <cell r="G869">
            <v>3</v>
          </cell>
          <cell r="H869" t="str">
            <v>120405</v>
          </cell>
        </row>
        <row r="870">
          <cell r="C870" t="str">
            <v>Giáo dục thể chất</v>
          </cell>
          <cell r="D870">
            <v>3</v>
          </cell>
          <cell r="E870">
            <v>0</v>
          </cell>
          <cell r="F870">
            <v>3</v>
          </cell>
          <cell r="G870">
            <v>1</v>
          </cell>
          <cell r="H870">
            <v>0</v>
          </cell>
        </row>
        <row r="871">
          <cell r="C871" t="str">
            <v>Giáo dục thể chất 1</v>
          </cell>
          <cell r="D871">
            <v>1</v>
          </cell>
          <cell r="E871">
            <v>0</v>
          </cell>
          <cell r="F871">
            <v>1</v>
          </cell>
          <cell r="G871">
            <v>1</v>
          </cell>
          <cell r="H871" t="str">
            <v>090403</v>
          </cell>
        </row>
        <row r="872">
          <cell r="C872" t="str">
            <v>Giáo dục thể chất 2</v>
          </cell>
          <cell r="D872">
            <v>1</v>
          </cell>
          <cell r="E872">
            <v>0</v>
          </cell>
          <cell r="F872">
            <v>1</v>
          </cell>
          <cell r="G872">
            <v>1</v>
          </cell>
          <cell r="H872" t="str">
            <v>090404</v>
          </cell>
        </row>
        <row r="873">
          <cell r="C873" t="str">
            <v>Giáo dục thể chất 3</v>
          </cell>
          <cell r="D873">
            <v>1</v>
          </cell>
          <cell r="E873">
            <v>0</v>
          </cell>
          <cell r="F873">
            <v>1</v>
          </cell>
          <cell r="G873">
            <v>1</v>
          </cell>
          <cell r="H873" t="str">
            <v>090405</v>
          </cell>
        </row>
        <row r="874">
          <cell r="C874" t="str">
            <v>Giáo dục quốc phòng</v>
          </cell>
          <cell r="D874">
            <v>4</v>
          </cell>
          <cell r="E874">
            <v>0</v>
          </cell>
          <cell r="F874">
            <v>4</v>
          </cell>
          <cell r="G874">
            <v>1</v>
          </cell>
          <cell r="H874">
            <v>0</v>
          </cell>
        </row>
        <row r="875">
          <cell r="C875" t="str">
            <v>Giáo dục quốc phòng</v>
          </cell>
          <cell r="D875">
            <v>4</v>
          </cell>
          <cell r="E875">
            <v>0</v>
          </cell>
          <cell r="F875">
            <v>4</v>
          </cell>
          <cell r="G875">
            <v>1</v>
          </cell>
          <cell r="H875" t="str">
            <v>090401</v>
          </cell>
        </row>
        <row r="876">
          <cell r="C876" t="str">
            <v>KIẾN THỨC GIÁO DỤC CHUYÊN NGHIỆP</v>
          </cell>
          <cell r="D876">
            <v>77</v>
          </cell>
          <cell r="E876">
            <v>53</v>
          </cell>
          <cell r="F876">
            <v>24</v>
          </cell>
          <cell r="G876">
            <v>0</v>
          </cell>
        </row>
        <row r="877">
          <cell r="C877" t="str">
            <v>Kiến thức cơ sở ngành quản trị kinh doanh</v>
          </cell>
          <cell r="D877">
            <v>22</v>
          </cell>
          <cell r="E877">
            <v>18</v>
          </cell>
          <cell r="F877">
            <v>4</v>
          </cell>
          <cell r="G877">
            <v>0</v>
          </cell>
        </row>
        <row r="878">
          <cell r="C878" t="str">
            <v>PHẦN BẮT BUỘC</v>
          </cell>
          <cell r="D878">
            <v>20</v>
          </cell>
          <cell r="E878">
            <v>16</v>
          </cell>
          <cell r="F878">
            <v>4</v>
          </cell>
          <cell r="G878">
            <v>0</v>
          </cell>
        </row>
        <row r="879">
          <cell r="C879" t="str">
            <v>Kinh tế vi mô</v>
          </cell>
          <cell r="D879">
            <v>3</v>
          </cell>
          <cell r="E879">
            <v>3</v>
          </cell>
          <cell r="F879">
            <v>0</v>
          </cell>
          <cell r="G879">
            <v>1</v>
          </cell>
          <cell r="H879" t="str">
            <v>110421</v>
          </cell>
        </row>
        <row r="880">
          <cell r="C880" t="str">
            <v>Kinh tế vĩ mô </v>
          </cell>
          <cell r="D880">
            <v>2</v>
          </cell>
          <cell r="E880">
            <v>2</v>
          </cell>
          <cell r="F880">
            <v>0</v>
          </cell>
          <cell r="G880">
            <v>2</v>
          </cell>
          <cell r="H880" t="str">
            <v>110422</v>
          </cell>
        </row>
        <row r="881">
          <cell r="C881" t="str">
            <v>Marketing căn bản </v>
          </cell>
          <cell r="D881">
            <v>3</v>
          </cell>
          <cell r="E881">
            <v>2</v>
          </cell>
          <cell r="F881">
            <v>1</v>
          </cell>
          <cell r="G881">
            <v>3</v>
          </cell>
          <cell r="H881" t="str">
            <v>110428</v>
          </cell>
        </row>
        <row r="882">
          <cell r="C882" t="str">
            <v>Lý thuyết thống kê</v>
          </cell>
          <cell r="D882">
            <v>3</v>
          </cell>
          <cell r="E882">
            <v>2</v>
          </cell>
          <cell r="F882">
            <v>1</v>
          </cell>
          <cell r="G882">
            <v>3</v>
          </cell>
          <cell r="H882" t="str">
            <v>110427</v>
          </cell>
        </row>
        <row r="883">
          <cell r="C883" t="str">
            <v>Luật kinh tế</v>
          </cell>
          <cell r="D883">
            <v>3</v>
          </cell>
          <cell r="E883">
            <v>3</v>
          </cell>
          <cell r="F883">
            <v>0</v>
          </cell>
          <cell r="G883">
            <v>4</v>
          </cell>
          <cell r="H883" t="str">
            <v>120409</v>
          </cell>
        </row>
        <row r="884">
          <cell r="C884" t="str">
            <v>Tin văn phòng </v>
          </cell>
          <cell r="D884">
            <v>3</v>
          </cell>
          <cell r="E884">
            <v>2</v>
          </cell>
          <cell r="F884">
            <v>1</v>
          </cell>
          <cell r="G884">
            <v>2</v>
          </cell>
          <cell r="H884" t="str">
            <v>050436</v>
          </cell>
        </row>
        <row r="885">
          <cell r="C885" t="str">
            <v>Nguyên lý kế toán</v>
          </cell>
          <cell r="D885">
            <v>3</v>
          </cell>
          <cell r="E885">
            <v>2</v>
          </cell>
          <cell r="F885">
            <v>1</v>
          </cell>
          <cell r="G885">
            <v>2</v>
          </cell>
          <cell r="H885" t="str">
            <v>110429</v>
          </cell>
        </row>
        <row r="886">
          <cell r="C886" t="str">
            <v>PHẦN TỰ CHỌN (Chọn 1 trong 2 học phần sau)</v>
          </cell>
          <cell r="D886">
            <v>2</v>
          </cell>
          <cell r="E886">
            <v>2</v>
          </cell>
          <cell r="F886">
            <v>0</v>
          </cell>
          <cell r="G886" t="str">
            <v>tcqtkd3</v>
          </cell>
        </row>
        <row r="887">
          <cell r="C887" t="str">
            <v>Giao tiếp kinh doanh</v>
          </cell>
          <cell r="D887">
            <v>2</v>
          </cell>
          <cell r="E887">
            <v>2</v>
          </cell>
          <cell r="F887">
            <v>0</v>
          </cell>
          <cell r="G887">
            <v>3</v>
          </cell>
          <cell r="H887" t="str">
            <v>110403</v>
          </cell>
        </row>
        <row r="888">
          <cell r="C888" t="str">
            <v>Quản trị doanh nghiệp</v>
          </cell>
          <cell r="D888">
            <v>2</v>
          </cell>
          <cell r="E888">
            <v>2</v>
          </cell>
          <cell r="F888">
            <v>0</v>
          </cell>
          <cell r="G888">
            <v>3</v>
          </cell>
          <cell r="H888" t="str">
            <v>110434</v>
          </cell>
        </row>
        <row r="889">
          <cell r="C889" t="str">
            <v>Kiến thức ngành quản trị kinh doanh</v>
          </cell>
          <cell r="D889">
            <v>42</v>
          </cell>
          <cell r="E889">
            <v>35</v>
          </cell>
          <cell r="F889">
            <v>7</v>
          </cell>
          <cell r="G889">
            <v>0</v>
          </cell>
        </row>
        <row r="890">
          <cell r="C890" t="str">
            <v>PHẦN BẮT BUỘC</v>
          </cell>
          <cell r="D890">
            <v>36</v>
          </cell>
          <cell r="E890">
            <v>29</v>
          </cell>
          <cell r="F890">
            <v>7</v>
          </cell>
          <cell r="G890">
            <v>0</v>
          </cell>
        </row>
        <row r="891">
          <cell r="C891" t="str">
            <v>Thống kê doanh nghiệp</v>
          </cell>
          <cell r="D891">
            <v>4</v>
          </cell>
          <cell r="E891">
            <v>3</v>
          </cell>
          <cell r="F891">
            <v>1</v>
          </cell>
          <cell r="G891">
            <v>4</v>
          </cell>
          <cell r="H891" t="str">
            <v>110446</v>
          </cell>
        </row>
        <row r="892">
          <cell r="C892" t="str">
            <v>Thị trường chứng khoán</v>
          </cell>
          <cell r="D892">
            <v>2</v>
          </cell>
          <cell r="E892">
            <v>2</v>
          </cell>
          <cell r="F892">
            <v>0</v>
          </cell>
          <cell r="G892">
            <v>4</v>
          </cell>
          <cell r="H892" t="str">
            <v>110445</v>
          </cell>
        </row>
        <row r="893">
          <cell r="C893" t="str">
            <v>Kế toán tài chính</v>
          </cell>
          <cell r="D893">
            <v>3</v>
          </cell>
          <cell r="E893">
            <v>3</v>
          </cell>
          <cell r="F893">
            <v>0</v>
          </cell>
          <cell r="G893">
            <v>3</v>
          </cell>
          <cell r="H893" t="str">
            <v>110411</v>
          </cell>
        </row>
        <row r="894">
          <cell r="C894" t="str">
            <v>Toán tài chính</v>
          </cell>
          <cell r="D894">
            <v>2</v>
          </cell>
          <cell r="E894">
            <v>2</v>
          </cell>
          <cell r="F894">
            <v>0</v>
          </cell>
          <cell r="G894">
            <v>3</v>
          </cell>
          <cell r="H894" t="str">
            <v>110454</v>
          </cell>
        </row>
        <row r="895">
          <cell r="C895" t="str">
            <v>Chiến lược kinh doanh </v>
          </cell>
          <cell r="D895">
            <v>4</v>
          </cell>
          <cell r="E895">
            <v>3</v>
          </cell>
          <cell r="F895">
            <v>1</v>
          </cell>
          <cell r="G895">
            <v>4</v>
          </cell>
          <cell r="H895" t="str">
            <v>110401</v>
          </cell>
        </row>
        <row r="896">
          <cell r="C896" t="str">
            <v>Quản trị Marketing </v>
          </cell>
          <cell r="D896">
            <v>4</v>
          </cell>
          <cell r="E896">
            <v>3</v>
          </cell>
          <cell r="F896">
            <v>1</v>
          </cell>
          <cell r="G896">
            <v>4</v>
          </cell>
          <cell r="H896" t="str">
            <v>110435</v>
          </cell>
        </row>
        <row r="897">
          <cell r="C897" t="str">
            <v>Quản trị sản xuất </v>
          </cell>
          <cell r="D897">
            <v>4</v>
          </cell>
          <cell r="E897">
            <v>3</v>
          </cell>
          <cell r="F897">
            <v>1</v>
          </cell>
          <cell r="G897">
            <v>5</v>
          </cell>
          <cell r="H897" t="str">
            <v>110437</v>
          </cell>
        </row>
        <row r="898">
          <cell r="C898" t="str">
            <v>Kế hoạch doanh nghiệp 1</v>
          </cell>
          <cell r="D898">
            <v>4</v>
          </cell>
          <cell r="E898">
            <v>3</v>
          </cell>
          <cell r="F898">
            <v>1</v>
          </cell>
          <cell r="G898">
            <v>5</v>
          </cell>
          <cell r="H898" t="str">
            <v>110405</v>
          </cell>
        </row>
        <row r="899">
          <cell r="C899" t="str">
            <v>Quản trị chất lượng</v>
          </cell>
          <cell r="D899">
            <v>3</v>
          </cell>
          <cell r="E899">
            <v>2</v>
          </cell>
          <cell r="F899">
            <v>1</v>
          </cell>
          <cell r="G899">
            <v>5</v>
          </cell>
          <cell r="H899" t="str">
            <v>110433</v>
          </cell>
        </row>
        <row r="900">
          <cell r="C900" t="str">
            <v>Quản trị nhân lực </v>
          </cell>
          <cell r="D900">
            <v>3</v>
          </cell>
          <cell r="E900">
            <v>3</v>
          </cell>
          <cell r="F900">
            <v>0</v>
          </cell>
          <cell r="G900">
            <v>5</v>
          </cell>
          <cell r="H900" t="str">
            <v>110436</v>
          </cell>
        </row>
        <row r="901">
          <cell r="C901" t="str">
            <v>Tin quản trị </v>
          </cell>
          <cell r="D901">
            <v>3</v>
          </cell>
          <cell r="E901">
            <v>2</v>
          </cell>
          <cell r="F901">
            <v>1</v>
          </cell>
          <cell r="G901">
            <v>5</v>
          </cell>
          <cell r="H901" t="str">
            <v>110451</v>
          </cell>
        </row>
        <row r="902">
          <cell r="C902" t="str">
            <v>PHẦN TỰ CHỌN (Chọn 2 trong 3 học phần sau)</v>
          </cell>
          <cell r="D902">
            <v>6</v>
          </cell>
          <cell r="E902">
            <v>6</v>
          </cell>
          <cell r="F902">
            <v>0</v>
          </cell>
          <cell r="G902">
            <v>0</v>
          </cell>
        </row>
        <row r="903">
          <cell r="C903" t="str">
            <v>Thuế</v>
          </cell>
          <cell r="D903">
            <v>3</v>
          </cell>
          <cell r="E903">
            <v>3</v>
          </cell>
          <cell r="F903">
            <v>0</v>
          </cell>
          <cell r="G903" t="str">
            <v>5(NA)</v>
          </cell>
          <cell r="H903" t="str">
            <v>110449</v>
          </cell>
        </row>
        <row r="904">
          <cell r="C904" t="str">
            <v>Tài chính tiền tệ</v>
          </cell>
          <cell r="D904">
            <v>3</v>
          </cell>
          <cell r="E904">
            <v>3</v>
          </cell>
          <cell r="F904">
            <v>0</v>
          </cell>
          <cell r="G904" t="str">
            <v>5(NA)</v>
          </cell>
          <cell r="H904" t="str">
            <v>110442</v>
          </cell>
        </row>
        <row r="905">
          <cell r="C905" t="str">
            <v>Đầu tư bất động sản</v>
          </cell>
          <cell r="D905">
            <v>3</v>
          </cell>
          <cell r="E905">
            <v>3</v>
          </cell>
          <cell r="F905">
            <v>0</v>
          </cell>
          <cell r="G905" t="str">
            <v>5(NB)</v>
          </cell>
          <cell r="H905" t="str">
            <v>110402</v>
          </cell>
        </row>
        <row r="906">
          <cell r="C906" t="str">
            <v>Thực tập tốt nghiệp và làm đồ án/ khóa luận tốt nghiệp (hoặc học thêm một số học phần chuyên môn)</v>
          </cell>
          <cell r="D906">
            <v>13</v>
          </cell>
          <cell r="E906">
            <v>0</v>
          </cell>
          <cell r="F906">
            <v>13</v>
          </cell>
          <cell r="G906">
            <v>0</v>
          </cell>
        </row>
        <row r="907">
          <cell r="C907" t="str">
            <v>Thực tập tốt nghiệp (QTKD)</v>
          </cell>
          <cell r="D907">
            <v>8</v>
          </cell>
          <cell r="E907">
            <v>0</v>
          </cell>
          <cell r="F907">
            <v>8</v>
          </cell>
          <cell r="G907">
            <v>6</v>
          </cell>
          <cell r="H907" t="str">
            <v>110448</v>
          </cell>
        </row>
        <row r="908">
          <cell r="C908" t="str">
            <v>Khoá luận tốt nghiệp (QTKD)</v>
          </cell>
          <cell r="D908">
            <v>5</v>
          </cell>
          <cell r="E908">
            <v>0</v>
          </cell>
          <cell r="F908">
            <v>5</v>
          </cell>
          <cell r="G908">
            <v>6</v>
          </cell>
          <cell r="H908" t="str">
            <v>110418</v>
          </cell>
        </row>
        <row r="909">
          <cell r="C909" t="str">
            <v>Sinh viên không làm đồ án/ khóa luận tốt nghiệp đăng ký học thêm ít nhất là 5 tín chỉ trong các học phần sau:</v>
          </cell>
          <cell r="D909">
            <v>5</v>
          </cell>
          <cell r="E909">
            <v>5</v>
          </cell>
          <cell r="F909">
            <v>0</v>
          </cell>
          <cell r="G909" t="str">
            <v>TTĐA/KL</v>
          </cell>
        </row>
        <row r="910">
          <cell r="C910" t="str">
            <v>Phân tích đầu tư chứng khoán</v>
          </cell>
          <cell r="D910">
            <v>3</v>
          </cell>
          <cell r="E910">
            <v>3</v>
          </cell>
          <cell r="F910">
            <v>0</v>
          </cell>
          <cell r="G910">
            <v>6</v>
          </cell>
          <cell r="H910" t="str">
            <v>110430</v>
          </cell>
        </row>
        <row r="911">
          <cell r="C911" t="str">
            <v>Phân tích hoạt động kinh tế</v>
          </cell>
          <cell r="D911">
            <v>3</v>
          </cell>
          <cell r="E911">
            <v>3</v>
          </cell>
          <cell r="F911">
            <v>0</v>
          </cell>
          <cell r="G911">
            <v>6</v>
          </cell>
          <cell r="H911" t="str">
            <v>110431</v>
          </cell>
        </row>
        <row r="912">
          <cell r="C912" t="str">
            <v>Quản trị văn phòng</v>
          </cell>
          <cell r="D912">
            <v>2</v>
          </cell>
          <cell r="E912">
            <v>2</v>
          </cell>
          <cell r="F912">
            <v>0</v>
          </cell>
          <cell r="G912">
            <v>6</v>
          </cell>
          <cell r="H912" t="str">
            <v>110438</v>
          </cell>
        </row>
        <row r="913">
          <cell r="C913" t="str">
            <v>KIẾN THỨC GIÁO DỤC ĐẠI CƯƠNG</v>
          </cell>
          <cell r="D913">
            <v>61</v>
          </cell>
          <cell r="E913">
            <v>53</v>
          </cell>
          <cell r="F913">
            <v>8</v>
          </cell>
          <cell r="G913">
            <v>0</v>
          </cell>
        </row>
        <row r="914">
          <cell r="C914" t="str">
            <v>Các môn lý luận chính trị</v>
          </cell>
          <cell r="D914">
            <v>7</v>
          </cell>
          <cell r="E914">
            <v>7</v>
          </cell>
          <cell r="F914">
            <v>0</v>
          </cell>
          <cell r="G914">
            <v>0</v>
          </cell>
        </row>
        <row r="915">
          <cell r="C915" t="str">
            <v>Các nguyên lý cơ bản của chủ nghĩa Mác - Lê Nin</v>
          </cell>
          <cell r="D915">
            <v>5</v>
          </cell>
          <cell r="E915">
            <v>5</v>
          </cell>
          <cell r="F915">
            <v>0</v>
          </cell>
          <cell r="G915">
            <v>2</v>
          </cell>
          <cell r="H915" t="str">
            <v>120401</v>
          </cell>
        </row>
        <row r="916">
          <cell r="C916" t="str">
            <v>Tư tưởng Hồ Chí Minh</v>
          </cell>
          <cell r="D916">
            <v>2</v>
          </cell>
          <cell r="E916">
            <v>2</v>
          </cell>
          <cell r="F916">
            <v>0</v>
          </cell>
          <cell r="G916">
            <v>3</v>
          </cell>
          <cell r="H916" t="str">
            <v>120406</v>
          </cell>
        </row>
        <row r="917">
          <cell r="C917" t="str">
            <v>Khoa học xã hội - Nhân văn</v>
          </cell>
          <cell r="D917">
            <v>5</v>
          </cell>
          <cell r="E917">
            <v>5</v>
          </cell>
          <cell r="F917">
            <v>0</v>
          </cell>
          <cell r="G917">
            <v>0</v>
          </cell>
        </row>
        <row r="918">
          <cell r="C918" t="str">
            <v>PHẦN BẮT BUỘC</v>
          </cell>
          <cell r="D918">
            <v>3</v>
          </cell>
          <cell r="E918">
            <v>3</v>
          </cell>
          <cell r="F918">
            <v>0</v>
          </cell>
          <cell r="G918">
            <v>0</v>
          </cell>
        </row>
        <row r="919">
          <cell r="C919" t="str">
            <v>Đường lối cách mạng Việt Nam</v>
          </cell>
          <cell r="D919">
            <v>3</v>
          </cell>
          <cell r="E919">
            <v>3</v>
          </cell>
          <cell r="F919">
            <v>0</v>
          </cell>
          <cell r="G919">
            <v>4</v>
          </cell>
          <cell r="H919" t="str">
            <v>120402</v>
          </cell>
        </row>
        <row r="920">
          <cell r="C920" t="str">
            <v>PHẦN TỰ CHỌN (Chọn 1 trong 2 học phần sau)</v>
          </cell>
          <cell r="D920">
            <v>2</v>
          </cell>
          <cell r="E920">
            <v>2</v>
          </cell>
          <cell r="F920">
            <v>0</v>
          </cell>
          <cell r="G920" t="str">
            <v>tcqtkd1</v>
          </cell>
        </row>
        <row r="921">
          <cell r="C921" t="str">
            <v>Lịch sử các học thuyết kinh tế</v>
          </cell>
          <cell r="D921">
            <v>2</v>
          </cell>
          <cell r="E921">
            <v>2</v>
          </cell>
          <cell r="F921">
            <v>0</v>
          </cell>
          <cell r="G921">
            <v>2</v>
          </cell>
          <cell r="H921" t="str">
            <v>120407</v>
          </cell>
        </row>
        <row r="922">
          <cell r="C922" t="str">
            <v>Tâm lý học đại cương</v>
          </cell>
          <cell r="D922">
            <v>2</v>
          </cell>
          <cell r="E922">
            <v>2</v>
          </cell>
          <cell r="F922">
            <v>0</v>
          </cell>
          <cell r="G922">
            <v>2</v>
          </cell>
          <cell r="H922" t="str">
            <v>140407</v>
          </cell>
        </row>
        <row r="923">
          <cell r="C923" t="str">
            <v>Ngoại ngữ (kể cả Anh văn chuyên ngành)</v>
          </cell>
          <cell r="D923">
            <v>27</v>
          </cell>
          <cell r="E923">
            <v>27</v>
          </cell>
          <cell r="F923">
            <v>0</v>
          </cell>
          <cell r="G923">
            <v>0</v>
          </cell>
        </row>
        <row r="924">
          <cell r="C924" t="str">
            <v>Tiếng Anh 1</v>
          </cell>
          <cell r="D924">
            <v>6</v>
          </cell>
          <cell r="E924">
            <v>6</v>
          </cell>
          <cell r="F924">
            <v>0</v>
          </cell>
          <cell r="G924">
            <v>1</v>
          </cell>
          <cell r="H924" t="str">
            <v>130451</v>
          </cell>
        </row>
        <row r="925">
          <cell r="C925" t="str">
            <v>Tiếng Anh 2</v>
          </cell>
          <cell r="D925">
            <v>6</v>
          </cell>
          <cell r="E925">
            <v>6</v>
          </cell>
          <cell r="F925">
            <v>0</v>
          </cell>
          <cell r="G925">
            <v>2</v>
          </cell>
          <cell r="H925" t="str">
            <v>130452</v>
          </cell>
        </row>
        <row r="926">
          <cell r="C926" t="str">
            <v>Tiếng Anh 3</v>
          </cell>
          <cell r="D926">
            <v>6</v>
          </cell>
          <cell r="E926">
            <v>6</v>
          </cell>
          <cell r="F926">
            <v>0</v>
          </cell>
          <cell r="G926">
            <v>3</v>
          </cell>
          <cell r="H926" t="str">
            <v>130453</v>
          </cell>
        </row>
        <row r="927">
          <cell r="C927" t="str">
            <v>Tiếng Anh 4</v>
          </cell>
          <cell r="D927">
            <v>6</v>
          </cell>
          <cell r="E927">
            <v>6</v>
          </cell>
          <cell r="F927">
            <v>0</v>
          </cell>
          <cell r="G927">
            <v>4</v>
          </cell>
          <cell r="H927" t="str">
            <v>130444</v>
          </cell>
        </row>
        <row r="928">
          <cell r="C928" t="str">
            <v>Tiếng Anh chuyên ngành (QTKD)</v>
          </cell>
          <cell r="D928">
            <v>3</v>
          </cell>
          <cell r="E928">
            <v>3</v>
          </cell>
          <cell r="F928">
            <v>0</v>
          </cell>
          <cell r="G928">
            <v>5</v>
          </cell>
          <cell r="H928" t="str">
            <v>130439</v>
          </cell>
        </row>
        <row r="929">
          <cell r="C929" t="str">
            <v>Toán học- Tin học- Khoa học tự nhiên- Công nghệ- Môi trưường</v>
          </cell>
          <cell r="D929">
            <v>15</v>
          </cell>
          <cell r="E929">
            <v>14</v>
          </cell>
          <cell r="F929">
            <v>1</v>
          </cell>
          <cell r="G929">
            <v>0</v>
          </cell>
        </row>
        <row r="930">
          <cell r="C930" t="str">
            <v>PHẦN BẮT BUỘC</v>
          </cell>
          <cell r="D930">
            <v>12</v>
          </cell>
          <cell r="E930">
            <v>11</v>
          </cell>
          <cell r="F930">
            <v>1</v>
          </cell>
          <cell r="G930">
            <v>0</v>
          </cell>
        </row>
        <row r="931">
          <cell r="C931" t="str">
            <v>Toán cao cấp C1</v>
          </cell>
          <cell r="D931">
            <v>3</v>
          </cell>
          <cell r="E931">
            <v>3</v>
          </cell>
          <cell r="F931">
            <v>0</v>
          </cell>
          <cell r="G931">
            <v>1</v>
          </cell>
          <cell r="H931" t="str">
            <v>100403</v>
          </cell>
        </row>
        <row r="932">
          <cell r="C932" t="str">
            <v>Xác suất thống kê toán</v>
          </cell>
          <cell r="D932">
            <v>3</v>
          </cell>
          <cell r="E932">
            <v>3</v>
          </cell>
          <cell r="F932">
            <v>0</v>
          </cell>
          <cell r="G932">
            <v>2</v>
          </cell>
          <cell r="H932" t="str">
            <v>100414</v>
          </cell>
        </row>
        <row r="933">
          <cell r="C933" t="str">
            <v>Quy hoạch tuyến tính (KT)</v>
          </cell>
          <cell r="D933">
            <v>3</v>
          </cell>
          <cell r="E933">
            <v>3</v>
          </cell>
          <cell r="F933">
            <v>0</v>
          </cell>
          <cell r="G933">
            <v>1</v>
          </cell>
          <cell r="H933" t="str">
            <v>100415</v>
          </cell>
        </row>
        <row r="934">
          <cell r="C934" t="str">
            <v>Nhập môn tin học</v>
          </cell>
          <cell r="D934">
            <v>3</v>
          </cell>
          <cell r="E934">
            <v>2</v>
          </cell>
          <cell r="F934">
            <v>1</v>
          </cell>
          <cell r="G934">
            <v>1</v>
          </cell>
          <cell r="H934" t="str">
            <v>050425</v>
          </cell>
        </row>
        <row r="935">
          <cell r="C935" t="str">
            <v>PHẦN TỰ CHỌN (Chọn 1 trong 2 học phần sau)</v>
          </cell>
          <cell r="D935">
            <v>3</v>
          </cell>
          <cell r="E935">
            <v>3</v>
          </cell>
          <cell r="F935">
            <v>0</v>
          </cell>
          <cell r="G935" t="str">
            <v>tcqtkd2</v>
          </cell>
        </row>
        <row r="936">
          <cell r="C936" t="str">
            <v>Toán cao cấp C2</v>
          </cell>
          <cell r="D936">
            <v>3</v>
          </cell>
          <cell r="E936">
            <v>3</v>
          </cell>
          <cell r="F936">
            <v>0</v>
          </cell>
          <cell r="G936">
            <v>3</v>
          </cell>
          <cell r="H936" t="str">
            <v>100404</v>
          </cell>
        </row>
        <row r="937">
          <cell r="C937" t="str">
            <v>Pháp luật đại cương (KT)</v>
          </cell>
          <cell r="D937">
            <v>3</v>
          </cell>
          <cell r="E937">
            <v>3</v>
          </cell>
          <cell r="F937">
            <v>0</v>
          </cell>
          <cell r="G937">
            <v>3</v>
          </cell>
          <cell r="H937" t="str">
            <v>120405</v>
          </cell>
        </row>
        <row r="938">
          <cell r="C938" t="str">
            <v>Giáo dục thể chất</v>
          </cell>
          <cell r="D938">
            <v>3</v>
          </cell>
          <cell r="E938">
            <v>0</v>
          </cell>
          <cell r="F938">
            <v>3</v>
          </cell>
          <cell r="G938">
            <v>1</v>
          </cell>
          <cell r="H938">
            <v>0</v>
          </cell>
        </row>
        <row r="939">
          <cell r="C939" t="str">
            <v>Giáo dục thể chất 1</v>
          </cell>
          <cell r="D939">
            <v>1</v>
          </cell>
          <cell r="E939">
            <v>0</v>
          </cell>
          <cell r="F939">
            <v>1</v>
          </cell>
          <cell r="G939">
            <v>1</v>
          </cell>
          <cell r="H939" t="str">
            <v>090403</v>
          </cell>
        </row>
        <row r="940">
          <cell r="C940" t="str">
            <v>Giáo dục thể chất 2</v>
          </cell>
          <cell r="D940">
            <v>1</v>
          </cell>
          <cell r="E940">
            <v>0</v>
          </cell>
          <cell r="F940">
            <v>1</v>
          </cell>
          <cell r="G940">
            <v>1</v>
          </cell>
          <cell r="H940" t="str">
            <v>090404</v>
          </cell>
        </row>
        <row r="941">
          <cell r="C941" t="str">
            <v>Giáo dục thể chất 3</v>
          </cell>
          <cell r="D941">
            <v>1</v>
          </cell>
          <cell r="E941">
            <v>0</v>
          </cell>
          <cell r="F941">
            <v>1</v>
          </cell>
          <cell r="G941">
            <v>1</v>
          </cell>
          <cell r="H941" t="str">
            <v>090405</v>
          </cell>
        </row>
        <row r="942">
          <cell r="C942" t="str">
            <v>Giáo dục quốc phòng</v>
          </cell>
          <cell r="D942">
            <v>4</v>
          </cell>
          <cell r="E942">
            <v>0</v>
          </cell>
          <cell r="F942">
            <v>4</v>
          </cell>
          <cell r="G942">
            <v>1</v>
          </cell>
          <cell r="H942">
            <v>0</v>
          </cell>
        </row>
        <row r="943">
          <cell r="C943" t="str">
            <v>Giáo dục quốc phòng</v>
          </cell>
          <cell r="D943">
            <v>4</v>
          </cell>
          <cell r="E943">
            <v>0</v>
          </cell>
          <cell r="F943">
            <v>4</v>
          </cell>
          <cell r="G943">
            <v>1</v>
          </cell>
          <cell r="H943" t="str">
            <v>090401</v>
          </cell>
        </row>
        <row r="944">
          <cell r="C944" t="str">
            <v>KIẾN THỨC GIÁO DỤC CHUYÊN NGHIỆP</v>
          </cell>
          <cell r="D944">
            <v>77</v>
          </cell>
          <cell r="E944">
            <v>53</v>
          </cell>
          <cell r="F944">
            <v>24</v>
          </cell>
          <cell r="G944">
            <v>0</v>
          </cell>
        </row>
        <row r="945">
          <cell r="C945" t="str">
            <v>Kiến thức cơ sở ngành quản trị kinh doanh</v>
          </cell>
          <cell r="D945">
            <v>22</v>
          </cell>
          <cell r="E945">
            <v>18</v>
          </cell>
          <cell r="F945">
            <v>4</v>
          </cell>
          <cell r="G945">
            <v>0</v>
          </cell>
        </row>
        <row r="946">
          <cell r="C946" t="str">
            <v>PHẦN BẮT BUỘC</v>
          </cell>
          <cell r="D946">
            <v>20</v>
          </cell>
          <cell r="E946">
            <v>16</v>
          </cell>
          <cell r="F946">
            <v>4</v>
          </cell>
          <cell r="G946">
            <v>0</v>
          </cell>
        </row>
        <row r="947">
          <cell r="C947" t="str">
            <v>Kinh tế vi mô</v>
          </cell>
          <cell r="D947">
            <v>3</v>
          </cell>
          <cell r="E947">
            <v>3</v>
          </cell>
          <cell r="F947">
            <v>0</v>
          </cell>
          <cell r="G947">
            <v>1</v>
          </cell>
          <cell r="H947" t="str">
            <v>110421</v>
          </cell>
        </row>
        <row r="948">
          <cell r="C948" t="str">
            <v>Kinh tế vĩ mô </v>
          </cell>
          <cell r="D948">
            <v>2</v>
          </cell>
          <cell r="E948">
            <v>2</v>
          </cell>
          <cell r="F948">
            <v>0</v>
          </cell>
          <cell r="G948">
            <v>2</v>
          </cell>
          <cell r="H948" t="str">
            <v>110422</v>
          </cell>
        </row>
        <row r="949">
          <cell r="C949" t="str">
            <v>Marketing căn bản </v>
          </cell>
          <cell r="D949">
            <v>3</v>
          </cell>
          <cell r="E949">
            <v>2</v>
          </cell>
          <cell r="F949">
            <v>1</v>
          </cell>
          <cell r="G949">
            <v>3</v>
          </cell>
          <cell r="H949" t="str">
            <v>110428</v>
          </cell>
        </row>
        <row r="950">
          <cell r="C950" t="str">
            <v>Lý thuyết thống kê</v>
          </cell>
          <cell r="D950">
            <v>3</v>
          </cell>
          <cell r="E950">
            <v>2</v>
          </cell>
          <cell r="F950">
            <v>1</v>
          </cell>
          <cell r="G950">
            <v>3</v>
          </cell>
          <cell r="H950" t="str">
            <v>110427</v>
          </cell>
        </row>
        <row r="951">
          <cell r="C951" t="str">
            <v>Luật kinh tế</v>
          </cell>
          <cell r="D951">
            <v>3</v>
          </cell>
          <cell r="E951">
            <v>3</v>
          </cell>
          <cell r="F951">
            <v>0</v>
          </cell>
          <cell r="G951">
            <v>4</v>
          </cell>
          <cell r="H951" t="str">
            <v>120409</v>
          </cell>
        </row>
        <row r="952">
          <cell r="C952" t="str">
            <v>Tin văn phòng </v>
          </cell>
          <cell r="D952">
            <v>3</v>
          </cell>
          <cell r="E952">
            <v>2</v>
          </cell>
          <cell r="F952">
            <v>1</v>
          </cell>
          <cell r="G952">
            <v>2</v>
          </cell>
          <cell r="H952" t="str">
            <v>050436</v>
          </cell>
        </row>
        <row r="953">
          <cell r="C953" t="str">
            <v>Nguyên lý kế toán</v>
          </cell>
          <cell r="D953">
            <v>3</v>
          </cell>
          <cell r="E953">
            <v>2</v>
          </cell>
          <cell r="F953">
            <v>1</v>
          </cell>
          <cell r="G953">
            <v>2</v>
          </cell>
          <cell r="H953" t="str">
            <v>110429</v>
          </cell>
        </row>
        <row r="954">
          <cell r="C954" t="str">
            <v>PHẦN TỰ CHỌN (Chọn 1 trong 2 học phần sau)</v>
          </cell>
          <cell r="D954">
            <v>2</v>
          </cell>
          <cell r="E954">
            <v>2</v>
          </cell>
          <cell r="F954">
            <v>0</v>
          </cell>
          <cell r="G954" t="str">
            <v>tcqtkd3</v>
          </cell>
        </row>
        <row r="955">
          <cell r="C955" t="str">
            <v>Giao tiếp kinh doanh</v>
          </cell>
          <cell r="D955">
            <v>2</v>
          </cell>
          <cell r="E955">
            <v>2</v>
          </cell>
          <cell r="F955">
            <v>0</v>
          </cell>
          <cell r="G955">
            <v>3</v>
          </cell>
          <cell r="H955" t="str">
            <v>110403</v>
          </cell>
        </row>
        <row r="956">
          <cell r="C956" t="str">
            <v>Quản trị doanh nghiệp</v>
          </cell>
          <cell r="D956">
            <v>2</v>
          </cell>
          <cell r="E956">
            <v>2</v>
          </cell>
          <cell r="F956">
            <v>0</v>
          </cell>
          <cell r="G956">
            <v>3</v>
          </cell>
          <cell r="H956" t="str">
            <v>110434</v>
          </cell>
        </row>
        <row r="957">
          <cell r="C957" t="str">
            <v>Kiến thức ngành quản trị kinh doanh</v>
          </cell>
          <cell r="D957">
            <v>42</v>
          </cell>
          <cell r="E957">
            <v>35</v>
          </cell>
          <cell r="F957">
            <v>7</v>
          </cell>
          <cell r="G957">
            <v>0</v>
          </cell>
        </row>
        <row r="958">
          <cell r="C958" t="str">
            <v>PHẦN BẮT BUỘC</v>
          </cell>
          <cell r="D958">
            <v>36</v>
          </cell>
          <cell r="E958">
            <v>29</v>
          </cell>
          <cell r="F958">
            <v>7</v>
          </cell>
          <cell r="G958">
            <v>0</v>
          </cell>
        </row>
        <row r="959">
          <cell r="C959" t="str">
            <v>Thống kê doanh nghiệp</v>
          </cell>
          <cell r="D959">
            <v>4</v>
          </cell>
          <cell r="E959">
            <v>3</v>
          </cell>
          <cell r="F959">
            <v>1</v>
          </cell>
          <cell r="G959">
            <v>4</v>
          </cell>
          <cell r="H959" t="str">
            <v>110446</v>
          </cell>
        </row>
        <row r="960">
          <cell r="C960" t="str">
            <v>Thị trường chứng khoán</v>
          </cell>
          <cell r="D960">
            <v>2</v>
          </cell>
          <cell r="E960">
            <v>2</v>
          </cell>
          <cell r="F960">
            <v>0</v>
          </cell>
          <cell r="G960">
            <v>4</v>
          </cell>
          <cell r="H960" t="str">
            <v>110445</v>
          </cell>
        </row>
        <row r="961">
          <cell r="C961" t="str">
            <v>Kế toán tài chính</v>
          </cell>
          <cell r="D961">
            <v>3</v>
          </cell>
          <cell r="E961">
            <v>3</v>
          </cell>
          <cell r="F961">
            <v>0</v>
          </cell>
          <cell r="G961">
            <v>3</v>
          </cell>
          <cell r="H961" t="str">
            <v>110411</v>
          </cell>
        </row>
        <row r="962">
          <cell r="C962" t="str">
            <v>Toán tài chính</v>
          </cell>
          <cell r="D962">
            <v>2</v>
          </cell>
          <cell r="E962">
            <v>2</v>
          </cell>
          <cell r="F962">
            <v>0</v>
          </cell>
          <cell r="G962">
            <v>3</v>
          </cell>
          <cell r="H962" t="str">
            <v>110454</v>
          </cell>
        </row>
        <row r="963">
          <cell r="C963" t="str">
            <v>Chiến lược kinh doanh </v>
          </cell>
          <cell r="D963">
            <v>4</v>
          </cell>
          <cell r="E963">
            <v>3</v>
          </cell>
          <cell r="F963">
            <v>1</v>
          </cell>
          <cell r="G963">
            <v>4</v>
          </cell>
          <cell r="H963" t="str">
            <v>110401</v>
          </cell>
        </row>
        <row r="964">
          <cell r="C964" t="str">
            <v>Quản trị Marketing </v>
          </cell>
          <cell r="D964">
            <v>4</v>
          </cell>
          <cell r="E964">
            <v>3</v>
          </cell>
          <cell r="F964">
            <v>1</v>
          </cell>
          <cell r="G964">
            <v>4</v>
          </cell>
          <cell r="H964" t="str">
            <v>110435</v>
          </cell>
        </row>
        <row r="965">
          <cell r="C965" t="str">
            <v>Quản trị sản xuất </v>
          </cell>
          <cell r="D965">
            <v>4</v>
          </cell>
          <cell r="E965">
            <v>3</v>
          </cell>
          <cell r="F965">
            <v>1</v>
          </cell>
          <cell r="G965">
            <v>5</v>
          </cell>
          <cell r="H965" t="str">
            <v>110437</v>
          </cell>
        </row>
        <row r="966">
          <cell r="C966" t="str">
            <v>Kế hoạch doanh nghiệp 1</v>
          </cell>
          <cell r="D966">
            <v>4</v>
          </cell>
          <cell r="E966">
            <v>3</v>
          </cell>
          <cell r="F966">
            <v>1</v>
          </cell>
          <cell r="G966">
            <v>5</v>
          </cell>
          <cell r="H966" t="str">
            <v>110405</v>
          </cell>
        </row>
        <row r="967">
          <cell r="C967" t="str">
            <v>Quản trị chất lượng</v>
          </cell>
          <cell r="D967">
            <v>3</v>
          </cell>
          <cell r="E967">
            <v>2</v>
          </cell>
          <cell r="F967">
            <v>1</v>
          </cell>
          <cell r="G967">
            <v>5</v>
          </cell>
          <cell r="H967" t="str">
            <v>110433</v>
          </cell>
        </row>
        <row r="968">
          <cell r="C968" t="str">
            <v>Quản trị nhân lực </v>
          </cell>
          <cell r="D968">
            <v>3</v>
          </cell>
          <cell r="E968">
            <v>3</v>
          </cell>
          <cell r="F968">
            <v>0</v>
          </cell>
          <cell r="G968">
            <v>5</v>
          </cell>
          <cell r="H968" t="str">
            <v>110436</v>
          </cell>
        </row>
        <row r="969">
          <cell r="C969" t="str">
            <v>Tin quản trị </v>
          </cell>
          <cell r="D969">
            <v>3</v>
          </cell>
          <cell r="E969">
            <v>2</v>
          </cell>
          <cell r="F969">
            <v>1</v>
          </cell>
          <cell r="G969">
            <v>5</v>
          </cell>
          <cell r="H969" t="str">
            <v>110451</v>
          </cell>
        </row>
        <row r="970">
          <cell r="C970" t="str">
            <v>PHẦN TỰ CHỌN (Chọn 2 trong 3 học phần sau)</v>
          </cell>
          <cell r="D970">
            <v>6</v>
          </cell>
          <cell r="E970">
            <v>6</v>
          </cell>
          <cell r="F970">
            <v>0</v>
          </cell>
          <cell r="G970">
            <v>0</v>
          </cell>
        </row>
        <row r="971">
          <cell r="C971" t="str">
            <v>Thuế</v>
          </cell>
          <cell r="D971">
            <v>3</v>
          </cell>
          <cell r="E971">
            <v>3</v>
          </cell>
          <cell r="F971">
            <v>0</v>
          </cell>
          <cell r="G971" t="str">
            <v>5(NA)</v>
          </cell>
          <cell r="H971" t="str">
            <v>110449</v>
          </cell>
        </row>
        <row r="972">
          <cell r="C972" t="str">
            <v>Tài chính tiền tệ</v>
          </cell>
          <cell r="D972">
            <v>3</v>
          </cell>
          <cell r="E972">
            <v>3</v>
          </cell>
          <cell r="F972">
            <v>0</v>
          </cell>
          <cell r="G972" t="str">
            <v>5(NA)</v>
          </cell>
          <cell r="H972" t="str">
            <v>110442</v>
          </cell>
        </row>
        <row r="973">
          <cell r="C973" t="str">
            <v>Đầu tư bất động sản</v>
          </cell>
          <cell r="D973">
            <v>3</v>
          </cell>
          <cell r="E973">
            <v>3</v>
          </cell>
          <cell r="F973">
            <v>0</v>
          </cell>
          <cell r="G973" t="str">
            <v>5(NB)</v>
          </cell>
          <cell r="H973" t="str">
            <v>110402</v>
          </cell>
        </row>
        <row r="974">
          <cell r="C974" t="str">
            <v>Thực tập tốt nghiệp và làm đồ án/ khóa luận tốt nghiệp (hoặc học thêm một số học phần chuyên môn)</v>
          </cell>
          <cell r="D974">
            <v>13</v>
          </cell>
          <cell r="E974">
            <v>0</v>
          </cell>
          <cell r="F974">
            <v>13</v>
          </cell>
          <cell r="G974">
            <v>0</v>
          </cell>
        </row>
        <row r="975">
          <cell r="C975" t="str">
            <v>Thực tập tốt nghiệp (QTKD)</v>
          </cell>
          <cell r="D975">
            <v>8</v>
          </cell>
          <cell r="E975">
            <v>0</v>
          </cell>
          <cell r="F975">
            <v>8</v>
          </cell>
          <cell r="G975">
            <v>6</v>
          </cell>
          <cell r="H975" t="str">
            <v>110448</v>
          </cell>
        </row>
        <row r="976">
          <cell r="C976" t="str">
            <v>Khoá luận tốt nghiệp (QTKD)</v>
          </cell>
          <cell r="D976">
            <v>5</v>
          </cell>
          <cell r="E976">
            <v>0</v>
          </cell>
          <cell r="F976">
            <v>5</v>
          </cell>
          <cell r="G976">
            <v>6</v>
          </cell>
          <cell r="H976" t="str">
            <v>110418</v>
          </cell>
        </row>
        <row r="977">
          <cell r="C977" t="str">
            <v>Sinh viên không làm đồ án/ khóa luận tốt nghiệp đăng ký học thêm ít nhất là 5 tín chỉ trong các học phần sau:</v>
          </cell>
          <cell r="D977">
            <v>5</v>
          </cell>
          <cell r="E977">
            <v>5</v>
          </cell>
          <cell r="F977">
            <v>0</v>
          </cell>
          <cell r="G977" t="str">
            <v>TTĐA/KL</v>
          </cell>
        </row>
        <row r="978">
          <cell r="C978" t="str">
            <v>Phân tích đầu tư chứng khoán</v>
          </cell>
          <cell r="D978">
            <v>3</v>
          </cell>
          <cell r="E978">
            <v>3</v>
          </cell>
          <cell r="F978">
            <v>0</v>
          </cell>
          <cell r="G978">
            <v>6</v>
          </cell>
          <cell r="H978" t="str">
            <v>110430</v>
          </cell>
        </row>
        <row r="979">
          <cell r="C979" t="str">
            <v>Phân tích hoạt động kinh tế</v>
          </cell>
          <cell r="D979">
            <v>3</v>
          </cell>
          <cell r="E979">
            <v>3</v>
          </cell>
          <cell r="F979">
            <v>0</v>
          </cell>
          <cell r="G979">
            <v>6</v>
          </cell>
          <cell r="H979" t="str">
            <v>110431</v>
          </cell>
        </row>
        <row r="980">
          <cell r="C980" t="str">
            <v>Quản trị văn phòng</v>
          </cell>
          <cell r="D980">
            <v>2</v>
          </cell>
          <cell r="E980">
            <v>2</v>
          </cell>
          <cell r="F980">
            <v>0</v>
          </cell>
          <cell r="G980">
            <v>6</v>
          </cell>
          <cell r="H980" t="str">
            <v>110438</v>
          </cell>
        </row>
        <row r="981">
          <cell r="C981" t="str">
            <v>Các môn lý luận chính trị</v>
          </cell>
          <cell r="D981">
            <v>7</v>
          </cell>
          <cell r="E981">
            <v>7</v>
          </cell>
          <cell r="F981">
            <v>0</v>
          </cell>
          <cell r="G981">
            <v>0</v>
          </cell>
        </row>
        <row r="982">
          <cell r="C982" t="str">
            <v>Các nguyên lý cơ bản của chủ nghĩa Mác - Lê Nin</v>
          </cell>
          <cell r="D982">
            <v>5</v>
          </cell>
          <cell r="E982">
            <v>5</v>
          </cell>
          <cell r="F982">
            <v>0</v>
          </cell>
          <cell r="G982">
            <v>1</v>
          </cell>
          <cell r="H982" t="str">
            <v>120401</v>
          </cell>
        </row>
        <row r="983">
          <cell r="C983" t="str">
            <v>Tư tưởng Hồ Chí Minh</v>
          </cell>
          <cell r="D983">
            <v>2</v>
          </cell>
          <cell r="E983">
            <v>2</v>
          </cell>
          <cell r="F983">
            <v>0</v>
          </cell>
          <cell r="G983">
            <v>3</v>
          </cell>
          <cell r="H983" t="str">
            <v>120406</v>
          </cell>
        </row>
        <row r="984">
          <cell r="C984" t="str">
            <v>Khoa học xã hội - nhân văn</v>
          </cell>
          <cell r="D984">
            <v>5</v>
          </cell>
          <cell r="E984">
            <v>5</v>
          </cell>
          <cell r="F984">
            <v>0</v>
          </cell>
          <cell r="G984">
            <v>0</v>
          </cell>
        </row>
        <row r="985">
          <cell r="C985" t="str">
            <v>PHẦN BẮT BUỘC</v>
          </cell>
          <cell r="D985">
            <v>3</v>
          </cell>
          <cell r="E985">
            <v>3</v>
          </cell>
          <cell r="F985">
            <v>0</v>
          </cell>
          <cell r="G985">
            <v>0</v>
          </cell>
        </row>
        <row r="986">
          <cell r="C986" t="str">
            <v>Đường lối cách mạng Việt Nam</v>
          </cell>
          <cell r="D986">
            <v>3</v>
          </cell>
          <cell r="E986">
            <v>3</v>
          </cell>
          <cell r="F986">
            <v>0</v>
          </cell>
          <cell r="G986">
            <v>4</v>
          </cell>
          <cell r="H986" t="str">
            <v>120402</v>
          </cell>
        </row>
        <row r="987">
          <cell r="C987" t="str">
            <v>PHẦN TỰ CHỌN (Chọn 1 trong số 4 học phần sau)</v>
          </cell>
          <cell r="D987">
            <v>2</v>
          </cell>
          <cell r="E987">
            <v>2</v>
          </cell>
          <cell r="F987">
            <v>0</v>
          </cell>
          <cell r="G987" t="str">
            <v>tchvc1</v>
          </cell>
        </row>
        <row r="988">
          <cell r="C988" t="str">
            <v>Kinh tế học đại cương</v>
          </cell>
          <cell r="D988">
            <v>2</v>
          </cell>
          <cell r="E988">
            <v>2</v>
          </cell>
          <cell r="F988">
            <v>0</v>
          </cell>
          <cell r="G988">
            <v>3</v>
          </cell>
          <cell r="H988" t="str">
            <v>110420</v>
          </cell>
        </row>
        <row r="989">
          <cell r="C989" t="str">
            <v>Pháp luật đại cương</v>
          </cell>
          <cell r="D989">
            <v>2</v>
          </cell>
          <cell r="E989">
            <v>2</v>
          </cell>
          <cell r="F989">
            <v>0</v>
          </cell>
          <cell r="G989">
            <v>3</v>
          </cell>
          <cell r="H989" t="str">
            <v>120404</v>
          </cell>
        </row>
        <row r="990">
          <cell r="C990" t="str">
            <v>Tâm lý học đại cương</v>
          </cell>
          <cell r="D990">
            <v>2</v>
          </cell>
          <cell r="E990">
            <v>2</v>
          </cell>
          <cell r="F990">
            <v>0</v>
          </cell>
          <cell r="G990">
            <v>3</v>
          </cell>
          <cell r="H990" t="str">
            <v>140407</v>
          </cell>
        </row>
        <row r="991">
          <cell r="C991" t="str">
            <v>Nhập môn lô gíc học</v>
          </cell>
          <cell r="D991">
            <v>2</v>
          </cell>
          <cell r="E991">
            <v>2</v>
          </cell>
          <cell r="F991">
            <v>0</v>
          </cell>
          <cell r="G991">
            <v>3</v>
          </cell>
          <cell r="H991" t="str">
            <v>120403</v>
          </cell>
        </row>
        <row r="992">
          <cell r="C992" t="str">
            <v>Ngoại ngữ (Kể cả Anh văn chuyên ngành)</v>
          </cell>
          <cell r="D992">
            <v>27</v>
          </cell>
          <cell r="E992">
            <v>27</v>
          </cell>
          <cell r="F992">
            <v>0</v>
          </cell>
          <cell r="G992">
            <v>0</v>
          </cell>
        </row>
        <row r="993">
          <cell r="C993" t="str">
            <v>Tiếng Anh 1</v>
          </cell>
          <cell r="D993">
            <v>6</v>
          </cell>
          <cell r="E993">
            <v>6</v>
          </cell>
          <cell r="F993">
            <v>0</v>
          </cell>
          <cell r="G993">
            <v>1</v>
          </cell>
          <cell r="H993" t="str">
            <v>130451</v>
          </cell>
        </row>
        <row r="994">
          <cell r="C994" t="str">
            <v>Tiếng Anh 2</v>
          </cell>
          <cell r="D994">
            <v>6</v>
          </cell>
          <cell r="E994">
            <v>6</v>
          </cell>
          <cell r="F994">
            <v>0</v>
          </cell>
          <cell r="G994">
            <v>2</v>
          </cell>
          <cell r="H994" t="str">
            <v>130452</v>
          </cell>
        </row>
        <row r="995">
          <cell r="C995" t="str">
            <v>Tiếng Anh 3</v>
          </cell>
          <cell r="D995">
            <v>6</v>
          </cell>
          <cell r="E995">
            <v>6</v>
          </cell>
          <cell r="F995">
            <v>0</v>
          </cell>
          <cell r="G995">
            <v>3</v>
          </cell>
          <cell r="H995" t="str">
            <v>130453</v>
          </cell>
        </row>
        <row r="996">
          <cell r="C996" t="str">
            <v>Tiếng Anh 4</v>
          </cell>
          <cell r="D996">
            <v>6</v>
          </cell>
          <cell r="E996">
            <v>6</v>
          </cell>
          <cell r="F996">
            <v>0</v>
          </cell>
          <cell r="G996">
            <v>4</v>
          </cell>
          <cell r="H996" t="str">
            <v>130444</v>
          </cell>
        </row>
        <row r="997">
          <cell r="C997" t="str">
            <v>Tiếng Anh chuyên ngành (Hóa)</v>
          </cell>
          <cell r="D997">
            <v>3</v>
          </cell>
          <cell r="E997">
            <v>3</v>
          </cell>
          <cell r="F997">
            <v>0</v>
          </cell>
          <cell r="G997">
            <v>5</v>
          </cell>
          <cell r="H997" t="str">
            <v>130433</v>
          </cell>
        </row>
        <row r="998">
          <cell r="C998" t="str">
            <v>Toán học-tin học-Khoa học tự nhiên-công nghệ-Môi trường</v>
          </cell>
          <cell r="D998">
            <v>13</v>
          </cell>
          <cell r="E998">
            <v>12</v>
          </cell>
          <cell r="F998">
            <v>1</v>
          </cell>
          <cell r="G998">
            <v>0</v>
          </cell>
        </row>
        <row r="999">
          <cell r="C999" t="str">
            <v>PHẦN BẮT BUỘC</v>
          </cell>
          <cell r="D999">
            <v>11</v>
          </cell>
          <cell r="E999">
            <v>10</v>
          </cell>
          <cell r="F999">
            <v>1</v>
          </cell>
          <cell r="G999">
            <v>0</v>
          </cell>
        </row>
        <row r="1000">
          <cell r="C1000" t="str">
            <v>Toán Ứng dụng 1</v>
          </cell>
          <cell r="D1000">
            <v>2</v>
          </cell>
          <cell r="E1000">
            <v>2</v>
          </cell>
          <cell r="F1000">
            <v>0</v>
          </cell>
          <cell r="G1000">
            <v>1</v>
          </cell>
          <cell r="H1000" t="str">
            <v>100410</v>
          </cell>
        </row>
        <row r="1001">
          <cell r="C1001" t="str">
            <v>Toán ứng dụng 2</v>
          </cell>
          <cell r="D1001">
            <v>2</v>
          </cell>
          <cell r="E1001">
            <v>2</v>
          </cell>
          <cell r="F1001">
            <v>0</v>
          </cell>
          <cell r="G1001">
            <v>2</v>
          </cell>
          <cell r="H1001" t="str">
            <v>100411</v>
          </cell>
        </row>
        <row r="1002">
          <cell r="C1002" t="str">
            <v>Vật lý 1</v>
          </cell>
          <cell r="D1002">
            <v>2</v>
          </cell>
          <cell r="E1002">
            <v>2</v>
          </cell>
          <cell r="F1002">
            <v>0</v>
          </cell>
          <cell r="G1002">
            <v>2</v>
          </cell>
          <cell r="H1002" t="str">
            <v>100412</v>
          </cell>
        </row>
        <row r="1003">
          <cell r="C1003" t="str">
            <v>Hoá học 1</v>
          </cell>
          <cell r="D1003">
            <v>2</v>
          </cell>
          <cell r="E1003">
            <v>2</v>
          </cell>
          <cell r="F1003">
            <v>0</v>
          </cell>
          <cell r="G1003">
            <v>1</v>
          </cell>
          <cell r="H1003" t="str">
            <v>030413</v>
          </cell>
        </row>
        <row r="1004">
          <cell r="C1004" t="str">
            <v>Nhập môn tin học</v>
          </cell>
          <cell r="D1004">
            <v>3</v>
          </cell>
          <cell r="E1004">
            <v>2</v>
          </cell>
          <cell r="F1004">
            <v>1</v>
          </cell>
          <cell r="G1004">
            <v>1</v>
          </cell>
          <cell r="H1004" t="str">
            <v>050425</v>
          </cell>
        </row>
        <row r="1005">
          <cell r="C1005" t="str">
            <v>PHẦN TỰ CHỌN (Chọn 1 trong số 5 học phần sau)</v>
          </cell>
          <cell r="D1005">
            <v>2</v>
          </cell>
          <cell r="E1005">
            <v>2</v>
          </cell>
          <cell r="F1005">
            <v>0</v>
          </cell>
          <cell r="G1005" t="str">
            <v>tchvc2</v>
          </cell>
        </row>
        <row r="1006">
          <cell r="C1006" t="str">
            <v>Xác suất thống kê</v>
          </cell>
          <cell r="D1006">
            <v>2</v>
          </cell>
          <cell r="E1006">
            <v>2</v>
          </cell>
          <cell r="F1006">
            <v>0</v>
          </cell>
          <cell r="G1006">
            <v>3</v>
          </cell>
          <cell r="H1006" t="str">
            <v>100405</v>
          </cell>
        </row>
        <row r="1007">
          <cell r="C1007" t="str">
            <v>Hàm phức và phép biến đổi laplace</v>
          </cell>
          <cell r="D1007">
            <v>2</v>
          </cell>
          <cell r="E1007">
            <v>2</v>
          </cell>
          <cell r="F1007">
            <v>0</v>
          </cell>
          <cell r="G1007">
            <v>3</v>
          </cell>
          <cell r="H1007" t="str">
            <v>100406</v>
          </cell>
        </row>
        <row r="1008">
          <cell r="C1008" t="str">
            <v>Quy hoạch tuyến tính</v>
          </cell>
          <cell r="D1008">
            <v>2</v>
          </cell>
          <cell r="E1008">
            <v>2</v>
          </cell>
          <cell r="F1008">
            <v>0</v>
          </cell>
          <cell r="G1008">
            <v>3</v>
          </cell>
          <cell r="H1008" t="str">
            <v>100407</v>
          </cell>
        </row>
        <row r="1009">
          <cell r="C1009" t="str">
            <v>Vật lý 2</v>
          </cell>
          <cell r="D1009">
            <v>2</v>
          </cell>
          <cell r="E1009">
            <v>2</v>
          </cell>
          <cell r="F1009">
            <v>0</v>
          </cell>
          <cell r="G1009">
            <v>3</v>
          </cell>
          <cell r="H1009" t="str">
            <v>100413</v>
          </cell>
        </row>
        <row r="1010">
          <cell r="C1010" t="str">
            <v>Hoá môi trường</v>
          </cell>
          <cell r="D1010">
            <v>2</v>
          </cell>
          <cell r="E1010">
            <v>2</v>
          </cell>
          <cell r="F1010">
            <v>0</v>
          </cell>
          <cell r="G1010">
            <v>3</v>
          </cell>
          <cell r="H1010" t="str">
            <v>030456</v>
          </cell>
        </row>
        <row r="1011">
          <cell r="C1011" t="str">
            <v>Giáo dục thể chất</v>
          </cell>
          <cell r="D1011">
            <v>3</v>
          </cell>
          <cell r="E1011">
            <v>0</v>
          </cell>
          <cell r="F1011">
            <v>3</v>
          </cell>
          <cell r="G1011">
            <v>0</v>
          </cell>
        </row>
        <row r="1012">
          <cell r="C1012" t="str">
            <v>Giáo dục thể chất 1</v>
          </cell>
          <cell r="D1012">
            <v>1</v>
          </cell>
          <cell r="E1012">
            <v>0</v>
          </cell>
          <cell r="F1012">
            <v>1</v>
          </cell>
          <cell r="G1012">
            <v>1</v>
          </cell>
          <cell r="H1012" t="str">
            <v>090403</v>
          </cell>
        </row>
        <row r="1013">
          <cell r="C1013" t="str">
            <v>Giáo dục thể chất 2</v>
          </cell>
          <cell r="D1013">
            <v>1</v>
          </cell>
          <cell r="E1013">
            <v>0</v>
          </cell>
          <cell r="F1013">
            <v>1</v>
          </cell>
          <cell r="G1013">
            <v>2</v>
          </cell>
          <cell r="H1013" t="str">
            <v>090404</v>
          </cell>
        </row>
        <row r="1014">
          <cell r="C1014" t="str">
            <v>Giáo dục thể chất 3</v>
          </cell>
          <cell r="D1014">
            <v>1</v>
          </cell>
          <cell r="E1014">
            <v>0</v>
          </cell>
          <cell r="F1014">
            <v>1</v>
          </cell>
          <cell r="G1014">
            <v>3</v>
          </cell>
          <cell r="H1014" t="str">
            <v>090405</v>
          </cell>
        </row>
        <row r="1015">
          <cell r="C1015" t="str">
            <v>Giáo dục quốc phòng</v>
          </cell>
          <cell r="D1015">
            <v>4</v>
          </cell>
          <cell r="E1015">
            <v>0</v>
          </cell>
          <cell r="F1015">
            <v>4</v>
          </cell>
          <cell r="G1015">
            <v>1</v>
          </cell>
          <cell r="H1015">
            <v>0</v>
          </cell>
        </row>
        <row r="1016">
          <cell r="C1016" t="str">
            <v>Giáo dục quốc phòng</v>
          </cell>
          <cell r="D1016">
            <v>4</v>
          </cell>
          <cell r="E1016">
            <v>0</v>
          </cell>
          <cell r="F1016">
            <v>4</v>
          </cell>
          <cell r="G1016">
            <v>1</v>
          </cell>
          <cell r="H1016" t="str">
            <v>090401</v>
          </cell>
        </row>
        <row r="1017">
          <cell r="C1017" t="str">
            <v>KIẾN THỨC GIÁO DỤC CHUYÊN NGHIỆP</v>
          </cell>
          <cell r="D1017">
            <v>79</v>
          </cell>
          <cell r="E1017">
            <v>57</v>
          </cell>
          <cell r="F1017">
            <v>22</v>
          </cell>
          <cell r="G1017">
            <v>0</v>
          </cell>
        </row>
        <row r="1018">
          <cell r="C1018" t="str">
            <v>Kiến thức cơ sở</v>
          </cell>
          <cell r="D1018">
            <v>21</v>
          </cell>
          <cell r="E1018">
            <v>18</v>
          </cell>
          <cell r="F1018">
            <v>3</v>
          </cell>
          <cell r="G1018">
            <v>0</v>
          </cell>
        </row>
        <row r="1019">
          <cell r="C1019" t="str">
            <v>Vẽ kỹ thuật</v>
          </cell>
          <cell r="D1019">
            <v>2</v>
          </cell>
          <cell r="E1019">
            <v>2</v>
          </cell>
          <cell r="F1019">
            <v>0</v>
          </cell>
          <cell r="G1019">
            <v>1</v>
          </cell>
          <cell r="H1019" t="str">
            <v>010455</v>
          </cell>
        </row>
        <row r="1020">
          <cell r="C1020" t="str">
            <v>Kỹ thuật điện</v>
          </cell>
          <cell r="D1020">
            <v>2</v>
          </cell>
          <cell r="E1020">
            <v>2</v>
          </cell>
          <cell r="F1020">
            <v>0</v>
          </cell>
          <cell r="G1020">
            <v>2</v>
          </cell>
          <cell r="H1020" t="str">
            <v>070416</v>
          </cell>
        </row>
        <row r="1021">
          <cell r="C1021" t="str">
            <v>Cơ kỹ thuật</v>
          </cell>
          <cell r="D1021">
            <v>3</v>
          </cell>
          <cell r="E1021">
            <v>3</v>
          </cell>
          <cell r="F1021">
            <v>0</v>
          </cell>
          <cell r="G1021">
            <v>2</v>
          </cell>
          <cell r="H1021" t="str">
            <v>010412</v>
          </cell>
        </row>
        <row r="1022">
          <cell r="C1022" t="str">
            <v>Hoá vô cơ</v>
          </cell>
          <cell r="D1022">
            <v>4</v>
          </cell>
          <cell r="E1022">
            <v>3</v>
          </cell>
          <cell r="F1022">
            <v>1</v>
          </cell>
          <cell r="G1022">
            <v>2</v>
          </cell>
          <cell r="H1022" t="str">
            <v>030422</v>
          </cell>
        </row>
        <row r="1023">
          <cell r="C1023" t="str">
            <v>Hoá hữu cơ 1</v>
          </cell>
          <cell r="D1023">
            <v>4</v>
          </cell>
          <cell r="E1023">
            <v>3</v>
          </cell>
          <cell r="F1023">
            <v>1</v>
          </cell>
          <cell r="G1023">
            <v>2</v>
          </cell>
          <cell r="H1023" t="str">
            <v>030416</v>
          </cell>
        </row>
        <row r="1024">
          <cell r="C1024" t="str">
            <v>Hoá lý 1 </v>
          </cell>
          <cell r="D1024">
            <v>4</v>
          </cell>
          <cell r="E1024">
            <v>3</v>
          </cell>
          <cell r="F1024">
            <v>1</v>
          </cell>
          <cell r="G1024">
            <v>3</v>
          </cell>
          <cell r="H1024" t="str">
            <v>030418</v>
          </cell>
        </row>
        <row r="1025">
          <cell r="C1025" t="str">
            <v>An toàn lao động </v>
          </cell>
          <cell r="D1025">
            <v>2</v>
          </cell>
          <cell r="E1025">
            <v>2</v>
          </cell>
          <cell r="F1025">
            <v>0</v>
          </cell>
          <cell r="G1025">
            <v>4</v>
          </cell>
          <cell r="H1025" t="str">
            <v>030402</v>
          </cell>
        </row>
        <row r="1026">
          <cell r="C1026" t="str">
            <v>Kiến thức ngành</v>
          </cell>
          <cell r="D1026">
            <v>45</v>
          </cell>
          <cell r="E1026">
            <v>39</v>
          </cell>
          <cell r="F1026">
            <v>6</v>
          </cell>
          <cell r="G1026">
            <v>0</v>
          </cell>
        </row>
        <row r="1027">
          <cell r="C1027" t="str">
            <v>Kiến thức chung của ngành</v>
          </cell>
          <cell r="D1027">
            <v>18</v>
          </cell>
          <cell r="E1027">
            <v>16</v>
          </cell>
          <cell r="F1027">
            <v>2</v>
          </cell>
          <cell r="G1027">
            <v>0</v>
          </cell>
        </row>
        <row r="1028">
          <cell r="C1028" t="str">
            <v>PHẦN BẮT BUỘC</v>
          </cell>
          <cell r="D1028">
            <v>16</v>
          </cell>
          <cell r="E1028">
            <v>14</v>
          </cell>
          <cell r="F1028">
            <v>2</v>
          </cell>
          <cell r="G1028">
            <v>0</v>
          </cell>
        </row>
        <row r="1029">
          <cell r="C1029" t="str">
            <v>Quá trình và thiết bị trong công nghệ hóa học 1</v>
          </cell>
          <cell r="D1029">
            <v>3</v>
          </cell>
          <cell r="E1029">
            <v>3</v>
          </cell>
          <cell r="F1029">
            <v>0</v>
          </cell>
          <cell r="G1029">
            <v>4</v>
          </cell>
          <cell r="H1029" t="str">
            <v>030458</v>
          </cell>
        </row>
        <row r="1030">
          <cell r="C1030" t="str">
            <v>Hoá phân tích </v>
          </cell>
          <cell r="D1030">
            <v>5</v>
          </cell>
          <cell r="E1030">
            <v>3</v>
          </cell>
          <cell r="F1030">
            <v>2</v>
          </cell>
          <cell r="G1030">
            <v>3</v>
          </cell>
          <cell r="H1030" t="str">
            <v>030419</v>
          </cell>
        </row>
        <row r="1031">
          <cell r="C1031" t="str">
            <v>Hoá kỹ thuật đại cương</v>
          </cell>
          <cell r="D1031">
            <v>4</v>
          </cell>
          <cell r="E1031">
            <v>4</v>
          </cell>
          <cell r="F1031">
            <v>0</v>
          </cell>
          <cell r="G1031">
            <v>4</v>
          </cell>
          <cell r="H1031" t="str">
            <v>030417</v>
          </cell>
        </row>
        <row r="1032">
          <cell r="C1032" t="str">
            <v>Kỹ thuật phòng thí nghiệm</v>
          </cell>
          <cell r="D1032">
            <v>2</v>
          </cell>
          <cell r="E1032">
            <v>2</v>
          </cell>
          <cell r="F1032">
            <v>0</v>
          </cell>
          <cell r="G1032">
            <v>3</v>
          </cell>
          <cell r="H1032" t="str">
            <v>030425</v>
          </cell>
        </row>
        <row r="1033">
          <cell r="C1033" t="str">
            <v>Kỹ thuật phản ứng</v>
          </cell>
          <cell r="D1033">
            <v>2</v>
          </cell>
          <cell r="E1033">
            <v>2</v>
          </cell>
          <cell r="F1033">
            <v>0</v>
          </cell>
          <cell r="G1033">
            <v>4</v>
          </cell>
          <cell r="H1033" t="str">
            <v>030424</v>
          </cell>
        </row>
        <row r="1034">
          <cell r="C1034" t="str">
            <v>PHẦN TỰ CHỌN (chọn 1 trong số 3 học phần sau)</v>
          </cell>
          <cell r="D1034">
            <v>2</v>
          </cell>
          <cell r="E1034">
            <v>2</v>
          </cell>
          <cell r="F1034">
            <v>0</v>
          </cell>
          <cell r="G1034" t="str">
            <v>tchvc3</v>
          </cell>
        </row>
        <row r="1035">
          <cell r="C1035" t="str">
            <v>Dụng cụ đo</v>
          </cell>
          <cell r="D1035">
            <v>2</v>
          </cell>
          <cell r="E1035">
            <v>2</v>
          </cell>
          <cell r="F1035">
            <v>0</v>
          </cell>
          <cell r="G1035">
            <v>4</v>
          </cell>
          <cell r="H1035" t="str">
            <v>030428</v>
          </cell>
        </row>
        <row r="1036">
          <cell r="C1036" t="str">
            <v>Mô hình tối ưu trong công nghệ hoá học</v>
          </cell>
          <cell r="D1036">
            <v>2</v>
          </cell>
          <cell r="E1036">
            <v>2</v>
          </cell>
          <cell r="F1036">
            <v>0</v>
          </cell>
          <cell r="G1036">
            <v>4</v>
          </cell>
          <cell r="H1036" t="str">
            <v>030429</v>
          </cell>
        </row>
        <row r="1037">
          <cell r="C1037" t="str">
            <v>Cơ sở thiết kế và chế tạo máy hoá chất</v>
          </cell>
          <cell r="D1037">
            <v>2</v>
          </cell>
          <cell r="E1037">
            <v>2</v>
          </cell>
          <cell r="F1037">
            <v>0</v>
          </cell>
          <cell r="G1037">
            <v>4</v>
          </cell>
          <cell r="H1037" t="str">
            <v>030403</v>
          </cell>
        </row>
        <row r="1038">
          <cell r="C1038" t="str">
            <v>Kiến thức chuyên ngành CN Hoá vô cơ</v>
          </cell>
          <cell r="D1038">
            <v>27</v>
          </cell>
          <cell r="E1038">
            <v>23</v>
          </cell>
          <cell r="F1038">
            <v>4</v>
          </cell>
          <cell r="G1038">
            <v>0</v>
          </cell>
        </row>
        <row r="1039">
          <cell r="C1039" t="str">
            <v>PHẦN BẮT BUỘC</v>
          </cell>
          <cell r="D1039">
            <v>21</v>
          </cell>
          <cell r="E1039">
            <v>17</v>
          </cell>
          <cell r="F1039">
            <v>4</v>
          </cell>
          <cell r="G1039">
            <v>0</v>
          </cell>
        </row>
        <row r="1040">
          <cell r="C1040" t="str">
            <v>Giản đồ pha và động hoá thiết bị</v>
          </cell>
          <cell r="D1040">
            <v>3</v>
          </cell>
          <cell r="E1040">
            <v>3</v>
          </cell>
          <cell r="F1040">
            <v>0</v>
          </cell>
          <cell r="G1040">
            <v>4</v>
          </cell>
          <cell r="H1040" t="str">
            <v>030412</v>
          </cell>
        </row>
        <row r="1041">
          <cell r="C1041" t="str">
            <v>Ăn mòn và bảo vệ kim loại</v>
          </cell>
          <cell r="D1041">
            <v>2</v>
          </cell>
          <cell r="E1041">
            <v>2</v>
          </cell>
          <cell r="F1041">
            <v>0</v>
          </cell>
          <cell r="G1041">
            <v>3</v>
          </cell>
          <cell r="H1041" t="str">
            <v>030401</v>
          </cell>
        </row>
        <row r="1042">
          <cell r="C1042" t="str">
            <v>Kỹ thuật sản xuất các chất vô cơ cơ bản</v>
          </cell>
          <cell r="D1042">
            <v>3</v>
          </cell>
          <cell r="E1042">
            <v>3</v>
          </cell>
          <cell r="F1042">
            <v>0</v>
          </cell>
          <cell r="G1042">
            <v>5</v>
          </cell>
          <cell r="H1042" t="str">
            <v>030426</v>
          </cell>
        </row>
        <row r="1043">
          <cell r="C1043" t="str">
            <v>Công nghệ sản xuất phân khoáng</v>
          </cell>
          <cell r="D1043">
            <v>3</v>
          </cell>
          <cell r="E1043">
            <v>3</v>
          </cell>
          <cell r="F1043">
            <v>0</v>
          </cell>
          <cell r="G1043">
            <v>5</v>
          </cell>
          <cell r="H1043" t="str">
            <v>030406</v>
          </cell>
        </row>
        <row r="1044">
          <cell r="C1044" t="str">
            <v>Công nghệ điện hoá</v>
          </cell>
          <cell r="D1044">
            <v>3</v>
          </cell>
          <cell r="E1044">
            <v>3</v>
          </cell>
          <cell r="F1044">
            <v>0</v>
          </cell>
          <cell r="G1044">
            <v>5</v>
          </cell>
          <cell r="H1044" t="str">
            <v>030404</v>
          </cell>
        </row>
        <row r="1045">
          <cell r="C1045" t="str">
            <v>Công nghệ sản xuất vật liệu silicat</v>
          </cell>
          <cell r="D1045">
            <v>3</v>
          </cell>
          <cell r="E1045">
            <v>3</v>
          </cell>
          <cell r="F1045">
            <v>0</v>
          </cell>
          <cell r="G1045">
            <v>5</v>
          </cell>
          <cell r="H1045" t="str">
            <v>030407</v>
          </cell>
        </row>
        <row r="1046">
          <cell r="C1046" t="str">
            <v>Thực tập tay nghề (HVC)</v>
          </cell>
          <cell r="D1046">
            <v>4</v>
          </cell>
          <cell r="E1046">
            <v>0</v>
          </cell>
          <cell r="F1046">
            <v>4</v>
          </cell>
          <cell r="G1046">
            <v>5</v>
          </cell>
          <cell r="H1046" t="str">
            <v>030439</v>
          </cell>
        </row>
        <row r="1047">
          <cell r="C1047" t="str">
            <v>PHẦN TỰ CHỌN (chọn 2 trong số 8 học phần sau)</v>
          </cell>
          <cell r="D1047">
            <v>6</v>
          </cell>
          <cell r="E1047">
            <v>6</v>
          </cell>
          <cell r="F1047">
            <v>0</v>
          </cell>
          <cell r="G1047" t="str">
            <v>tchvc4</v>
          </cell>
        </row>
        <row r="1048">
          <cell r="C1048" t="str">
            <v>Kỹ thuật môi trường</v>
          </cell>
          <cell r="D1048">
            <v>3</v>
          </cell>
          <cell r="E1048">
            <v>3</v>
          </cell>
          <cell r="F1048">
            <v>0</v>
          </cell>
          <cell r="G1048" t="str">
            <v>5(N1)</v>
          </cell>
          <cell r="H1048" t="str">
            <v>030423</v>
          </cell>
        </row>
        <row r="1049">
          <cell r="C1049" t="str">
            <v>Phân tích môi trường</v>
          </cell>
          <cell r="D1049">
            <v>3</v>
          </cell>
          <cell r="E1049">
            <v>3</v>
          </cell>
          <cell r="F1049">
            <v>0</v>
          </cell>
          <cell r="G1049">
            <v>5</v>
          </cell>
          <cell r="H1049" t="str">
            <v>030434</v>
          </cell>
        </row>
        <row r="1050">
          <cell r="C1050" t="str">
            <v>Hoá phân tích công nghiệp</v>
          </cell>
          <cell r="D1050">
            <v>3</v>
          </cell>
          <cell r="E1050">
            <v>3</v>
          </cell>
          <cell r="F1050">
            <v>0</v>
          </cell>
          <cell r="G1050">
            <v>5</v>
          </cell>
          <cell r="H1050" t="str">
            <v>030421</v>
          </cell>
        </row>
        <row r="1051">
          <cell r="C1051" t="str">
            <v>Hoá phân tích công cụ</v>
          </cell>
          <cell r="D1051">
            <v>3</v>
          </cell>
          <cell r="E1051">
            <v>3</v>
          </cell>
          <cell r="F1051">
            <v>0</v>
          </cell>
          <cell r="G1051" t="str">
            <v>5(N1)</v>
          </cell>
          <cell r="H1051" t="str">
            <v>030420</v>
          </cell>
        </row>
        <row r="1052">
          <cell r="C1052" t="str">
            <v>Kỹ thuật xúc tác</v>
          </cell>
          <cell r="D1052">
            <v>3</v>
          </cell>
          <cell r="E1052">
            <v>3</v>
          </cell>
          <cell r="F1052">
            <v>0</v>
          </cell>
          <cell r="G1052">
            <v>5</v>
          </cell>
          <cell r="H1052" t="str">
            <v>030427</v>
          </cell>
        </row>
        <row r="1053">
          <cell r="C1053" t="str">
            <v>Tổng hợp hữu cơ</v>
          </cell>
          <cell r="D1053">
            <v>3</v>
          </cell>
          <cell r="E1053">
            <v>3</v>
          </cell>
          <cell r="F1053">
            <v>0</v>
          </cell>
          <cell r="G1053">
            <v>5</v>
          </cell>
          <cell r="H1053" t="str">
            <v>030455</v>
          </cell>
        </row>
        <row r="1054">
          <cell r="C1054" t="str">
            <v>Công nghệ gia công chất dẻo</v>
          </cell>
          <cell r="D1054">
            <v>3</v>
          </cell>
          <cell r="E1054">
            <v>3</v>
          </cell>
          <cell r="F1054">
            <v>0</v>
          </cell>
          <cell r="G1054">
            <v>5</v>
          </cell>
          <cell r="H1054" t="str">
            <v>030405</v>
          </cell>
        </row>
        <row r="1055">
          <cell r="C1055" t="str">
            <v>SX sơn màu và kỹ thuật sơn</v>
          </cell>
          <cell r="D1055">
            <v>3</v>
          </cell>
          <cell r="E1055">
            <v>2</v>
          </cell>
          <cell r="F1055">
            <v>1</v>
          </cell>
          <cell r="G1055" t="str">
            <v>5(N1)</v>
          </cell>
          <cell r="H1055" t="str">
            <v>030436</v>
          </cell>
        </row>
        <row r="1056">
          <cell r="C1056" t="str">
            <v>Thực tập tốt nghiệp và làm đồ án/ khóa luận tốt nghiệp (hoặc học thêm một số học phần chuyên môn)</v>
          </cell>
          <cell r="D1056">
            <v>13</v>
          </cell>
          <cell r="E1056">
            <v>0</v>
          </cell>
          <cell r="F1056">
            <v>13</v>
          </cell>
          <cell r="G1056">
            <v>0</v>
          </cell>
        </row>
        <row r="1057">
          <cell r="C1057" t="str">
            <v>Thực tập tốt nghiệp (HVC)</v>
          </cell>
          <cell r="D1057">
            <v>8</v>
          </cell>
          <cell r="E1057">
            <v>0</v>
          </cell>
          <cell r="F1057">
            <v>8</v>
          </cell>
          <cell r="G1057">
            <v>6</v>
          </cell>
          <cell r="H1057" t="str">
            <v>030442</v>
          </cell>
        </row>
        <row r="1058">
          <cell r="C1058" t="str">
            <v>Đồ án tốt nghiệp (HVC)</v>
          </cell>
          <cell r="D1058">
            <v>5</v>
          </cell>
          <cell r="E1058">
            <v>0</v>
          </cell>
          <cell r="F1058">
            <v>5</v>
          </cell>
          <cell r="G1058">
            <v>6</v>
          </cell>
          <cell r="H1058" t="str">
            <v>030410</v>
          </cell>
        </row>
        <row r="1059">
          <cell r="C1059" t="str">
            <v>Sinh viên không làm đồ án/ khóa luận tốt nghiệp đăng ký học thêm ít nhất là 5 tín chỉ trong các học phần sau:</v>
          </cell>
          <cell r="D1059">
            <v>5</v>
          </cell>
          <cell r="E1059">
            <v>5</v>
          </cell>
          <cell r="F1059">
            <v>0</v>
          </cell>
          <cell r="G1059" t="str">
            <v>TTĐA/KL</v>
          </cell>
        </row>
        <row r="1060">
          <cell r="C1060" t="str">
            <v>Công nghệ xi măng</v>
          </cell>
          <cell r="D1060">
            <v>3</v>
          </cell>
          <cell r="E1060">
            <v>3</v>
          </cell>
          <cell r="F1060">
            <v>0</v>
          </cell>
          <cell r="G1060">
            <v>6</v>
          </cell>
          <cell r="H1060" t="str">
            <v>030453</v>
          </cell>
        </row>
        <row r="1061">
          <cell r="C1061" t="str">
            <v>Công nghệ mạ điện</v>
          </cell>
          <cell r="D1061">
            <v>3</v>
          </cell>
          <cell r="E1061">
            <v>3</v>
          </cell>
          <cell r="F1061">
            <v>0</v>
          </cell>
          <cell r="G1061">
            <v>6</v>
          </cell>
          <cell r="H1061" t="str">
            <v>030452</v>
          </cell>
        </row>
        <row r="1062">
          <cell r="C1062" t="str">
            <v>Công nghệ vật liệu vô cơ</v>
          </cell>
          <cell r="D1062">
            <v>2</v>
          </cell>
          <cell r="E1062">
            <v>2</v>
          </cell>
          <cell r="F1062">
            <v>0</v>
          </cell>
          <cell r="G1062">
            <v>6</v>
          </cell>
          <cell r="H1062" t="str">
            <v>030460</v>
          </cell>
        </row>
        <row r="1063">
          <cell r="C1063" t="str">
            <v>KIẾN THỨC GIÁO DỤC ĐẠI CƯƠNG</v>
          </cell>
          <cell r="D1063">
            <v>59</v>
          </cell>
          <cell r="E1063">
            <v>51</v>
          </cell>
          <cell r="F1063">
            <v>8</v>
          </cell>
          <cell r="G1063">
            <v>0</v>
          </cell>
        </row>
        <row r="1064">
          <cell r="C1064" t="str">
            <v>Các môn lý luận chính trị</v>
          </cell>
          <cell r="D1064">
            <v>7</v>
          </cell>
          <cell r="E1064">
            <v>7</v>
          </cell>
          <cell r="F1064">
            <v>0</v>
          </cell>
          <cell r="G1064">
            <v>0</v>
          </cell>
        </row>
        <row r="1065">
          <cell r="C1065" t="str">
            <v>Các nguyên lý cơ bản của chủ nghĩa Mác - Lê Nin</v>
          </cell>
          <cell r="D1065">
            <v>5</v>
          </cell>
          <cell r="E1065">
            <v>5</v>
          </cell>
          <cell r="F1065">
            <v>0</v>
          </cell>
          <cell r="G1065">
            <v>1</v>
          </cell>
          <cell r="H1065" t="str">
            <v>120401</v>
          </cell>
        </row>
        <row r="1066">
          <cell r="C1066" t="str">
            <v>Tư tưởng Hồ Chí Minh</v>
          </cell>
          <cell r="D1066">
            <v>2</v>
          </cell>
          <cell r="E1066">
            <v>2</v>
          </cell>
          <cell r="F1066">
            <v>0</v>
          </cell>
          <cell r="G1066">
            <v>3</v>
          </cell>
          <cell r="H1066" t="str">
            <v>120406</v>
          </cell>
        </row>
        <row r="1067">
          <cell r="C1067" t="str">
            <v>Khoa học xã hội - nhân văn</v>
          </cell>
          <cell r="D1067">
            <v>5</v>
          </cell>
          <cell r="E1067">
            <v>5</v>
          </cell>
          <cell r="F1067">
            <v>0</v>
          </cell>
          <cell r="G1067">
            <v>0</v>
          </cell>
        </row>
        <row r="1068">
          <cell r="C1068" t="str">
            <v>PHẦN BẮT BUỘC</v>
          </cell>
          <cell r="D1068">
            <v>3</v>
          </cell>
          <cell r="E1068">
            <v>3</v>
          </cell>
          <cell r="F1068">
            <v>0</v>
          </cell>
          <cell r="G1068">
            <v>0</v>
          </cell>
        </row>
        <row r="1069">
          <cell r="C1069" t="str">
            <v>Đường lối cách mạng Việt Nam</v>
          </cell>
          <cell r="D1069">
            <v>3</v>
          </cell>
          <cell r="E1069">
            <v>3</v>
          </cell>
          <cell r="F1069">
            <v>0</v>
          </cell>
          <cell r="G1069">
            <v>4</v>
          </cell>
          <cell r="H1069" t="str">
            <v>120402</v>
          </cell>
        </row>
        <row r="1070">
          <cell r="C1070" t="str">
            <v>PHẦN TỰ CHỌN (Chọn 1 trong số 4 học phần sau)</v>
          </cell>
          <cell r="D1070">
            <v>2</v>
          </cell>
          <cell r="E1070">
            <v>2</v>
          </cell>
          <cell r="F1070">
            <v>0</v>
          </cell>
          <cell r="G1070" t="str">
            <v>tchhc1</v>
          </cell>
        </row>
        <row r="1071">
          <cell r="C1071" t="str">
            <v>Kinh tế học đại cương</v>
          </cell>
          <cell r="D1071">
            <v>2</v>
          </cell>
          <cell r="E1071">
            <v>2</v>
          </cell>
          <cell r="F1071">
            <v>0</v>
          </cell>
          <cell r="G1071">
            <v>3</v>
          </cell>
          <cell r="H1071" t="str">
            <v>110420</v>
          </cell>
        </row>
        <row r="1072">
          <cell r="C1072" t="str">
            <v>Pháp luật đại cương</v>
          </cell>
          <cell r="D1072">
            <v>2</v>
          </cell>
          <cell r="E1072">
            <v>2</v>
          </cell>
          <cell r="F1072">
            <v>0</v>
          </cell>
          <cell r="G1072">
            <v>3</v>
          </cell>
          <cell r="H1072" t="str">
            <v>120404</v>
          </cell>
        </row>
        <row r="1073">
          <cell r="C1073" t="str">
            <v>Tâm lý học đại cương</v>
          </cell>
          <cell r="D1073">
            <v>2</v>
          </cell>
          <cell r="E1073">
            <v>2</v>
          </cell>
          <cell r="F1073">
            <v>0</v>
          </cell>
          <cell r="G1073">
            <v>3</v>
          </cell>
          <cell r="H1073" t="str">
            <v>140407</v>
          </cell>
        </row>
        <row r="1074">
          <cell r="C1074" t="str">
            <v>Nhập môn lô gíc học</v>
          </cell>
          <cell r="D1074">
            <v>2</v>
          </cell>
          <cell r="E1074">
            <v>2</v>
          </cell>
          <cell r="F1074">
            <v>0</v>
          </cell>
          <cell r="G1074">
            <v>3</v>
          </cell>
          <cell r="H1074" t="str">
            <v>120403</v>
          </cell>
        </row>
        <row r="1075">
          <cell r="C1075" t="str">
            <v>Ngoại ngữ (Kể cả Anh văn chuyên ngành)</v>
          </cell>
          <cell r="D1075">
            <v>27</v>
          </cell>
          <cell r="E1075">
            <v>27</v>
          </cell>
          <cell r="F1075">
            <v>0</v>
          </cell>
          <cell r="G1075">
            <v>0</v>
          </cell>
        </row>
        <row r="1076">
          <cell r="C1076" t="str">
            <v>Tiếng Anh 1</v>
          </cell>
          <cell r="D1076">
            <v>6</v>
          </cell>
          <cell r="E1076">
            <v>6</v>
          </cell>
          <cell r="F1076">
            <v>0</v>
          </cell>
          <cell r="G1076">
            <v>1</v>
          </cell>
          <cell r="H1076" t="str">
            <v>130451</v>
          </cell>
        </row>
        <row r="1077">
          <cell r="C1077" t="str">
            <v>Tiếng Anh 2</v>
          </cell>
          <cell r="D1077">
            <v>6</v>
          </cell>
          <cell r="E1077">
            <v>6</v>
          </cell>
          <cell r="F1077">
            <v>0</v>
          </cell>
          <cell r="G1077">
            <v>2</v>
          </cell>
          <cell r="H1077" t="str">
            <v>130452</v>
          </cell>
        </row>
        <row r="1078">
          <cell r="C1078" t="str">
            <v>Tiếng Anh 3</v>
          </cell>
          <cell r="D1078">
            <v>6</v>
          </cell>
          <cell r="E1078">
            <v>6</v>
          </cell>
          <cell r="F1078">
            <v>0</v>
          </cell>
          <cell r="G1078">
            <v>3</v>
          </cell>
          <cell r="H1078" t="str">
            <v>130453</v>
          </cell>
        </row>
        <row r="1079">
          <cell r="C1079" t="str">
            <v>Tiếng Anh 4</v>
          </cell>
          <cell r="D1079">
            <v>6</v>
          </cell>
          <cell r="E1079">
            <v>6</v>
          </cell>
          <cell r="F1079">
            <v>0</v>
          </cell>
          <cell r="G1079">
            <v>4</v>
          </cell>
          <cell r="H1079" t="str">
            <v>130444</v>
          </cell>
        </row>
        <row r="1080">
          <cell r="C1080" t="str">
            <v>Tiếng Anh chuyên ngành (Hóa)</v>
          </cell>
          <cell r="D1080">
            <v>3</v>
          </cell>
          <cell r="E1080">
            <v>3</v>
          </cell>
          <cell r="F1080">
            <v>0</v>
          </cell>
          <cell r="G1080">
            <v>5</v>
          </cell>
          <cell r="H1080" t="str">
            <v>130433</v>
          </cell>
        </row>
        <row r="1081">
          <cell r="C1081" t="str">
            <v>Toán học-tin học-Khoa học tự nhiên-công nghệ-Môi trường</v>
          </cell>
          <cell r="D1081">
            <v>13</v>
          </cell>
          <cell r="E1081">
            <v>12</v>
          </cell>
          <cell r="F1081">
            <v>1</v>
          </cell>
          <cell r="G1081">
            <v>0</v>
          </cell>
        </row>
        <row r="1082">
          <cell r="C1082" t="str">
            <v>PHẦN BẮT BUỘC</v>
          </cell>
          <cell r="D1082">
            <v>11</v>
          </cell>
          <cell r="E1082">
            <v>10</v>
          </cell>
          <cell r="F1082">
            <v>1</v>
          </cell>
          <cell r="G1082">
            <v>0</v>
          </cell>
        </row>
        <row r="1083">
          <cell r="C1083" t="str">
            <v>Toán Ứng dụng 1</v>
          </cell>
          <cell r="D1083">
            <v>2</v>
          </cell>
          <cell r="E1083">
            <v>2</v>
          </cell>
          <cell r="F1083">
            <v>0</v>
          </cell>
          <cell r="G1083">
            <v>1</v>
          </cell>
          <cell r="H1083" t="str">
            <v>100410</v>
          </cell>
        </row>
        <row r="1084">
          <cell r="C1084" t="str">
            <v>Toán ứng dụng 2</v>
          </cell>
          <cell r="D1084">
            <v>2</v>
          </cell>
          <cell r="E1084">
            <v>2</v>
          </cell>
          <cell r="F1084">
            <v>0</v>
          </cell>
          <cell r="G1084">
            <v>2</v>
          </cell>
          <cell r="H1084" t="str">
            <v>100411</v>
          </cell>
        </row>
        <row r="1085">
          <cell r="C1085" t="str">
            <v>Vật lý 1</v>
          </cell>
          <cell r="D1085">
            <v>2</v>
          </cell>
          <cell r="E1085">
            <v>2</v>
          </cell>
          <cell r="F1085">
            <v>0</v>
          </cell>
          <cell r="G1085">
            <v>2</v>
          </cell>
          <cell r="H1085" t="str">
            <v>100412</v>
          </cell>
        </row>
        <row r="1086">
          <cell r="C1086" t="str">
            <v>Hoá học 1</v>
          </cell>
          <cell r="D1086">
            <v>2</v>
          </cell>
          <cell r="E1086">
            <v>2</v>
          </cell>
          <cell r="F1086">
            <v>0</v>
          </cell>
          <cell r="G1086">
            <v>1</v>
          </cell>
          <cell r="H1086" t="str">
            <v>030413</v>
          </cell>
        </row>
        <row r="1087">
          <cell r="C1087" t="str">
            <v>Nhập môn tin học</v>
          </cell>
          <cell r="D1087">
            <v>3</v>
          </cell>
          <cell r="E1087">
            <v>2</v>
          </cell>
          <cell r="F1087">
            <v>1</v>
          </cell>
          <cell r="G1087">
            <v>1</v>
          </cell>
          <cell r="H1087" t="str">
            <v>050425</v>
          </cell>
        </row>
        <row r="1088">
          <cell r="C1088" t="str">
            <v>PHẦN TỰ CHỌN (Chọn 1 trong số 5 học phần sau)</v>
          </cell>
          <cell r="D1088">
            <v>2</v>
          </cell>
          <cell r="E1088">
            <v>2</v>
          </cell>
          <cell r="F1088">
            <v>0</v>
          </cell>
          <cell r="G1088" t="str">
            <v>tchhc2</v>
          </cell>
        </row>
        <row r="1089">
          <cell r="C1089" t="str">
            <v>Xác suất thống kê</v>
          </cell>
          <cell r="D1089">
            <v>2</v>
          </cell>
          <cell r="E1089">
            <v>2</v>
          </cell>
          <cell r="F1089">
            <v>0</v>
          </cell>
          <cell r="G1089">
            <v>3</v>
          </cell>
          <cell r="H1089" t="str">
            <v>100405</v>
          </cell>
        </row>
        <row r="1090">
          <cell r="C1090" t="str">
            <v>Hàm phức và phép biến đổi laplace</v>
          </cell>
          <cell r="D1090">
            <v>2</v>
          </cell>
          <cell r="E1090">
            <v>2</v>
          </cell>
          <cell r="F1090">
            <v>0</v>
          </cell>
          <cell r="G1090">
            <v>3</v>
          </cell>
          <cell r="H1090" t="str">
            <v>100406</v>
          </cell>
        </row>
        <row r="1091">
          <cell r="C1091" t="str">
            <v>Quy hoạch tuyến tính</v>
          </cell>
          <cell r="D1091">
            <v>2</v>
          </cell>
          <cell r="E1091">
            <v>2</v>
          </cell>
          <cell r="F1091">
            <v>0</v>
          </cell>
          <cell r="G1091">
            <v>3</v>
          </cell>
          <cell r="H1091" t="str">
            <v>100407</v>
          </cell>
        </row>
        <row r="1092">
          <cell r="C1092" t="str">
            <v>Vật lý 2</v>
          </cell>
          <cell r="D1092">
            <v>2</v>
          </cell>
          <cell r="E1092">
            <v>2</v>
          </cell>
          <cell r="F1092">
            <v>0</v>
          </cell>
          <cell r="G1092">
            <v>3</v>
          </cell>
          <cell r="H1092" t="str">
            <v>100413</v>
          </cell>
        </row>
        <row r="1093">
          <cell r="C1093" t="str">
            <v>Hoá môi trường</v>
          </cell>
          <cell r="D1093">
            <v>2</v>
          </cell>
          <cell r="E1093">
            <v>2</v>
          </cell>
          <cell r="F1093">
            <v>0</v>
          </cell>
          <cell r="G1093">
            <v>3</v>
          </cell>
          <cell r="H1093" t="str">
            <v>030456</v>
          </cell>
        </row>
        <row r="1094">
          <cell r="C1094" t="str">
            <v>Giáo dục thể chất</v>
          </cell>
          <cell r="D1094">
            <v>3</v>
          </cell>
          <cell r="E1094">
            <v>0</v>
          </cell>
          <cell r="F1094">
            <v>3</v>
          </cell>
          <cell r="G1094" t="str">
            <v>090402</v>
          </cell>
        </row>
        <row r="1095">
          <cell r="C1095" t="str">
            <v>Giáo dục thể chất 1</v>
          </cell>
          <cell r="D1095">
            <v>1</v>
          </cell>
          <cell r="E1095">
            <v>0</v>
          </cell>
          <cell r="F1095">
            <v>1</v>
          </cell>
          <cell r="G1095">
            <v>1</v>
          </cell>
          <cell r="H1095" t="str">
            <v>090403</v>
          </cell>
        </row>
        <row r="1096">
          <cell r="C1096" t="str">
            <v>Giáo dục thể chất 2</v>
          </cell>
          <cell r="D1096">
            <v>1</v>
          </cell>
          <cell r="E1096">
            <v>0</v>
          </cell>
          <cell r="F1096">
            <v>1</v>
          </cell>
          <cell r="G1096">
            <v>2</v>
          </cell>
          <cell r="H1096" t="str">
            <v>090404</v>
          </cell>
        </row>
        <row r="1097">
          <cell r="C1097" t="str">
            <v>Giáo dục thể chất 3</v>
          </cell>
          <cell r="D1097">
            <v>1</v>
          </cell>
          <cell r="E1097">
            <v>0</v>
          </cell>
          <cell r="F1097">
            <v>1</v>
          </cell>
          <cell r="G1097">
            <v>3</v>
          </cell>
          <cell r="H1097" t="str">
            <v>090405</v>
          </cell>
        </row>
        <row r="1098">
          <cell r="C1098" t="str">
            <v>Giáo dục quốc phòng</v>
          </cell>
          <cell r="D1098">
            <v>4</v>
          </cell>
          <cell r="E1098">
            <v>0</v>
          </cell>
          <cell r="F1098">
            <v>4</v>
          </cell>
          <cell r="G1098">
            <v>1</v>
          </cell>
          <cell r="H1098">
            <v>0</v>
          </cell>
        </row>
        <row r="1099">
          <cell r="C1099" t="str">
            <v>Giáo dục quốc phòng</v>
          </cell>
          <cell r="D1099">
            <v>4</v>
          </cell>
          <cell r="E1099">
            <v>0</v>
          </cell>
          <cell r="F1099">
            <v>4</v>
          </cell>
          <cell r="G1099">
            <v>1</v>
          </cell>
          <cell r="H1099" t="str">
            <v>090401</v>
          </cell>
        </row>
        <row r="1100">
          <cell r="C1100" t="str">
            <v>KIẾN THỨC GIÁO DỤC CHUYÊN NGHIỆP</v>
          </cell>
          <cell r="D1100">
            <v>79</v>
          </cell>
          <cell r="E1100">
            <v>55</v>
          </cell>
          <cell r="F1100">
            <v>24</v>
          </cell>
          <cell r="G1100">
            <v>0</v>
          </cell>
        </row>
        <row r="1101">
          <cell r="C1101" t="str">
            <v>Kiến thức cơ sở</v>
          </cell>
          <cell r="D1101">
            <v>21</v>
          </cell>
          <cell r="E1101">
            <v>18</v>
          </cell>
          <cell r="F1101">
            <v>3</v>
          </cell>
          <cell r="G1101">
            <v>0</v>
          </cell>
        </row>
        <row r="1102">
          <cell r="C1102" t="str">
            <v>Vẽ kỹ thuật</v>
          </cell>
          <cell r="D1102">
            <v>2</v>
          </cell>
          <cell r="E1102">
            <v>2</v>
          </cell>
          <cell r="F1102">
            <v>0</v>
          </cell>
          <cell r="G1102">
            <v>1</v>
          </cell>
          <cell r="H1102" t="str">
            <v>010455</v>
          </cell>
        </row>
        <row r="1103">
          <cell r="C1103" t="str">
            <v>Kỹ thuật điện</v>
          </cell>
          <cell r="D1103">
            <v>2</v>
          </cell>
          <cell r="E1103">
            <v>2</v>
          </cell>
          <cell r="F1103">
            <v>0</v>
          </cell>
          <cell r="G1103">
            <v>2</v>
          </cell>
          <cell r="H1103" t="str">
            <v>070416</v>
          </cell>
        </row>
        <row r="1104">
          <cell r="C1104" t="str">
            <v>Cơ kỹ thuật</v>
          </cell>
          <cell r="D1104">
            <v>3</v>
          </cell>
          <cell r="E1104">
            <v>3</v>
          </cell>
          <cell r="F1104">
            <v>0</v>
          </cell>
          <cell r="G1104">
            <v>2</v>
          </cell>
          <cell r="H1104" t="str">
            <v>010412</v>
          </cell>
        </row>
        <row r="1105">
          <cell r="C1105" t="str">
            <v>Hoá vô cơ</v>
          </cell>
          <cell r="D1105">
            <v>4</v>
          </cell>
          <cell r="E1105">
            <v>3</v>
          </cell>
          <cell r="F1105">
            <v>1</v>
          </cell>
          <cell r="G1105">
            <v>2</v>
          </cell>
          <cell r="H1105" t="str">
            <v>030422</v>
          </cell>
        </row>
        <row r="1106">
          <cell r="C1106" t="str">
            <v>Hoá hữu cơ 1</v>
          </cell>
          <cell r="D1106">
            <v>4</v>
          </cell>
          <cell r="E1106">
            <v>3</v>
          </cell>
          <cell r="F1106">
            <v>1</v>
          </cell>
          <cell r="G1106">
            <v>2</v>
          </cell>
          <cell r="H1106" t="str">
            <v>030416</v>
          </cell>
        </row>
        <row r="1107">
          <cell r="C1107" t="str">
            <v>Hoá lý 1 </v>
          </cell>
          <cell r="D1107">
            <v>4</v>
          </cell>
          <cell r="E1107">
            <v>3</v>
          </cell>
          <cell r="F1107">
            <v>1</v>
          </cell>
          <cell r="G1107">
            <v>3</v>
          </cell>
          <cell r="H1107" t="str">
            <v>030418</v>
          </cell>
        </row>
        <row r="1108">
          <cell r="C1108" t="str">
            <v>An toàn lao động </v>
          </cell>
          <cell r="D1108">
            <v>2</v>
          </cell>
          <cell r="E1108">
            <v>2</v>
          </cell>
          <cell r="F1108">
            <v>0</v>
          </cell>
          <cell r="G1108">
            <v>4</v>
          </cell>
          <cell r="H1108" t="str">
            <v>030402</v>
          </cell>
        </row>
        <row r="1109">
          <cell r="C1109" t="str">
            <v>Kiến thức ngành</v>
          </cell>
          <cell r="D1109">
            <v>45</v>
          </cell>
          <cell r="E1109">
            <v>37</v>
          </cell>
          <cell r="F1109">
            <v>8</v>
          </cell>
          <cell r="G1109">
            <v>0</v>
          </cell>
        </row>
        <row r="1110">
          <cell r="C1110" t="str">
            <v>Kiến thức chung của ngành</v>
          </cell>
          <cell r="D1110">
            <v>18</v>
          </cell>
          <cell r="E1110">
            <v>16</v>
          </cell>
          <cell r="F1110">
            <v>2</v>
          </cell>
          <cell r="G1110">
            <v>0</v>
          </cell>
        </row>
        <row r="1111">
          <cell r="C1111" t="str">
            <v>PHẦN BẮT BUỘC</v>
          </cell>
          <cell r="D1111">
            <v>16</v>
          </cell>
          <cell r="E1111">
            <v>14</v>
          </cell>
          <cell r="F1111">
            <v>2</v>
          </cell>
          <cell r="G1111">
            <v>0</v>
          </cell>
        </row>
        <row r="1112">
          <cell r="C1112" t="str">
            <v>Quá trình và thiết bị trong công nghệ hóa học 1</v>
          </cell>
          <cell r="D1112">
            <v>3</v>
          </cell>
          <cell r="E1112">
            <v>3</v>
          </cell>
          <cell r="F1112">
            <v>0</v>
          </cell>
          <cell r="G1112">
            <v>4</v>
          </cell>
          <cell r="H1112" t="str">
            <v>030458</v>
          </cell>
        </row>
        <row r="1113">
          <cell r="C1113" t="str">
            <v>Hoá phân tích </v>
          </cell>
          <cell r="D1113">
            <v>5</v>
          </cell>
          <cell r="E1113">
            <v>3</v>
          </cell>
          <cell r="F1113">
            <v>2</v>
          </cell>
          <cell r="G1113">
            <v>3</v>
          </cell>
          <cell r="H1113" t="str">
            <v>030419</v>
          </cell>
        </row>
        <row r="1114">
          <cell r="C1114" t="str">
            <v>Hoá kỹ thuật đại cương</v>
          </cell>
          <cell r="D1114">
            <v>4</v>
          </cell>
          <cell r="E1114">
            <v>4</v>
          </cell>
          <cell r="F1114">
            <v>0</v>
          </cell>
          <cell r="G1114">
            <v>4</v>
          </cell>
          <cell r="H1114" t="str">
            <v>030417</v>
          </cell>
        </row>
        <row r="1115">
          <cell r="C1115" t="str">
            <v>Kỹ thuật phòng thí nghiệm</v>
          </cell>
          <cell r="D1115">
            <v>2</v>
          </cell>
          <cell r="E1115">
            <v>2</v>
          </cell>
          <cell r="F1115">
            <v>0</v>
          </cell>
          <cell r="G1115">
            <v>3</v>
          </cell>
          <cell r="H1115" t="str">
            <v>030425</v>
          </cell>
        </row>
        <row r="1116">
          <cell r="C1116" t="str">
            <v>Kỹ thuật phản ứng</v>
          </cell>
          <cell r="D1116">
            <v>2</v>
          </cell>
          <cell r="E1116">
            <v>2</v>
          </cell>
          <cell r="F1116">
            <v>0</v>
          </cell>
          <cell r="G1116">
            <v>4</v>
          </cell>
          <cell r="H1116" t="str">
            <v>030424</v>
          </cell>
        </row>
        <row r="1117">
          <cell r="C1117" t="str">
            <v>PHẦN TỰ CHỌN (Chọn 1 trong số 4 học phần sau)</v>
          </cell>
          <cell r="D1117">
            <v>2</v>
          </cell>
          <cell r="E1117">
            <v>2</v>
          </cell>
          <cell r="F1117">
            <v>0</v>
          </cell>
          <cell r="G1117" t="str">
            <v>tchhc3</v>
          </cell>
        </row>
        <row r="1118">
          <cell r="C1118" t="str">
            <v>Dụng cụ đo</v>
          </cell>
          <cell r="D1118">
            <v>2</v>
          </cell>
          <cell r="E1118">
            <v>2</v>
          </cell>
          <cell r="F1118">
            <v>0</v>
          </cell>
          <cell r="G1118">
            <v>4</v>
          </cell>
          <cell r="H1118" t="str">
            <v>030428</v>
          </cell>
        </row>
        <row r="1119">
          <cell r="C1119" t="str">
            <v>Mô hình tối ưu trong công nghệ hoá học</v>
          </cell>
          <cell r="D1119">
            <v>2</v>
          </cell>
          <cell r="E1119">
            <v>2</v>
          </cell>
          <cell r="F1119">
            <v>0</v>
          </cell>
          <cell r="G1119">
            <v>4</v>
          </cell>
          <cell r="H1119" t="str">
            <v>030429</v>
          </cell>
        </row>
        <row r="1120">
          <cell r="C1120" t="str">
            <v>Ăn mòn và bảo vệ kim loại</v>
          </cell>
          <cell r="D1120">
            <v>2</v>
          </cell>
          <cell r="E1120">
            <v>2</v>
          </cell>
          <cell r="F1120">
            <v>0</v>
          </cell>
          <cell r="G1120">
            <v>4</v>
          </cell>
          <cell r="H1120" t="str">
            <v>030401</v>
          </cell>
        </row>
        <row r="1121">
          <cell r="C1121" t="str">
            <v>Cơ sở thiết kế và chế tạo máy hoá chất</v>
          </cell>
          <cell r="D1121">
            <v>2</v>
          </cell>
          <cell r="E1121">
            <v>2</v>
          </cell>
          <cell r="F1121">
            <v>0</v>
          </cell>
          <cell r="G1121">
            <v>4</v>
          </cell>
          <cell r="H1121" t="str">
            <v>030403</v>
          </cell>
        </row>
        <row r="1122">
          <cell r="C1122" t="str">
            <v>Kiến thức chuyên ngành CN Hoá hữu cơ</v>
          </cell>
          <cell r="D1122">
            <v>27</v>
          </cell>
          <cell r="E1122">
            <v>21</v>
          </cell>
          <cell r="F1122">
            <v>6</v>
          </cell>
          <cell r="G1122">
            <v>0</v>
          </cell>
        </row>
        <row r="1123">
          <cell r="C1123" t="str">
            <v>PHẦN BẮT BUỘC</v>
          </cell>
          <cell r="D1123">
            <v>24</v>
          </cell>
          <cell r="E1123">
            <v>18</v>
          </cell>
          <cell r="F1123">
            <v>6</v>
          </cell>
          <cell r="G1123">
            <v>0</v>
          </cell>
        </row>
        <row r="1124">
          <cell r="C1124" t="str">
            <v>Kỹ thuật xúc tác</v>
          </cell>
          <cell r="D1124">
            <v>3</v>
          </cell>
          <cell r="E1124">
            <v>3</v>
          </cell>
          <cell r="F1124">
            <v>0</v>
          </cell>
          <cell r="G1124">
            <v>4</v>
          </cell>
          <cell r="H1124" t="str">
            <v>030427</v>
          </cell>
        </row>
        <row r="1125">
          <cell r="C1125" t="str">
            <v>Tổng hợp hữu cơ (HHC)</v>
          </cell>
          <cell r="D1125">
            <v>5</v>
          </cell>
          <cell r="E1125">
            <v>4</v>
          </cell>
          <cell r="F1125">
            <v>1</v>
          </cell>
          <cell r="G1125">
            <v>5</v>
          </cell>
          <cell r="H1125" t="str">
            <v>030443</v>
          </cell>
        </row>
        <row r="1126">
          <cell r="C1126" t="str">
            <v>Hoá học cao phân tử </v>
          </cell>
          <cell r="D1126">
            <v>3</v>
          </cell>
          <cell r="E1126">
            <v>3</v>
          </cell>
          <cell r="F1126">
            <v>0</v>
          </cell>
          <cell r="G1126">
            <v>5</v>
          </cell>
          <cell r="H1126" t="str">
            <v>030415</v>
          </cell>
        </row>
        <row r="1127">
          <cell r="C1127" t="str">
            <v>Công nghệ gia công chất dẻo</v>
          </cell>
          <cell r="D1127">
            <v>3</v>
          </cell>
          <cell r="E1127">
            <v>3</v>
          </cell>
          <cell r="F1127">
            <v>0</v>
          </cell>
          <cell r="G1127">
            <v>5</v>
          </cell>
          <cell r="H1127" t="str">
            <v>030405</v>
          </cell>
        </row>
        <row r="1128">
          <cell r="C1128" t="str">
            <v>SX sơn màu và kỹ thuật sơn</v>
          </cell>
          <cell r="D1128">
            <v>3</v>
          </cell>
          <cell r="E1128">
            <v>2</v>
          </cell>
          <cell r="F1128">
            <v>1</v>
          </cell>
          <cell r="G1128">
            <v>5</v>
          </cell>
          <cell r="H1128" t="str">
            <v>030436</v>
          </cell>
        </row>
        <row r="1129">
          <cell r="C1129" t="str">
            <v>Gia công cao su</v>
          </cell>
          <cell r="D1129">
            <v>3</v>
          </cell>
          <cell r="E1129">
            <v>3</v>
          </cell>
          <cell r="F1129">
            <v>0</v>
          </cell>
          <cell r="G1129">
            <v>5</v>
          </cell>
          <cell r="H1129" t="str">
            <v>030411</v>
          </cell>
        </row>
        <row r="1130">
          <cell r="C1130" t="str">
            <v>Thực tập tay nghề (HHC)</v>
          </cell>
          <cell r="D1130">
            <v>4</v>
          </cell>
          <cell r="E1130">
            <v>0</v>
          </cell>
          <cell r="F1130">
            <v>4</v>
          </cell>
          <cell r="G1130">
            <v>5</v>
          </cell>
          <cell r="H1130" t="str">
            <v>030437</v>
          </cell>
        </row>
        <row r="1131">
          <cell r="C1131" t="str">
            <v>PHẦN TỰ CHỌN (Chọn 1 trong số 9 học phần sau)</v>
          </cell>
          <cell r="D1131">
            <v>3</v>
          </cell>
          <cell r="E1131">
            <v>3</v>
          </cell>
          <cell r="F1131">
            <v>0</v>
          </cell>
          <cell r="G1131" t="str">
            <v>tchhc4</v>
          </cell>
        </row>
        <row r="1132">
          <cell r="C1132" t="str">
            <v>Kỹ thuật môi trường</v>
          </cell>
          <cell r="D1132">
            <v>3</v>
          </cell>
          <cell r="E1132">
            <v>3</v>
          </cell>
          <cell r="F1132">
            <v>0</v>
          </cell>
          <cell r="G1132" t="str">
            <v>5(N1)</v>
          </cell>
          <cell r="H1132" t="str">
            <v>030423</v>
          </cell>
        </row>
        <row r="1133">
          <cell r="C1133" t="str">
            <v>Phân tích môi trường</v>
          </cell>
          <cell r="D1133">
            <v>3</v>
          </cell>
          <cell r="E1133">
            <v>3</v>
          </cell>
          <cell r="F1133">
            <v>0</v>
          </cell>
          <cell r="G1133">
            <v>5</v>
          </cell>
          <cell r="H1133" t="str">
            <v>030434</v>
          </cell>
        </row>
        <row r="1134">
          <cell r="C1134" t="str">
            <v>Giản đồ pha và động hoá thiết bị</v>
          </cell>
          <cell r="D1134">
            <v>3</v>
          </cell>
          <cell r="E1134">
            <v>3</v>
          </cell>
          <cell r="F1134">
            <v>0</v>
          </cell>
          <cell r="G1134">
            <v>5</v>
          </cell>
          <cell r="H1134" t="str">
            <v>030412</v>
          </cell>
        </row>
        <row r="1135">
          <cell r="C1135" t="str">
            <v>Kỹ thuật sản xuất các chất vô cơ cơ bản</v>
          </cell>
          <cell r="D1135">
            <v>3</v>
          </cell>
          <cell r="E1135">
            <v>3</v>
          </cell>
          <cell r="F1135">
            <v>0</v>
          </cell>
          <cell r="G1135">
            <v>5</v>
          </cell>
          <cell r="H1135" t="str">
            <v>030426</v>
          </cell>
        </row>
        <row r="1136">
          <cell r="C1136" t="str">
            <v>Công nghệ sản xuất phân khoáng</v>
          </cell>
          <cell r="D1136">
            <v>3</v>
          </cell>
          <cell r="E1136">
            <v>3</v>
          </cell>
          <cell r="F1136">
            <v>0</v>
          </cell>
          <cell r="G1136">
            <v>5</v>
          </cell>
          <cell r="H1136" t="str">
            <v>030406</v>
          </cell>
        </row>
        <row r="1137">
          <cell r="C1137" t="str">
            <v>Công nghệ điện hoá</v>
          </cell>
          <cell r="D1137">
            <v>3</v>
          </cell>
          <cell r="E1137">
            <v>3</v>
          </cell>
          <cell r="F1137">
            <v>0</v>
          </cell>
          <cell r="G1137" t="str">
            <v>5(N1)</v>
          </cell>
          <cell r="H1137" t="str">
            <v>030404</v>
          </cell>
        </row>
        <row r="1138">
          <cell r="C1138" t="str">
            <v>Công nghệ sản xuất vật liệu silicat</v>
          </cell>
          <cell r="D1138">
            <v>3</v>
          </cell>
          <cell r="E1138">
            <v>3</v>
          </cell>
          <cell r="F1138">
            <v>0</v>
          </cell>
          <cell r="G1138">
            <v>5</v>
          </cell>
          <cell r="H1138" t="str">
            <v>030407</v>
          </cell>
        </row>
        <row r="1139">
          <cell r="C1139" t="str">
            <v>Hoá phân tích công nghiệp</v>
          </cell>
          <cell r="D1139">
            <v>3</v>
          </cell>
          <cell r="E1139">
            <v>3</v>
          </cell>
          <cell r="F1139">
            <v>0</v>
          </cell>
          <cell r="G1139">
            <v>5</v>
          </cell>
          <cell r="H1139" t="str">
            <v>030421</v>
          </cell>
        </row>
        <row r="1140">
          <cell r="C1140" t="str">
            <v>Hoá phân tích công cụ</v>
          </cell>
          <cell r="D1140">
            <v>3</v>
          </cell>
          <cell r="E1140">
            <v>3</v>
          </cell>
          <cell r="F1140">
            <v>0</v>
          </cell>
          <cell r="G1140" t="str">
            <v>5(N1)</v>
          </cell>
          <cell r="H1140" t="str">
            <v>030420</v>
          </cell>
        </row>
        <row r="1141">
          <cell r="C1141" t="str">
            <v>Thực tập tốt nghiệp và làm đồ án/ khóa luận tốt nghiệp (hoặc học thêm một số học phần chuyên môn)</v>
          </cell>
          <cell r="D1141">
            <v>13</v>
          </cell>
          <cell r="E1141">
            <v>0</v>
          </cell>
          <cell r="F1141">
            <v>13</v>
          </cell>
          <cell r="G1141">
            <v>0</v>
          </cell>
        </row>
        <row r="1142">
          <cell r="C1142" t="str">
            <v>Thực tập tốt nghiệp (HHC)</v>
          </cell>
          <cell r="D1142">
            <v>8</v>
          </cell>
          <cell r="E1142">
            <v>0</v>
          </cell>
          <cell r="F1142">
            <v>8</v>
          </cell>
          <cell r="G1142">
            <v>6</v>
          </cell>
          <cell r="H1142" t="str">
            <v>030440</v>
          </cell>
        </row>
        <row r="1143">
          <cell r="C1143" t="str">
            <v>Đồ án tốt nghiệp (HHC)</v>
          </cell>
          <cell r="D1143">
            <v>5</v>
          </cell>
          <cell r="E1143">
            <v>0</v>
          </cell>
          <cell r="F1143">
            <v>5</v>
          </cell>
          <cell r="G1143">
            <v>6</v>
          </cell>
          <cell r="H1143" t="str">
            <v>030408</v>
          </cell>
        </row>
        <row r="1144">
          <cell r="C1144" t="str">
            <v>Sinh viên không làm đồ án/ khóa luận tốt nghiệp đăng ký học thêm ít nhất là 5 tín chỉ trong các học phần sau:</v>
          </cell>
          <cell r="D1144">
            <v>5</v>
          </cell>
          <cell r="E1144">
            <v>5</v>
          </cell>
          <cell r="F1144">
            <v>0</v>
          </cell>
          <cell r="G1144" t="str">
            <v>TTĐA/KL</v>
          </cell>
        </row>
        <row r="1145">
          <cell r="C1145" t="str">
            <v>Hoá hữu cơ 2</v>
          </cell>
          <cell r="D1145">
            <v>3</v>
          </cell>
          <cell r="E1145">
            <v>3</v>
          </cell>
          <cell r="F1145">
            <v>0</v>
          </cell>
          <cell r="G1145" t="str">
            <v>030457</v>
          </cell>
        </row>
        <row r="1146">
          <cell r="C1146" t="str">
            <v>Công nghệ chế biến dầu mỏ</v>
          </cell>
          <cell r="D1146">
            <v>3</v>
          </cell>
          <cell r="E1146">
            <v>3</v>
          </cell>
          <cell r="F1146">
            <v>0</v>
          </cell>
          <cell r="G1146" t="str">
            <v>030451</v>
          </cell>
        </row>
        <row r="1147">
          <cell r="C1147" t="str">
            <v>Công nghệ chế biến khí</v>
          </cell>
          <cell r="D1147">
            <v>2</v>
          </cell>
          <cell r="E1147">
            <v>2</v>
          </cell>
          <cell r="F1147">
            <v>0</v>
          </cell>
          <cell r="G1147" t="str">
            <v>030461</v>
          </cell>
        </row>
        <row r="1148">
          <cell r="C1148" t="str">
            <v>KIẾN THỨC GIÁO DỤC ĐẠI CƯƠNG</v>
          </cell>
          <cell r="D1148">
            <v>59</v>
          </cell>
          <cell r="E1148">
            <v>51</v>
          </cell>
          <cell r="F1148">
            <v>8</v>
          </cell>
          <cell r="G1148">
            <v>0</v>
          </cell>
        </row>
        <row r="1149">
          <cell r="C1149" t="str">
            <v>Các môn lý luận chính trị</v>
          </cell>
          <cell r="D1149">
            <v>7</v>
          </cell>
          <cell r="E1149">
            <v>7</v>
          </cell>
          <cell r="F1149">
            <v>0</v>
          </cell>
          <cell r="G1149">
            <v>0</v>
          </cell>
        </row>
        <row r="1150">
          <cell r="C1150" t="str">
            <v>Các nguyên lý cơ bản của chủ nghĩa Mác - Lê Nin</v>
          </cell>
          <cell r="D1150">
            <v>5</v>
          </cell>
          <cell r="E1150">
            <v>5</v>
          </cell>
          <cell r="F1150">
            <v>0</v>
          </cell>
          <cell r="G1150">
            <v>1</v>
          </cell>
          <cell r="H1150" t="str">
            <v>120401</v>
          </cell>
        </row>
        <row r="1151">
          <cell r="C1151" t="str">
            <v>Tư tưởng Hồ Chí Minh</v>
          </cell>
          <cell r="D1151">
            <v>2</v>
          </cell>
          <cell r="E1151">
            <v>2</v>
          </cell>
          <cell r="F1151">
            <v>0</v>
          </cell>
          <cell r="G1151">
            <v>3</v>
          </cell>
          <cell r="H1151" t="str">
            <v>120406</v>
          </cell>
        </row>
        <row r="1152">
          <cell r="C1152" t="str">
            <v>Khoa học xã hội - nhân văn</v>
          </cell>
          <cell r="D1152">
            <v>5</v>
          </cell>
          <cell r="E1152">
            <v>5</v>
          </cell>
          <cell r="F1152">
            <v>0</v>
          </cell>
          <cell r="G1152">
            <v>0</v>
          </cell>
        </row>
        <row r="1153">
          <cell r="C1153" t="str">
            <v>PHẦN BẮT BUỘC</v>
          </cell>
          <cell r="D1153">
            <v>3</v>
          </cell>
          <cell r="E1153">
            <v>3</v>
          </cell>
          <cell r="F1153">
            <v>0</v>
          </cell>
          <cell r="G1153">
            <v>0</v>
          </cell>
        </row>
        <row r="1154">
          <cell r="C1154" t="str">
            <v>Đường lối cách mạng Việt Nam</v>
          </cell>
          <cell r="D1154">
            <v>3</v>
          </cell>
          <cell r="E1154">
            <v>3</v>
          </cell>
          <cell r="F1154">
            <v>0</v>
          </cell>
          <cell r="G1154">
            <v>4</v>
          </cell>
          <cell r="H1154" t="str">
            <v>120402</v>
          </cell>
        </row>
        <row r="1155">
          <cell r="C1155" t="str">
            <v>PHẦN TỰ CHỌN (Chọn 1 trong số 4 học phần sau)</v>
          </cell>
          <cell r="D1155">
            <v>2</v>
          </cell>
          <cell r="E1155">
            <v>2</v>
          </cell>
          <cell r="F1155">
            <v>0</v>
          </cell>
          <cell r="G1155" t="str">
            <v>tchpt1</v>
          </cell>
        </row>
        <row r="1156">
          <cell r="C1156" t="str">
            <v>Kinh tế học đại cương</v>
          </cell>
          <cell r="D1156">
            <v>2</v>
          </cell>
          <cell r="E1156">
            <v>2</v>
          </cell>
          <cell r="F1156">
            <v>0</v>
          </cell>
          <cell r="G1156">
            <v>3</v>
          </cell>
          <cell r="H1156" t="str">
            <v>110420</v>
          </cell>
        </row>
        <row r="1157">
          <cell r="C1157" t="str">
            <v>Pháp luật đại cương</v>
          </cell>
          <cell r="D1157">
            <v>2</v>
          </cell>
          <cell r="E1157">
            <v>2</v>
          </cell>
          <cell r="F1157">
            <v>0</v>
          </cell>
          <cell r="G1157">
            <v>3</v>
          </cell>
          <cell r="H1157" t="str">
            <v>120404</v>
          </cell>
        </row>
        <row r="1158">
          <cell r="C1158" t="str">
            <v>Tâm lý học đại cương</v>
          </cell>
          <cell r="D1158">
            <v>2</v>
          </cell>
          <cell r="E1158">
            <v>2</v>
          </cell>
          <cell r="F1158">
            <v>0</v>
          </cell>
          <cell r="G1158">
            <v>3</v>
          </cell>
          <cell r="H1158" t="str">
            <v>140407</v>
          </cell>
        </row>
        <row r="1159">
          <cell r="C1159" t="str">
            <v>Nhập môn lô gíc học</v>
          </cell>
          <cell r="D1159">
            <v>2</v>
          </cell>
          <cell r="E1159">
            <v>2</v>
          </cell>
          <cell r="F1159">
            <v>0</v>
          </cell>
          <cell r="G1159">
            <v>3</v>
          </cell>
          <cell r="H1159" t="str">
            <v>120403</v>
          </cell>
        </row>
        <row r="1160">
          <cell r="C1160" t="str">
            <v>Ngoại ngữ (Kể cả Anh văn chuyên ngành)</v>
          </cell>
          <cell r="D1160">
            <v>27</v>
          </cell>
          <cell r="E1160">
            <v>27</v>
          </cell>
          <cell r="F1160">
            <v>0</v>
          </cell>
          <cell r="G1160">
            <v>0</v>
          </cell>
        </row>
        <row r="1161">
          <cell r="C1161" t="str">
            <v>Tiếng Anh 1</v>
          </cell>
          <cell r="D1161">
            <v>6</v>
          </cell>
          <cell r="E1161">
            <v>6</v>
          </cell>
          <cell r="F1161">
            <v>0</v>
          </cell>
          <cell r="G1161">
            <v>1</v>
          </cell>
          <cell r="H1161" t="str">
            <v>130451</v>
          </cell>
        </row>
        <row r="1162">
          <cell r="C1162" t="str">
            <v>Tiếng Anh 2</v>
          </cell>
          <cell r="D1162">
            <v>6</v>
          </cell>
          <cell r="E1162">
            <v>6</v>
          </cell>
          <cell r="F1162">
            <v>0</v>
          </cell>
          <cell r="G1162">
            <v>2</v>
          </cell>
          <cell r="H1162" t="str">
            <v>130452</v>
          </cell>
        </row>
        <row r="1163">
          <cell r="C1163" t="str">
            <v>Tiếng Anh 3</v>
          </cell>
          <cell r="D1163">
            <v>6</v>
          </cell>
          <cell r="E1163">
            <v>6</v>
          </cell>
          <cell r="F1163">
            <v>0</v>
          </cell>
          <cell r="G1163">
            <v>3</v>
          </cell>
          <cell r="H1163" t="str">
            <v>130453</v>
          </cell>
        </row>
        <row r="1164">
          <cell r="C1164" t="str">
            <v>Tiếng Anh 4</v>
          </cell>
          <cell r="D1164">
            <v>6</v>
          </cell>
          <cell r="E1164">
            <v>6</v>
          </cell>
          <cell r="F1164">
            <v>0</v>
          </cell>
          <cell r="G1164">
            <v>4</v>
          </cell>
          <cell r="H1164" t="str">
            <v>130444</v>
          </cell>
        </row>
        <row r="1165">
          <cell r="C1165" t="str">
            <v>Tiếng Anh chuyên ngành (Hóa)</v>
          </cell>
          <cell r="D1165">
            <v>3</v>
          </cell>
          <cell r="E1165">
            <v>3</v>
          </cell>
          <cell r="F1165">
            <v>0</v>
          </cell>
          <cell r="G1165">
            <v>5</v>
          </cell>
          <cell r="H1165" t="str">
            <v>130433</v>
          </cell>
        </row>
        <row r="1166">
          <cell r="C1166" t="str">
            <v>Toán học-tin học-Khoa học tự nhiên-công nghệ-Môi trường</v>
          </cell>
          <cell r="D1166">
            <v>13</v>
          </cell>
          <cell r="E1166">
            <v>12</v>
          </cell>
          <cell r="F1166">
            <v>1</v>
          </cell>
          <cell r="G1166">
            <v>0</v>
          </cell>
        </row>
        <row r="1167">
          <cell r="C1167" t="str">
            <v>PHẦN BẮT BUỘC</v>
          </cell>
          <cell r="D1167">
            <v>11</v>
          </cell>
          <cell r="E1167">
            <v>10</v>
          </cell>
          <cell r="F1167">
            <v>1</v>
          </cell>
          <cell r="G1167">
            <v>0</v>
          </cell>
        </row>
        <row r="1168">
          <cell r="C1168" t="str">
            <v>Toán Ứng dụng 1</v>
          </cell>
          <cell r="D1168">
            <v>2</v>
          </cell>
          <cell r="E1168">
            <v>2</v>
          </cell>
          <cell r="F1168">
            <v>0</v>
          </cell>
          <cell r="G1168">
            <v>1</v>
          </cell>
          <cell r="H1168" t="str">
            <v>100410</v>
          </cell>
        </row>
        <row r="1169">
          <cell r="C1169" t="str">
            <v>Toán ứng dụng 2</v>
          </cell>
          <cell r="D1169">
            <v>2</v>
          </cell>
          <cell r="E1169">
            <v>2</v>
          </cell>
          <cell r="F1169">
            <v>0</v>
          </cell>
          <cell r="G1169">
            <v>2</v>
          </cell>
          <cell r="H1169" t="str">
            <v>100411</v>
          </cell>
        </row>
        <row r="1170">
          <cell r="C1170" t="str">
            <v>Vật lý 1</v>
          </cell>
          <cell r="D1170">
            <v>2</v>
          </cell>
          <cell r="E1170">
            <v>2</v>
          </cell>
          <cell r="F1170">
            <v>0</v>
          </cell>
          <cell r="G1170">
            <v>2</v>
          </cell>
          <cell r="H1170" t="str">
            <v>100412</v>
          </cell>
        </row>
        <row r="1171">
          <cell r="C1171" t="str">
            <v>Hoá học 1</v>
          </cell>
          <cell r="D1171">
            <v>2</v>
          </cell>
          <cell r="E1171">
            <v>2</v>
          </cell>
          <cell r="F1171">
            <v>0</v>
          </cell>
          <cell r="G1171">
            <v>1</v>
          </cell>
          <cell r="H1171" t="str">
            <v>030413</v>
          </cell>
        </row>
        <row r="1172">
          <cell r="C1172" t="str">
            <v>Nhập môn tin học</v>
          </cell>
          <cell r="D1172">
            <v>3</v>
          </cell>
          <cell r="E1172">
            <v>2</v>
          </cell>
          <cell r="F1172">
            <v>1</v>
          </cell>
          <cell r="G1172">
            <v>1</v>
          </cell>
          <cell r="H1172" t="str">
            <v>050425</v>
          </cell>
        </row>
        <row r="1173">
          <cell r="C1173" t="str">
            <v>PHẦN TỰ CHỌN (Chọn 1 trong số 5 học phần sau)</v>
          </cell>
          <cell r="D1173">
            <v>2</v>
          </cell>
          <cell r="E1173">
            <v>2</v>
          </cell>
          <cell r="F1173">
            <v>0</v>
          </cell>
          <cell r="G1173" t="str">
            <v>tchpt2</v>
          </cell>
        </row>
        <row r="1174">
          <cell r="C1174" t="str">
            <v>Xác suất thống kê</v>
          </cell>
          <cell r="D1174">
            <v>2</v>
          </cell>
          <cell r="E1174">
            <v>2</v>
          </cell>
          <cell r="F1174">
            <v>0</v>
          </cell>
          <cell r="G1174">
            <v>3</v>
          </cell>
          <cell r="H1174" t="str">
            <v>100405</v>
          </cell>
        </row>
        <row r="1175">
          <cell r="C1175" t="str">
            <v>Hàm phức và phép biến đổi laplace</v>
          </cell>
          <cell r="D1175">
            <v>2</v>
          </cell>
          <cell r="E1175">
            <v>2</v>
          </cell>
          <cell r="F1175">
            <v>0</v>
          </cell>
          <cell r="G1175">
            <v>3</v>
          </cell>
          <cell r="H1175" t="str">
            <v>100406</v>
          </cell>
        </row>
        <row r="1176">
          <cell r="C1176" t="str">
            <v>Quy hoạch tuyến tính</v>
          </cell>
          <cell r="D1176">
            <v>2</v>
          </cell>
          <cell r="E1176">
            <v>2</v>
          </cell>
          <cell r="F1176">
            <v>0</v>
          </cell>
          <cell r="G1176">
            <v>3</v>
          </cell>
          <cell r="H1176" t="str">
            <v>100407</v>
          </cell>
        </row>
        <row r="1177">
          <cell r="C1177" t="str">
            <v>Vật lý 2</v>
          </cell>
          <cell r="D1177">
            <v>2</v>
          </cell>
          <cell r="E1177">
            <v>2</v>
          </cell>
          <cell r="F1177">
            <v>0</v>
          </cell>
          <cell r="G1177">
            <v>3</v>
          </cell>
          <cell r="H1177" t="str">
            <v>100413</v>
          </cell>
        </row>
        <row r="1178">
          <cell r="C1178" t="str">
            <v>Hoá môi trường</v>
          </cell>
          <cell r="D1178">
            <v>2</v>
          </cell>
          <cell r="E1178">
            <v>2</v>
          </cell>
          <cell r="F1178">
            <v>0</v>
          </cell>
          <cell r="G1178">
            <v>3</v>
          </cell>
          <cell r="H1178" t="str">
            <v>030456</v>
          </cell>
        </row>
        <row r="1179">
          <cell r="C1179" t="str">
            <v>Giáo dục thể chất</v>
          </cell>
          <cell r="D1179">
            <v>3</v>
          </cell>
          <cell r="E1179">
            <v>0</v>
          </cell>
          <cell r="F1179">
            <v>3</v>
          </cell>
          <cell r="G1179">
            <v>0</v>
          </cell>
        </row>
        <row r="1180">
          <cell r="C1180" t="str">
            <v>Giáo dục thể chất 1</v>
          </cell>
          <cell r="D1180">
            <v>1</v>
          </cell>
          <cell r="E1180">
            <v>0</v>
          </cell>
          <cell r="F1180">
            <v>1</v>
          </cell>
          <cell r="G1180">
            <v>1</v>
          </cell>
          <cell r="H1180" t="str">
            <v>090403</v>
          </cell>
        </row>
        <row r="1181">
          <cell r="C1181" t="str">
            <v>Giáo dục thể chất 2</v>
          </cell>
          <cell r="D1181">
            <v>1</v>
          </cell>
          <cell r="E1181">
            <v>0</v>
          </cell>
          <cell r="F1181">
            <v>1</v>
          </cell>
          <cell r="G1181">
            <v>2</v>
          </cell>
          <cell r="H1181" t="str">
            <v>090404</v>
          </cell>
        </row>
        <row r="1182">
          <cell r="C1182" t="str">
            <v>Giáo dục thể chất 3</v>
          </cell>
          <cell r="D1182">
            <v>1</v>
          </cell>
          <cell r="E1182">
            <v>0</v>
          </cell>
          <cell r="F1182">
            <v>1</v>
          </cell>
          <cell r="G1182">
            <v>3</v>
          </cell>
          <cell r="H1182" t="str">
            <v>090405</v>
          </cell>
        </row>
        <row r="1183">
          <cell r="C1183" t="str">
            <v>Giáo dục quốc phòng</v>
          </cell>
          <cell r="D1183">
            <v>4</v>
          </cell>
          <cell r="E1183">
            <v>0</v>
          </cell>
          <cell r="F1183">
            <v>4</v>
          </cell>
          <cell r="G1183">
            <v>1</v>
          </cell>
          <cell r="H1183">
            <v>0</v>
          </cell>
        </row>
        <row r="1184">
          <cell r="C1184" t="str">
            <v>Giáo dục quốc phòng</v>
          </cell>
          <cell r="D1184">
            <v>4</v>
          </cell>
          <cell r="E1184">
            <v>0</v>
          </cell>
          <cell r="F1184">
            <v>4</v>
          </cell>
          <cell r="G1184">
            <v>1</v>
          </cell>
          <cell r="H1184" t="str">
            <v>090401</v>
          </cell>
        </row>
        <row r="1185">
          <cell r="C1185" t="str">
            <v>KIẾN THỨC GIÁO DỤC CHUYÊN NGHIỆP</v>
          </cell>
          <cell r="D1185">
            <v>79</v>
          </cell>
          <cell r="E1185">
            <v>52</v>
          </cell>
          <cell r="F1185">
            <v>27</v>
          </cell>
          <cell r="G1185">
            <v>0</v>
          </cell>
        </row>
        <row r="1186">
          <cell r="C1186" t="str">
            <v>Kiến thức cơ sở</v>
          </cell>
          <cell r="D1186">
            <v>21</v>
          </cell>
          <cell r="E1186">
            <v>18</v>
          </cell>
          <cell r="F1186">
            <v>3</v>
          </cell>
          <cell r="G1186">
            <v>0</v>
          </cell>
        </row>
        <row r="1187">
          <cell r="C1187" t="str">
            <v>Vẽ kỹ thuật</v>
          </cell>
          <cell r="D1187">
            <v>2</v>
          </cell>
          <cell r="E1187">
            <v>2</v>
          </cell>
          <cell r="F1187">
            <v>0</v>
          </cell>
          <cell r="G1187">
            <v>1</v>
          </cell>
          <cell r="H1187" t="str">
            <v>010455</v>
          </cell>
        </row>
        <row r="1188">
          <cell r="C1188" t="str">
            <v>Kỹ thuật điện</v>
          </cell>
          <cell r="D1188">
            <v>2</v>
          </cell>
          <cell r="E1188">
            <v>2</v>
          </cell>
          <cell r="F1188">
            <v>0</v>
          </cell>
          <cell r="G1188">
            <v>2</v>
          </cell>
          <cell r="H1188" t="str">
            <v>070416</v>
          </cell>
        </row>
        <row r="1189">
          <cell r="C1189" t="str">
            <v>Cơ kỹ thuật</v>
          </cell>
          <cell r="D1189">
            <v>3</v>
          </cell>
          <cell r="E1189">
            <v>3</v>
          </cell>
          <cell r="F1189">
            <v>0</v>
          </cell>
          <cell r="G1189">
            <v>2</v>
          </cell>
          <cell r="H1189" t="str">
            <v>010412</v>
          </cell>
        </row>
        <row r="1190">
          <cell r="C1190" t="str">
            <v>Hoá vô cơ</v>
          </cell>
          <cell r="D1190">
            <v>4</v>
          </cell>
          <cell r="E1190">
            <v>3</v>
          </cell>
          <cell r="F1190">
            <v>1</v>
          </cell>
          <cell r="G1190">
            <v>2</v>
          </cell>
          <cell r="H1190" t="str">
            <v>030422</v>
          </cell>
        </row>
        <row r="1191">
          <cell r="C1191" t="str">
            <v>Hoá hữu cơ 1</v>
          </cell>
          <cell r="D1191">
            <v>4</v>
          </cell>
          <cell r="E1191">
            <v>3</v>
          </cell>
          <cell r="F1191">
            <v>1</v>
          </cell>
          <cell r="G1191">
            <v>2</v>
          </cell>
          <cell r="H1191" t="str">
            <v>030416</v>
          </cell>
        </row>
        <row r="1192">
          <cell r="C1192" t="str">
            <v>Hoá lý 1 </v>
          </cell>
          <cell r="D1192">
            <v>4</v>
          </cell>
          <cell r="E1192">
            <v>3</v>
          </cell>
          <cell r="F1192">
            <v>1</v>
          </cell>
          <cell r="G1192">
            <v>3</v>
          </cell>
          <cell r="H1192" t="str">
            <v>030418</v>
          </cell>
        </row>
        <row r="1193">
          <cell r="C1193" t="str">
            <v>An toàn lao động </v>
          </cell>
          <cell r="D1193">
            <v>2</v>
          </cell>
          <cell r="E1193">
            <v>2</v>
          </cell>
          <cell r="F1193">
            <v>0</v>
          </cell>
          <cell r="G1193">
            <v>4</v>
          </cell>
          <cell r="H1193" t="str">
            <v>030402</v>
          </cell>
        </row>
        <row r="1194">
          <cell r="C1194" t="str">
            <v>Kiến thức ngành</v>
          </cell>
          <cell r="D1194">
            <v>45</v>
          </cell>
          <cell r="E1194">
            <v>34</v>
          </cell>
          <cell r="F1194">
            <v>11</v>
          </cell>
          <cell r="G1194">
            <v>0</v>
          </cell>
        </row>
        <row r="1195">
          <cell r="C1195" t="str">
            <v>Kiến thức chung của ngành</v>
          </cell>
          <cell r="D1195">
            <v>18</v>
          </cell>
          <cell r="E1195">
            <v>16</v>
          </cell>
          <cell r="F1195">
            <v>2</v>
          </cell>
          <cell r="G1195">
            <v>0</v>
          </cell>
        </row>
        <row r="1196">
          <cell r="C1196" t="str">
            <v>PHẦN BẮT BUỘC</v>
          </cell>
          <cell r="D1196">
            <v>16</v>
          </cell>
          <cell r="E1196">
            <v>14</v>
          </cell>
          <cell r="F1196">
            <v>2</v>
          </cell>
          <cell r="G1196">
            <v>0</v>
          </cell>
        </row>
        <row r="1197">
          <cell r="C1197" t="str">
            <v>Quá trình thiết bị truyền nhiệt</v>
          </cell>
          <cell r="D1197">
            <v>3</v>
          </cell>
          <cell r="E1197">
            <v>3</v>
          </cell>
          <cell r="F1197">
            <v>0</v>
          </cell>
          <cell r="G1197">
            <v>4</v>
          </cell>
          <cell r="H1197" t="str">
            <v>030435</v>
          </cell>
        </row>
        <row r="1198">
          <cell r="C1198" t="str">
            <v>Hoá phân tích </v>
          </cell>
          <cell r="D1198">
            <v>5</v>
          </cell>
          <cell r="E1198">
            <v>3</v>
          </cell>
          <cell r="F1198">
            <v>2</v>
          </cell>
          <cell r="G1198">
            <v>3</v>
          </cell>
          <cell r="H1198" t="str">
            <v>030419</v>
          </cell>
        </row>
        <row r="1199">
          <cell r="C1199" t="str">
            <v>Hoá kỹ thuật đại cương</v>
          </cell>
          <cell r="D1199">
            <v>4</v>
          </cell>
          <cell r="E1199">
            <v>4</v>
          </cell>
          <cell r="F1199">
            <v>0</v>
          </cell>
          <cell r="G1199">
            <v>4</v>
          </cell>
          <cell r="H1199" t="str">
            <v>030417</v>
          </cell>
        </row>
        <row r="1200">
          <cell r="C1200" t="str">
            <v>Kỹ thuật phòng thí nghiệm</v>
          </cell>
          <cell r="D1200">
            <v>2</v>
          </cell>
          <cell r="E1200">
            <v>2</v>
          </cell>
          <cell r="F1200">
            <v>0</v>
          </cell>
          <cell r="G1200">
            <v>3</v>
          </cell>
          <cell r="H1200" t="str">
            <v>030425</v>
          </cell>
        </row>
        <row r="1201">
          <cell r="C1201" t="str">
            <v>Kỹ thuật phản ứng</v>
          </cell>
          <cell r="D1201">
            <v>2</v>
          </cell>
          <cell r="E1201">
            <v>2</v>
          </cell>
          <cell r="F1201">
            <v>0</v>
          </cell>
          <cell r="G1201">
            <v>4</v>
          </cell>
          <cell r="H1201" t="str">
            <v>030424</v>
          </cell>
        </row>
        <row r="1202">
          <cell r="C1202" t="str">
            <v>PHẦN TỰ CHỌN (Chọn 1 trong số 4 học phần sau)</v>
          </cell>
          <cell r="D1202">
            <v>2</v>
          </cell>
          <cell r="E1202">
            <v>2</v>
          </cell>
          <cell r="F1202">
            <v>0</v>
          </cell>
          <cell r="G1202" t="str">
            <v>tchpt3</v>
          </cell>
        </row>
        <row r="1203">
          <cell r="C1203" t="str">
            <v>Dụng cụ đo</v>
          </cell>
          <cell r="D1203">
            <v>2</v>
          </cell>
          <cell r="E1203">
            <v>2</v>
          </cell>
          <cell r="F1203">
            <v>0</v>
          </cell>
          <cell r="G1203">
            <v>4</v>
          </cell>
          <cell r="H1203" t="str">
            <v>030428</v>
          </cell>
        </row>
        <row r="1204">
          <cell r="C1204" t="str">
            <v>Mô hình tối ưu trong công nghệ hoá học</v>
          </cell>
          <cell r="D1204">
            <v>2</v>
          </cell>
          <cell r="E1204">
            <v>2</v>
          </cell>
          <cell r="F1204">
            <v>0</v>
          </cell>
          <cell r="G1204">
            <v>4</v>
          </cell>
          <cell r="H1204" t="str">
            <v>030429</v>
          </cell>
        </row>
        <row r="1205">
          <cell r="C1205" t="str">
            <v>Ăn mòn và bảo vệ kim loại</v>
          </cell>
          <cell r="D1205">
            <v>2</v>
          </cell>
          <cell r="E1205">
            <v>2</v>
          </cell>
          <cell r="F1205">
            <v>0</v>
          </cell>
          <cell r="G1205">
            <v>4</v>
          </cell>
          <cell r="H1205" t="str">
            <v>030401</v>
          </cell>
        </row>
        <row r="1206">
          <cell r="C1206" t="str">
            <v>Cơ sở thiết kế và chế tạo máy hoá chất</v>
          </cell>
          <cell r="D1206">
            <v>2</v>
          </cell>
          <cell r="E1206">
            <v>2</v>
          </cell>
          <cell r="F1206">
            <v>0</v>
          </cell>
          <cell r="G1206">
            <v>4</v>
          </cell>
          <cell r="H1206" t="str">
            <v>030403</v>
          </cell>
        </row>
        <row r="1207">
          <cell r="C1207" t="str">
            <v>Kiến thức chuyên ngành CN Hoá phân tích</v>
          </cell>
          <cell r="D1207">
            <v>27</v>
          </cell>
          <cell r="E1207">
            <v>18</v>
          </cell>
          <cell r="F1207">
            <v>9</v>
          </cell>
          <cell r="G1207">
            <v>0</v>
          </cell>
        </row>
        <row r="1208">
          <cell r="C1208" t="str">
            <v>PHẦN BẮT BUỘC</v>
          </cell>
          <cell r="D1208">
            <v>21</v>
          </cell>
          <cell r="E1208">
            <v>12</v>
          </cell>
          <cell r="F1208">
            <v>9</v>
          </cell>
          <cell r="G1208">
            <v>0</v>
          </cell>
        </row>
        <row r="1209">
          <cell r="C1209" t="str">
            <v>Kỹ thuật môi trường</v>
          </cell>
          <cell r="D1209">
            <v>3</v>
          </cell>
          <cell r="E1209">
            <v>3</v>
          </cell>
          <cell r="F1209">
            <v>0</v>
          </cell>
          <cell r="G1209">
            <v>4</v>
          </cell>
          <cell r="H1209" t="str">
            <v>030423</v>
          </cell>
        </row>
        <row r="1210">
          <cell r="C1210" t="str">
            <v>Phân tích công nghiệp 1</v>
          </cell>
          <cell r="D1210">
            <v>3</v>
          </cell>
          <cell r="E1210">
            <v>3</v>
          </cell>
          <cell r="F1210">
            <v>0</v>
          </cell>
          <cell r="G1210">
            <v>5</v>
          </cell>
          <cell r="H1210" t="str">
            <v>030432</v>
          </cell>
        </row>
        <row r="1211">
          <cell r="C1211" t="str">
            <v>Phân tích công nghiệp 2 (thực hành)</v>
          </cell>
          <cell r="D1211">
            <v>3</v>
          </cell>
          <cell r="E1211">
            <v>0</v>
          </cell>
          <cell r="F1211">
            <v>3</v>
          </cell>
          <cell r="G1211">
            <v>5</v>
          </cell>
          <cell r="H1211" t="str">
            <v>030433</v>
          </cell>
        </row>
        <row r="1212">
          <cell r="C1212" t="str">
            <v>Phân tích công cụ 1</v>
          </cell>
          <cell r="D1212">
            <v>3</v>
          </cell>
          <cell r="E1212">
            <v>3</v>
          </cell>
          <cell r="F1212">
            <v>0</v>
          </cell>
          <cell r="G1212">
            <v>5</v>
          </cell>
          <cell r="H1212" t="str">
            <v>030430</v>
          </cell>
        </row>
        <row r="1213">
          <cell r="C1213" t="str">
            <v>Thực hành phân tích công cụ 1</v>
          </cell>
          <cell r="D1213">
            <v>2</v>
          </cell>
          <cell r="E1213">
            <v>0</v>
          </cell>
          <cell r="F1213">
            <v>2</v>
          </cell>
          <cell r="G1213">
            <v>5</v>
          </cell>
          <cell r="H1213" t="str">
            <v>030431</v>
          </cell>
        </row>
        <row r="1214">
          <cell r="C1214" t="str">
            <v>Phân tích môi trường</v>
          </cell>
          <cell r="D1214">
            <v>3</v>
          </cell>
          <cell r="E1214">
            <v>3</v>
          </cell>
          <cell r="F1214">
            <v>0</v>
          </cell>
          <cell r="G1214">
            <v>5</v>
          </cell>
          <cell r="H1214" t="str">
            <v>030434</v>
          </cell>
        </row>
        <row r="1215">
          <cell r="C1215" t="str">
            <v>Thực tập tay nghề (HPT)</v>
          </cell>
          <cell r="D1215">
            <v>4</v>
          </cell>
          <cell r="E1215">
            <v>0</v>
          </cell>
          <cell r="F1215">
            <v>4</v>
          </cell>
          <cell r="G1215">
            <v>5</v>
          </cell>
          <cell r="H1215" t="str">
            <v>030438</v>
          </cell>
        </row>
        <row r="1216">
          <cell r="C1216" t="str">
            <v>PHẦN TỰ CHỌN (Chọn 2 trong số 8 học phần sau)</v>
          </cell>
          <cell r="D1216">
            <v>6</v>
          </cell>
          <cell r="E1216">
            <v>6</v>
          </cell>
          <cell r="F1216">
            <v>0</v>
          </cell>
          <cell r="G1216" t="str">
            <v>tchpt4</v>
          </cell>
        </row>
        <row r="1217">
          <cell r="C1217" t="str">
            <v>Giản đồ pha và động hoá thiết bị</v>
          </cell>
          <cell r="D1217">
            <v>3</v>
          </cell>
          <cell r="E1217">
            <v>3</v>
          </cell>
          <cell r="F1217">
            <v>0</v>
          </cell>
          <cell r="G1217">
            <v>5</v>
          </cell>
          <cell r="H1217" t="str">
            <v>030412</v>
          </cell>
        </row>
        <row r="1218">
          <cell r="C1218" t="str">
            <v>Kỹ thuật sản xuất các chất vô cơ cơ bản</v>
          </cell>
          <cell r="D1218">
            <v>3</v>
          </cell>
          <cell r="E1218">
            <v>3</v>
          </cell>
          <cell r="F1218">
            <v>0</v>
          </cell>
          <cell r="G1218">
            <v>5</v>
          </cell>
          <cell r="H1218" t="str">
            <v>030426</v>
          </cell>
        </row>
        <row r="1219">
          <cell r="C1219" t="str">
            <v>Công nghệ sản xuất phân khoáng</v>
          </cell>
          <cell r="D1219">
            <v>3</v>
          </cell>
          <cell r="E1219">
            <v>3</v>
          </cell>
          <cell r="F1219">
            <v>0</v>
          </cell>
          <cell r="G1219">
            <v>5</v>
          </cell>
          <cell r="H1219" t="str">
            <v>030406</v>
          </cell>
        </row>
        <row r="1220">
          <cell r="C1220" t="str">
            <v>Công nghệ điện hoá</v>
          </cell>
          <cell r="D1220">
            <v>3</v>
          </cell>
          <cell r="E1220">
            <v>3</v>
          </cell>
          <cell r="F1220">
            <v>0</v>
          </cell>
          <cell r="G1220" t="str">
            <v>5(N1)</v>
          </cell>
          <cell r="H1220" t="str">
            <v>030404</v>
          </cell>
        </row>
        <row r="1221">
          <cell r="C1221" t="str">
            <v>Kỹ thuật xúc tác</v>
          </cell>
          <cell r="D1221">
            <v>3</v>
          </cell>
          <cell r="E1221">
            <v>3</v>
          </cell>
          <cell r="F1221">
            <v>0</v>
          </cell>
          <cell r="G1221">
            <v>5</v>
          </cell>
          <cell r="H1221" t="str">
            <v>030427</v>
          </cell>
        </row>
        <row r="1222">
          <cell r="C1222" t="str">
            <v>Tổng hợp hữu cơ</v>
          </cell>
          <cell r="D1222">
            <v>3</v>
          </cell>
          <cell r="E1222">
            <v>3</v>
          </cell>
          <cell r="F1222">
            <v>0</v>
          </cell>
          <cell r="G1222">
            <v>5</v>
          </cell>
          <cell r="H1222" t="str">
            <v>030455</v>
          </cell>
        </row>
        <row r="1223">
          <cell r="C1223" t="str">
            <v>Công nghệ gia công chất dẻo</v>
          </cell>
          <cell r="D1223">
            <v>3</v>
          </cell>
          <cell r="E1223">
            <v>3</v>
          </cell>
          <cell r="F1223">
            <v>0</v>
          </cell>
          <cell r="G1223" t="str">
            <v>5(N1)</v>
          </cell>
          <cell r="H1223" t="str">
            <v>030405</v>
          </cell>
        </row>
        <row r="1224">
          <cell r="C1224" t="str">
            <v>SX sơn màu và kỹ thuật sơn</v>
          </cell>
          <cell r="D1224">
            <v>3</v>
          </cell>
          <cell r="E1224">
            <v>2</v>
          </cell>
          <cell r="F1224">
            <v>1</v>
          </cell>
          <cell r="G1224" t="str">
            <v>5(N1)</v>
          </cell>
          <cell r="H1224" t="str">
            <v>030436</v>
          </cell>
        </row>
        <row r="1225">
          <cell r="C1225" t="str">
            <v>Thực tập tốt nghiệp và làm đồ án/ khóa luận tốt nghiệp (hoặc học thêm một số học phần chuyên môn)</v>
          </cell>
          <cell r="D1225">
            <v>13</v>
          </cell>
          <cell r="E1225">
            <v>0</v>
          </cell>
          <cell r="F1225">
            <v>13</v>
          </cell>
          <cell r="G1225">
            <v>0</v>
          </cell>
        </row>
        <row r="1226">
          <cell r="C1226" t="str">
            <v>Thực tập tốt nghiệp (HPT)</v>
          </cell>
          <cell r="D1226">
            <v>8</v>
          </cell>
          <cell r="E1226">
            <v>0</v>
          </cell>
          <cell r="F1226">
            <v>8</v>
          </cell>
          <cell r="G1226">
            <v>6</v>
          </cell>
          <cell r="H1226" t="str">
            <v>030441</v>
          </cell>
        </row>
        <row r="1227">
          <cell r="C1227" t="str">
            <v>Đồ án tốt nghiệp (HPT)</v>
          </cell>
          <cell r="D1227">
            <v>5</v>
          </cell>
          <cell r="E1227">
            <v>0</v>
          </cell>
          <cell r="F1227">
            <v>5</v>
          </cell>
          <cell r="G1227">
            <v>6</v>
          </cell>
          <cell r="H1227" t="str">
            <v>030409</v>
          </cell>
        </row>
        <row r="1228">
          <cell r="C1228" t="str">
            <v>Sinh viên không làm đồ án/ khóa luận tốt nghiệp đăng ký học thêm ít nhất là 5 tín chỉ trong các học phần sau:</v>
          </cell>
          <cell r="D1228">
            <v>5</v>
          </cell>
          <cell r="E1228">
            <v>5</v>
          </cell>
          <cell r="F1228">
            <v>0</v>
          </cell>
          <cell r="G1228" t="str">
            <v>TTĐA/KL</v>
          </cell>
        </row>
        <row r="1229">
          <cell r="C1229" t="str">
            <v>Phương pháp phân tích quang phổ và phương pháp sắc ký</v>
          </cell>
          <cell r="D1229">
            <v>3</v>
          </cell>
          <cell r="E1229">
            <v>3</v>
          </cell>
          <cell r="F1229">
            <v>0</v>
          </cell>
          <cell r="G1229" t="str">
            <v>030454</v>
          </cell>
        </row>
        <row r="1230">
          <cell r="C1230" t="str">
            <v>Xử lý số liệu thực nghiệm</v>
          </cell>
          <cell r="D1230">
            <v>3</v>
          </cell>
          <cell r="E1230">
            <v>3</v>
          </cell>
          <cell r="F1230">
            <v>0</v>
          </cell>
          <cell r="G1230" t="str">
            <v>030459</v>
          </cell>
        </row>
        <row r="1231">
          <cell r="C1231" t="str">
            <v>Xử lý nước tự nhiên</v>
          </cell>
          <cell r="D1231">
            <v>2</v>
          </cell>
          <cell r="E1231">
            <v>2</v>
          </cell>
          <cell r="F1231">
            <v>0</v>
          </cell>
          <cell r="G1231" t="str">
            <v>030462</v>
          </cell>
        </row>
        <row r="1232">
          <cell r="C1232" t="str">
            <v>KIẾN THỨC GIÁO DỤC ĐẠI CƯƠNG</v>
          </cell>
          <cell r="D1232">
            <v>59</v>
          </cell>
          <cell r="E1232">
            <v>49</v>
          </cell>
          <cell r="F1232">
            <v>10</v>
          </cell>
          <cell r="G1232">
            <v>0</v>
          </cell>
        </row>
        <row r="1233">
          <cell r="C1233" t="str">
            <v>Các môn lý luận chính trị</v>
          </cell>
          <cell r="D1233">
            <v>7</v>
          </cell>
          <cell r="E1233">
            <v>7</v>
          </cell>
          <cell r="F1233">
            <v>0</v>
          </cell>
          <cell r="G1233">
            <v>0</v>
          </cell>
        </row>
        <row r="1234">
          <cell r="C1234" t="str">
            <v>Các nguyên lý cơ bản của chủ nghĩa Mác - Lê Nin</v>
          </cell>
          <cell r="D1234">
            <v>5</v>
          </cell>
          <cell r="E1234">
            <v>5</v>
          </cell>
          <cell r="F1234">
            <v>0</v>
          </cell>
          <cell r="G1234">
            <v>2</v>
          </cell>
          <cell r="H1234" t="str">
            <v>120401</v>
          </cell>
        </row>
        <row r="1235">
          <cell r="C1235" t="str">
            <v>Tư tưởng Hồ Chí Minh</v>
          </cell>
          <cell r="D1235">
            <v>2</v>
          </cell>
          <cell r="E1235">
            <v>2</v>
          </cell>
          <cell r="F1235">
            <v>0</v>
          </cell>
          <cell r="G1235">
            <v>3</v>
          </cell>
          <cell r="H1235" t="str">
            <v>120406</v>
          </cell>
        </row>
        <row r="1236">
          <cell r="C1236" t="str">
            <v>Khoa học xã hội – Nhân văn</v>
          </cell>
          <cell r="D1236">
            <v>7</v>
          </cell>
          <cell r="E1236">
            <v>7</v>
          </cell>
          <cell r="F1236">
            <v>0</v>
          </cell>
          <cell r="G1236">
            <v>0</v>
          </cell>
        </row>
        <row r="1237">
          <cell r="C1237" t="str">
            <v>PHẦN BẮT BUỘC</v>
          </cell>
          <cell r="D1237">
            <v>5</v>
          </cell>
          <cell r="E1237">
            <v>5</v>
          </cell>
          <cell r="F1237">
            <v>0</v>
          </cell>
          <cell r="G1237">
            <v>0</v>
          </cell>
        </row>
        <row r="1238">
          <cell r="C1238" t="str">
            <v>Đường lối cách mạng Việt Nam</v>
          </cell>
          <cell r="D1238">
            <v>3</v>
          </cell>
          <cell r="E1238">
            <v>3</v>
          </cell>
          <cell r="F1238">
            <v>0</v>
          </cell>
          <cell r="G1238">
            <v>4</v>
          </cell>
          <cell r="H1238" t="str">
            <v>120402</v>
          </cell>
        </row>
        <row r="1239">
          <cell r="C1239" t="str">
            <v>Cơ sở văn hoá Việt Nam</v>
          </cell>
          <cell r="D1239">
            <v>2</v>
          </cell>
          <cell r="E1239">
            <v>2</v>
          </cell>
          <cell r="F1239">
            <v>0</v>
          </cell>
          <cell r="G1239">
            <v>4</v>
          </cell>
          <cell r="H1239" t="str">
            <v>040403</v>
          </cell>
        </row>
        <row r="1240">
          <cell r="C1240" t="str">
            <v>PHẦN TỰ CHỌN (Chọn 1 trong số 5 học phần sau)</v>
          </cell>
          <cell r="D1240">
            <v>2</v>
          </cell>
          <cell r="E1240">
            <v>2</v>
          </cell>
          <cell r="F1240">
            <v>0</v>
          </cell>
          <cell r="G1240" t="str">
            <v>tcmay1</v>
          </cell>
        </row>
        <row r="1241">
          <cell r="C1241" t="str">
            <v>Kỹ năng làm việc - Kỹ năng thuyết trình</v>
          </cell>
          <cell r="D1241">
            <v>2</v>
          </cell>
          <cell r="E1241">
            <v>2</v>
          </cell>
          <cell r="F1241">
            <v>0</v>
          </cell>
          <cell r="G1241">
            <v>3</v>
          </cell>
          <cell r="H1241" t="str">
            <v>140420</v>
          </cell>
        </row>
        <row r="1242">
          <cell r="C1242" t="str">
            <v>Kinh tế học đại cương</v>
          </cell>
          <cell r="D1242">
            <v>2</v>
          </cell>
          <cell r="E1242">
            <v>2</v>
          </cell>
          <cell r="F1242">
            <v>0</v>
          </cell>
          <cell r="G1242">
            <v>3</v>
          </cell>
          <cell r="H1242" t="str">
            <v>110420</v>
          </cell>
        </row>
        <row r="1243">
          <cell r="C1243" t="str">
            <v>Luật doanh nghiệp</v>
          </cell>
          <cell r="D1243">
            <v>2</v>
          </cell>
          <cell r="E1243">
            <v>2</v>
          </cell>
          <cell r="F1243">
            <v>0</v>
          </cell>
          <cell r="G1243">
            <v>3</v>
          </cell>
          <cell r="H1243" t="str">
            <v>120408</v>
          </cell>
        </row>
        <row r="1244">
          <cell r="C1244" t="str">
            <v>Tâm lý học đại cương</v>
          </cell>
          <cell r="D1244">
            <v>2</v>
          </cell>
          <cell r="E1244">
            <v>2</v>
          </cell>
          <cell r="F1244">
            <v>0</v>
          </cell>
          <cell r="G1244">
            <v>3</v>
          </cell>
          <cell r="H1244" t="str">
            <v>140407</v>
          </cell>
        </row>
        <row r="1245">
          <cell r="C1245" t="str">
            <v>Soạn thảo văn bản</v>
          </cell>
          <cell r="D1245">
            <v>2</v>
          </cell>
          <cell r="E1245">
            <v>2</v>
          </cell>
          <cell r="F1245">
            <v>0</v>
          </cell>
          <cell r="G1245">
            <v>3</v>
          </cell>
          <cell r="H1245" t="str">
            <v>110423</v>
          </cell>
        </row>
        <row r="1246">
          <cell r="C1246" t="str">
            <v>Ngoại ngữ (kể cả tiếng Anh chuyên ngành)</v>
          </cell>
          <cell r="D1246">
            <v>27</v>
          </cell>
          <cell r="E1246">
            <v>27</v>
          </cell>
          <cell r="F1246">
            <v>0</v>
          </cell>
          <cell r="G1246">
            <v>0</v>
          </cell>
        </row>
        <row r="1247">
          <cell r="C1247" t="str">
            <v>Tiếng Anh 1</v>
          </cell>
          <cell r="D1247">
            <v>6</v>
          </cell>
          <cell r="E1247">
            <v>6</v>
          </cell>
          <cell r="F1247">
            <v>0</v>
          </cell>
          <cell r="G1247">
            <v>1</v>
          </cell>
          <cell r="H1247" t="str">
            <v>130451</v>
          </cell>
        </row>
        <row r="1248">
          <cell r="C1248" t="str">
            <v>Tiếng Anh 2</v>
          </cell>
          <cell r="D1248">
            <v>6</v>
          </cell>
          <cell r="E1248">
            <v>6</v>
          </cell>
          <cell r="F1248">
            <v>0</v>
          </cell>
          <cell r="G1248">
            <v>2</v>
          </cell>
          <cell r="H1248" t="str">
            <v>130452</v>
          </cell>
        </row>
        <row r="1249">
          <cell r="C1249" t="str">
            <v>Tiếng Anh 3</v>
          </cell>
          <cell r="D1249">
            <v>6</v>
          </cell>
          <cell r="E1249">
            <v>6</v>
          </cell>
          <cell r="F1249">
            <v>0</v>
          </cell>
          <cell r="G1249">
            <v>3</v>
          </cell>
          <cell r="H1249" t="str">
            <v>130453</v>
          </cell>
        </row>
        <row r="1250">
          <cell r="C1250" t="str">
            <v>Tiếng Anh 4</v>
          </cell>
          <cell r="D1250">
            <v>6</v>
          </cell>
          <cell r="E1250">
            <v>6</v>
          </cell>
          <cell r="F1250">
            <v>0</v>
          </cell>
          <cell r="G1250">
            <v>4</v>
          </cell>
          <cell r="H1250" t="str">
            <v>130444</v>
          </cell>
        </row>
        <row r="1251">
          <cell r="C1251" t="str">
            <v>Tiếng Anh chuyên ngành (May)</v>
          </cell>
          <cell r="D1251">
            <v>3</v>
          </cell>
          <cell r="E1251">
            <v>3</v>
          </cell>
          <cell r="F1251">
            <v>0</v>
          </cell>
          <cell r="G1251">
            <v>5</v>
          </cell>
          <cell r="H1251" t="str">
            <v>130437</v>
          </cell>
        </row>
        <row r="1252">
          <cell r="C1252" t="str">
            <v>Toán học-Tin học-Khoa học tự nhiên-Công nghệ-Môi trường</v>
          </cell>
          <cell r="D1252">
            <v>11</v>
          </cell>
          <cell r="E1252">
            <v>8</v>
          </cell>
          <cell r="F1252">
            <v>3</v>
          </cell>
          <cell r="G1252">
            <v>0</v>
          </cell>
        </row>
        <row r="1253">
          <cell r="C1253" t="str">
            <v>PHẦN BẮT BUỘC</v>
          </cell>
          <cell r="D1253">
            <v>9</v>
          </cell>
          <cell r="E1253">
            <v>8</v>
          </cell>
          <cell r="F1253">
            <v>1</v>
          </cell>
          <cell r="G1253">
            <v>0</v>
          </cell>
        </row>
        <row r="1254">
          <cell r="C1254" t="str">
            <v>Toán Ứng dụng 1</v>
          </cell>
          <cell r="D1254">
            <v>2</v>
          </cell>
          <cell r="E1254">
            <v>2</v>
          </cell>
          <cell r="F1254">
            <v>0</v>
          </cell>
          <cell r="G1254">
            <v>1</v>
          </cell>
          <cell r="H1254" t="str">
            <v>100410</v>
          </cell>
        </row>
        <row r="1255">
          <cell r="C1255" t="str">
            <v>Vật lý 1</v>
          </cell>
          <cell r="D1255">
            <v>2</v>
          </cell>
          <cell r="E1255">
            <v>2</v>
          </cell>
          <cell r="F1255">
            <v>0</v>
          </cell>
          <cell r="G1255">
            <v>2</v>
          </cell>
          <cell r="H1255" t="str">
            <v>100412</v>
          </cell>
        </row>
        <row r="1256">
          <cell r="C1256" t="str">
            <v>Hoá học 1</v>
          </cell>
          <cell r="D1256">
            <v>2</v>
          </cell>
          <cell r="E1256">
            <v>2</v>
          </cell>
          <cell r="F1256">
            <v>0</v>
          </cell>
          <cell r="G1256">
            <v>2</v>
          </cell>
          <cell r="H1256" t="str">
            <v>030413</v>
          </cell>
        </row>
        <row r="1257">
          <cell r="C1257" t="str">
            <v>Nhập môn tin học</v>
          </cell>
          <cell r="D1257">
            <v>3</v>
          </cell>
          <cell r="E1257">
            <v>2</v>
          </cell>
          <cell r="F1257">
            <v>1</v>
          </cell>
          <cell r="G1257">
            <v>1</v>
          </cell>
          <cell r="H1257" t="str">
            <v>050425</v>
          </cell>
        </row>
        <row r="1258">
          <cell r="C1258" t="str">
            <v>PHẦN TỰ CHỌN (Chọn 1 trong số 3 học phần sau)</v>
          </cell>
          <cell r="D1258">
            <v>2</v>
          </cell>
          <cell r="E1258">
            <v>0</v>
          </cell>
          <cell r="F1258">
            <v>2</v>
          </cell>
          <cell r="G1258" t="str">
            <v>tcmay2</v>
          </cell>
        </row>
        <row r="1259">
          <cell r="C1259" t="str">
            <v>Marketing (May)</v>
          </cell>
          <cell r="D1259">
            <v>2</v>
          </cell>
          <cell r="E1259">
            <v>2</v>
          </cell>
          <cell r="F1259">
            <v>0</v>
          </cell>
          <cell r="G1259">
            <v>4</v>
          </cell>
          <cell r="H1259" t="str">
            <v>040445</v>
          </cell>
        </row>
        <row r="1260">
          <cell r="C1260" t="str">
            <v>Auto CAD (May)</v>
          </cell>
          <cell r="D1260">
            <v>2</v>
          </cell>
          <cell r="E1260">
            <v>0</v>
          </cell>
          <cell r="F1260">
            <v>2</v>
          </cell>
          <cell r="G1260">
            <v>4</v>
          </cell>
          <cell r="H1260" t="str">
            <v>010457</v>
          </cell>
        </row>
        <row r="1261">
          <cell r="C1261" t="str">
            <v>Corel draw</v>
          </cell>
          <cell r="D1261">
            <v>2</v>
          </cell>
          <cell r="E1261">
            <v>0</v>
          </cell>
          <cell r="F1261">
            <v>2</v>
          </cell>
          <cell r="G1261">
            <v>4</v>
          </cell>
          <cell r="H1261" t="str">
            <v>040407</v>
          </cell>
        </row>
        <row r="1262">
          <cell r="C1262" t="str">
            <v>Giáo dục thể chất</v>
          </cell>
          <cell r="D1262">
            <v>3</v>
          </cell>
          <cell r="E1262">
            <v>0</v>
          </cell>
          <cell r="F1262">
            <v>3</v>
          </cell>
          <cell r="G1262">
            <v>0</v>
          </cell>
        </row>
        <row r="1263">
          <cell r="C1263" t="str">
            <v>Giáo dục thể chất 1</v>
          </cell>
          <cell r="D1263">
            <v>1</v>
          </cell>
          <cell r="E1263">
            <v>0</v>
          </cell>
          <cell r="F1263">
            <v>1</v>
          </cell>
          <cell r="G1263">
            <v>1</v>
          </cell>
          <cell r="H1263" t="str">
            <v>090403</v>
          </cell>
        </row>
        <row r="1264">
          <cell r="C1264" t="str">
            <v>Giáo dục thể chất 2</v>
          </cell>
          <cell r="D1264">
            <v>1</v>
          </cell>
          <cell r="E1264">
            <v>0</v>
          </cell>
          <cell r="F1264">
            <v>1</v>
          </cell>
          <cell r="G1264">
            <v>2</v>
          </cell>
          <cell r="H1264" t="str">
            <v>090404</v>
          </cell>
        </row>
        <row r="1265">
          <cell r="C1265" t="str">
            <v>Giáo dục thể chất 3</v>
          </cell>
          <cell r="D1265">
            <v>1</v>
          </cell>
          <cell r="E1265">
            <v>0</v>
          </cell>
          <cell r="F1265">
            <v>1</v>
          </cell>
          <cell r="G1265">
            <v>3</v>
          </cell>
          <cell r="H1265" t="str">
            <v>090405</v>
          </cell>
        </row>
        <row r="1266">
          <cell r="C1266" t="str">
            <v>Giáo dục quốc phòng</v>
          </cell>
          <cell r="D1266">
            <v>4</v>
          </cell>
          <cell r="E1266">
            <v>0</v>
          </cell>
          <cell r="F1266">
            <v>4</v>
          </cell>
          <cell r="G1266">
            <v>0</v>
          </cell>
        </row>
        <row r="1267">
          <cell r="C1267" t="str">
            <v>Giáo dục quốc phòng</v>
          </cell>
          <cell r="D1267">
            <v>4</v>
          </cell>
          <cell r="E1267">
            <v>0</v>
          </cell>
          <cell r="F1267">
            <v>4</v>
          </cell>
          <cell r="G1267" t="str">
            <v>090401</v>
          </cell>
        </row>
        <row r="1268">
          <cell r="C1268" t="str">
            <v>KIẾN THỨC GIÁO DỤC CHUYÊN NGHIỆP</v>
          </cell>
          <cell r="D1268">
            <v>79</v>
          </cell>
          <cell r="E1268">
            <v>38</v>
          </cell>
          <cell r="F1268">
            <v>41</v>
          </cell>
          <cell r="G1268">
            <v>0</v>
          </cell>
        </row>
        <row r="1269">
          <cell r="C1269" t="str">
            <v>Kiến thức cơ sở ngành</v>
          </cell>
          <cell r="D1269">
            <v>16</v>
          </cell>
          <cell r="E1269">
            <v>15</v>
          </cell>
          <cell r="F1269">
            <v>1</v>
          </cell>
          <cell r="G1269">
            <v>0</v>
          </cell>
        </row>
        <row r="1270">
          <cell r="C1270" t="str">
            <v>Vẽ kỹ thuật </v>
          </cell>
          <cell r="D1270">
            <v>2</v>
          </cell>
          <cell r="E1270">
            <v>2</v>
          </cell>
          <cell r="F1270">
            <v>0</v>
          </cell>
          <cell r="G1270">
            <v>2</v>
          </cell>
          <cell r="H1270" t="str">
            <v>010455</v>
          </cell>
        </row>
        <row r="1271">
          <cell r="C1271" t="str">
            <v>Kỹ thuật điện</v>
          </cell>
          <cell r="D1271">
            <v>2</v>
          </cell>
          <cell r="E1271">
            <v>2</v>
          </cell>
          <cell r="F1271">
            <v>0</v>
          </cell>
          <cell r="G1271">
            <v>2</v>
          </cell>
          <cell r="H1271" t="str">
            <v>070416</v>
          </cell>
        </row>
        <row r="1272">
          <cell r="C1272" t="str">
            <v>Vật liệu dệt may</v>
          </cell>
          <cell r="D1272">
            <v>2</v>
          </cell>
          <cell r="E1272">
            <v>2</v>
          </cell>
          <cell r="F1272">
            <v>0</v>
          </cell>
          <cell r="G1272">
            <v>1</v>
          </cell>
          <cell r="H1272" t="str">
            <v>040444</v>
          </cell>
        </row>
        <row r="1273">
          <cell r="C1273" t="str">
            <v>Thiết bị May CN và bảo trì</v>
          </cell>
          <cell r="D1273">
            <v>4</v>
          </cell>
          <cell r="E1273">
            <v>3</v>
          </cell>
          <cell r="F1273">
            <v>1</v>
          </cell>
          <cell r="G1273">
            <v>1</v>
          </cell>
          <cell r="H1273" t="str">
            <v>040428</v>
          </cell>
        </row>
        <row r="1274">
          <cell r="C1274" t="str">
            <v>Quản lý chất lượng trang phục</v>
          </cell>
          <cell r="D1274">
            <v>2</v>
          </cell>
          <cell r="E1274">
            <v>2</v>
          </cell>
          <cell r="F1274">
            <v>0</v>
          </cell>
          <cell r="G1274">
            <v>5</v>
          </cell>
          <cell r="H1274" t="str">
            <v>040419</v>
          </cell>
        </row>
        <row r="1275">
          <cell r="C1275" t="str">
            <v>Mỹ thuật trang phục</v>
          </cell>
          <cell r="D1275">
            <v>4</v>
          </cell>
          <cell r="E1275">
            <v>4</v>
          </cell>
          <cell r="F1275">
            <v>0</v>
          </cell>
          <cell r="G1275">
            <v>3</v>
          </cell>
          <cell r="H1275" t="str">
            <v>040416</v>
          </cell>
        </row>
        <row r="1276">
          <cell r="C1276" t="str">
            <v>Kiến thức ngành</v>
          </cell>
          <cell r="D1276">
            <v>50</v>
          </cell>
          <cell r="E1276">
            <v>23</v>
          </cell>
          <cell r="F1276">
            <v>27</v>
          </cell>
          <cell r="G1276">
            <v>0</v>
          </cell>
        </row>
        <row r="1277">
          <cell r="C1277" t="str">
            <v>PHẦN BẮT BUỘC</v>
          </cell>
          <cell r="D1277">
            <v>48</v>
          </cell>
          <cell r="E1277">
            <v>21</v>
          </cell>
          <cell r="F1277">
            <v>27</v>
          </cell>
          <cell r="G1277">
            <v>0</v>
          </cell>
        </row>
        <row r="1278">
          <cell r="C1278" t="str">
            <v>Công nghệ May 1</v>
          </cell>
          <cell r="D1278">
            <v>4</v>
          </cell>
          <cell r="E1278">
            <v>4</v>
          </cell>
          <cell r="F1278">
            <v>0</v>
          </cell>
          <cell r="G1278">
            <v>1</v>
          </cell>
          <cell r="H1278" t="str">
            <v>040404</v>
          </cell>
        </row>
        <row r="1279">
          <cell r="C1279" t="str">
            <v>Công nghệ May 2</v>
          </cell>
          <cell r="D1279">
            <v>4</v>
          </cell>
          <cell r="E1279">
            <v>4</v>
          </cell>
          <cell r="F1279">
            <v>0</v>
          </cell>
          <cell r="G1279">
            <v>3</v>
          </cell>
          <cell r="H1279" t="str">
            <v>040405</v>
          </cell>
        </row>
        <row r="1280">
          <cell r="C1280" t="str">
            <v>Công nghệ May 3</v>
          </cell>
          <cell r="D1280">
            <v>3</v>
          </cell>
          <cell r="E1280">
            <v>3</v>
          </cell>
          <cell r="F1280">
            <v>0</v>
          </cell>
          <cell r="G1280">
            <v>4</v>
          </cell>
          <cell r="H1280" t="str">
            <v>040406</v>
          </cell>
        </row>
        <row r="1281">
          <cell r="C1281" t="str">
            <v>Thiết kế trang phục 1</v>
          </cell>
          <cell r="D1281">
            <v>4</v>
          </cell>
          <cell r="E1281">
            <v>2</v>
          </cell>
          <cell r="F1281">
            <v>2</v>
          </cell>
          <cell r="G1281">
            <v>2</v>
          </cell>
          <cell r="H1281" t="str">
            <v>040432</v>
          </cell>
        </row>
        <row r="1282">
          <cell r="C1282" t="str">
            <v>Thiết kế trang phục 2</v>
          </cell>
          <cell r="D1282">
            <v>4</v>
          </cell>
          <cell r="E1282">
            <v>2</v>
          </cell>
          <cell r="F1282">
            <v>2</v>
          </cell>
          <cell r="G1282">
            <v>3</v>
          </cell>
          <cell r="H1282" t="str">
            <v>040434</v>
          </cell>
        </row>
        <row r="1283">
          <cell r="C1283" t="str">
            <v>Thiết kế trang phục 3</v>
          </cell>
          <cell r="D1283">
            <v>4</v>
          </cell>
          <cell r="E1283">
            <v>2</v>
          </cell>
          <cell r="F1283">
            <v>2</v>
          </cell>
          <cell r="G1283">
            <v>4</v>
          </cell>
          <cell r="H1283" t="str">
            <v>040435</v>
          </cell>
        </row>
        <row r="1284">
          <cell r="C1284" t="str">
            <v>Sử lý hoàn tất sản phẩm dệt may</v>
          </cell>
          <cell r="D1284">
            <v>2</v>
          </cell>
          <cell r="E1284">
            <v>2</v>
          </cell>
          <cell r="F1284">
            <v>0</v>
          </cell>
          <cell r="G1284">
            <v>5</v>
          </cell>
          <cell r="H1284" t="str">
            <v>040427</v>
          </cell>
        </row>
        <row r="1285">
          <cell r="C1285" t="str">
            <v>Thực hành công nghệ may 1</v>
          </cell>
          <cell r="D1285">
            <v>4</v>
          </cell>
          <cell r="E1285">
            <v>0</v>
          </cell>
          <cell r="F1285">
            <v>4</v>
          </cell>
          <cell r="G1285">
            <v>2</v>
          </cell>
          <cell r="H1285" t="str">
            <v>040437</v>
          </cell>
        </row>
        <row r="1286">
          <cell r="C1286" t="str">
            <v>Thực hành may áo sơ mi, quần âu</v>
          </cell>
          <cell r="D1286">
            <v>3</v>
          </cell>
          <cell r="E1286">
            <v>0</v>
          </cell>
          <cell r="F1286">
            <v>3</v>
          </cell>
          <cell r="G1286">
            <v>3</v>
          </cell>
          <cell r="H1286" t="str">
            <v>040451</v>
          </cell>
        </row>
        <row r="1287">
          <cell r="C1287" t="str">
            <v>Thực tập cơ sở ngành (CN May)</v>
          </cell>
          <cell r="D1287">
            <v>3</v>
          </cell>
          <cell r="E1287">
            <v>0</v>
          </cell>
          <cell r="F1287">
            <v>3</v>
          </cell>
          <cell r="G1287">
            <v>5</v>
          </cell>
          <cell r="H1287" t="str">
            <v>040452</v>
          </cell>
        </row>
        <row r="1288">
          <cell r="C1288" t="str">
            <v>Thực hành công nghệ may nâng cao</v>
          </cell>
          <cell r="D1288">
            <v>5</v>
          </cell>
          <cell r="E1288">
            <v>0</v>
          </cell>
          <cell r="F1288">
            <v>5</v>
          </cell>
          <cell r="G1288">
            <v>5</v>
          </cell>
          <cell r="H1288" t="str">
            <v>040453</v>
          </cell>
        </row>
        <row r="1289">
          <cell r="C1289" t="str">
            <v>Thiết kế mẫu công nghiệp</v>
          </cell>
          <cell r="D1289">
            <v>4</v>
          </cell>
          <cell r="E1289">
            <v>0</v>
          </cell>
          <cell r="F1289">
            <v>4</v>
          </cell>
          <cell r="G1289">
            <v>5</v>
          </cell>
          <cell r="H1289" t="str">
            <v>040431</v>
          </cell>
        </row>
        <row r="1290">
          <cell r="C1290" t="str">
            <v>Tổ chức sản xuất và định mức kinh tế kỹ thuật</v>
          </cell>
          <cell r="D1290">
            <v>2</v>
          </cell>
          <cell r="E1290">
            <v>2</v>
          </cell>
          <cell r="F1290">
            <v>0</v>
          </cell>
          <cell r="G1290">
            <v>5</v>
          </cell>
          <cell r="H1290" t="str">
            <v>040448</v>
          </cell>
        </row>
        <row r="1291">
          <cell r="C1291" t="str">
            <v>Sáng tác thời trang</v>
          </cell>
          <cell r="D1291">
            <v>2</v>
          </cell>
          <cell r="E1291">
            <v>0</v>
          </cell>
          <cell r="F1291">
            <v>2</v>
          </cell>
          <cell r="G1291">
            <v>4</v>
          </cell>
          <cell r="H1291" t="str">
            <v>040425</v>
          </cell>
        </row>
        <row r="1292">
          <cell r="C1292" t="str">
            <v>PHẦN TỰ CHỌN (Chọn 1 trong số 2 học phần sau)</v>
          </cell>
          <cell r="D1292">
            <v>2</v>
          </cell>
          <cell r="E1292">
            <v>2</v>
          </cell>
          <cell r="F1292">
            <v>0</v>
          </cell>
          <cell r="G1292" t="str">
            <v>tcmay3</v>
          </cell>
        </row>
        <row r="1293">
          <cell r="C1293" t="str">
            <v>Thiết kế và giác sơ đồ trên máy tính</v>
          </cell>
          <cell r="D1293">
            <v>2</v>
          </cell>
          <cell r="E1293">
            <v>0</v>
          </cell>
          <cell r="F1293">
            <v>2</v>
          </cell>
          <cell r="G1293">
            <v>5</v>
          </cell>
          <cell r="H1293" t="str">
            <v>040436</v>
          </cell>
        </row>
        <row r="1294">
          <cell r="C1294" t="str">
            <v>Bán lẻ sản phẩm</v>
          </cell>
          <cell r="D1294">
            <v>2</v>
          </cell>
          <cell r="E1294">
            <v>2</v>
          </cell>
          <cell r="F1294">
            <v>0</v>
          </cell>
          <cell r="G1294">
            <v>5</v>
          </cell>
          <cell r="H1294" t="str">
            <v>040401</v>
          </cell>
        </row>
        <row r="1295">
          <cell r="C1295" t="str">
            <v>Thực tập tốt nghiệp và làm đồ án/ khóa luận tốt nghiệp (hoặc học thêm một số học phần chuyên môn)</v>
          </cell>
          <cell r="D1295">
            <v>13</v>
          </cell>
          <cell r="E1295">
            <v>0</v>
          </cell>
          <cell r="F1295">
            <v>13</v>
          </cell>
          <cell r="G1295">
            <v>0</v>
          </cell>
        </row>
        <row r="1296">
          <cell r="C1296" t="str">
            <v>Thực tập tốt nghiệp (May)</v>
          </cell>
          <cell r="D1296">
            <v>8</v>
          </cell>
          <cell r="E1296">
            <v>0</v>
          </cell>
          <cell r="F1296">
            <v>8</v>
          </cell>
          <cell r="G1296">
            <v>6</v>
          </cell>
          <cell r="H1296" t="str">
            <v>040441</v>
          </cell>
        </row>
        <row r="1297">
          <cell r="C1297" t="str">
            <v>Đồ án tốt nghiệp (May)</v>
          </cell>
          <cell r="D1297">
            <v>5</v>
          </cell>
          <cell r="E1297">
            <v>0</v>
          </cell>
          <cell r="F1297">
            <v>5</v>
          </cell>
          <cell r="G1297">
            <v>6</v>
          </cell>
          <cell r="H1297" t="str">
            <v>040408</v>
          </cell>
        </row>
        <row r="1298">
          <cell r="C1298" t="str">
            <v>Sinh viên không làm đồ án/ khóa luận tốt nghiệp đăng ký học thêm ít nhất là 5 tín chỉ trong các học phần sau:</v>
          </cell>
          <cell r="D1298">
            <v>5</v>
          </cell>
          <cell r="E1298">
            <v>1</v>
          </cell>
          <cell r="F1298">
            <v>4</v>
          </cell>
          <cell r="G1298" t="str">
            <v>TTĐA/KL</v>
          </cell>
        </row>
        <row r="1299">
          <cell r="C1299" t="str">
            <v>Công nghệ tạo mẫu</v>
          </cell>
          <cell r="D1299">
            <v>4</v>
          </cell>
          <cell r="E1299">
            <v>0</v>
          </cell>
          <cell r="F1299">
            <v>4</v>
          </cell>
          <cell r="G1299">
            <v>6</v>
          </cell>
          <cell r="H1299" t="str">
            <v>040447</v>
          </cell>
        </row>
        <row r="1300">
          <cell r="C1300" t="str">
            <v>Công nghệ thông tin hỗ trợ sản xuất</v>
          </cell>
          <cell r="D1300">
            <v>2</v>
          </cell>
          <cell r="E1300">
            <v>1</v>
          </cell>
          <cell r="F1300">
            <v>1</v>
          </cell>
          <cell r="G1300">
            <v>6</v>
          </cell>
          <cell r="H1300" t="str">
            <v>040450</v>
          </cell>
        </row>
        <row r="1301">
          <cell r="C1301" t="str">
            <v>Sáng tác thời trang trên máy vi tính</v>
          </cell>
          <cell r="D1301">
            <v>3</v>
          </cell>
          <cell r="E1301">
            <v>0</v>
          </cell>
          <cell r="F1301">
            <v>3</v>
          </cell>
          <cell r="G1301">
            <v>6</v>
          </cell>
          <cell r="H1301" t="str">
            <v>040426</v>
          </cell>
        </row>
        <row r="1302">
          <cell r="C1302" t="str">
            <v>KIẾN THỨC GIÁO DỤC ĐẠI CƯƠNG</v>
          </cell>
          <cell r="D1302">
            <v>57</v>
          </cell>
          <cell r="E1302">
            <v>45</v>
          </cell>
          <cell r="F1302">
            <v>12</v>
          </cell>
          <cell r="G1302">
            <v>0</v>
          </cell>
        </row>
        <row r="1303">
          <cell r="C1303" t="str">
            <v>Các môn lý luận chính trị</v>
          </cell>
          <cell r="D1303">
            <v>7</v>
          </cell>
          <cell r="E1303">
            <v>7</v>
          </cell>
          <cell r="F1303">
            <v>0</v>
          </cell>
          <cell r="G1303">
            <v>0</v>
          </cell>
        </row>
        <row r="1304">
          <cell r="C1304" t="str">
            <v>Các nguyên lý cơ bản của chủ nghĩa Mác - Lê Nin</v>
          </cell>
          <cell r="D1304">
            <v>5</v>
          </cell>
          <cell r="E1304">
            <v>5</v>
          </cell>
          <cell r="F1304">
            <v>0</v>
          </cell>
          <cell r="G1304">
            <v>2</v>
          </cell>
          <cell r="H1304" t="str">
            <v>120401</v>
          </cell>
        </row>
        <row r="1305">
          <cell r="C1305" t="str">
            <v>Tư tưởng Hồ Chí Minh</v>
          </cell>
          <cell r="D1305">
            <v>2</v>
          </cell>
          <cell r="E1305">
            <v>2</v>
          </cell>
          <cell r="F1305">
            <v>0</v>
          </cell>
          <cell r="G1305">
            <v>3</v>
          </cell>
          <cell r="H1305" t="str">
            <v>120406</v>
          </cell>
        </row>
        <row r="1306">
          <cell r="C1306" t="str">
            <v>Khoa học xã hội – Nhân văn</v>
          </cell>
          <cell r="D1306">
            <v>9</v>
          </cell>
          <cell r="E1306">
            <v>9</v>
          </cell>
          <cell r="F1306">
            <v>0</v>
          </cell>
          <cell r="G1306">
            <v>0</v>
          </cell>
        </row>
        <row r="1307">
          <cell r="C1307" t="str">
            <v>PHẦN BẮT BUỘC</v>
          </cell>
          <cell r="D1307">
            <v>7</v>
          </cell>
          <cell r="E1307">
            <v>7</v>
          </cell>
          <cell r="F1307">
            <v>0</v>
          </cell>
          <cell r="G1307">
            <v>0</v>
          </cell>
        </row>
        <row r="1308">
          <cell r="C1308" t="str">
            <v>Đường lối cách mạng Việt Nam</v>
          </cell>
          <cell r="D1308">
            <v>3</v>
          </cell>
          <cell r="E1308">
            <v>3</v>
          </cell>
          <cell r="F1308">
            <v>0</v>
          </cell>
          <cell r="G1308">
            <v>4</v>
          </cell>
          <cell r="H1308" t="str">
            <v>120402</v>
          </cell>
        </row>
        <row r="1309">
          <cell r="C1309" t="str">
            <v>Cơ sở văn hoá Việt Nam</v>
          </cell>
          <cell r="D1309">
            <v>2</v>
          </cell>
          <cell r="E1309">
            <v>2</v>
          </cell>
          <cell r="F1309">
            <v>0</v>
          </cell>
          <cell r="G1309">
            <v>3</v>
          </cell>
          <cell r="H1309" t="str">
            <v>040403</v>
          </cell>
        </row>
        <row r="1310">
          <cell r="C1310" t="str">
            <v>Lịch sử mỹ thuật Việt Nam</v>
          </cell>
          <cell r="D1310">
            <v>2</v>
          </cell>
          <cell r="E1310">
            <v>2</v>
          </cell>
          <cell r="F1310">
            <v>0</v>
          </cell>
          <cell r="G1310">
            <v>3</v>
          </cell>
          <cell r="H1310" t="str">
            <v>040433</v>
          </cell>
        </row>
        <row r="1311">
          <cell r="C1311" t="str">
            <v>PHẦN TỰ CHỌN (Chọn 1 trong số 6 học phần sau)</v>
          </cell>
          <cell r="D1311">
            <v>2</v>
          </cell>
          <cell r="E1311">
            <v>2</v>
          </cell>
          <cell r="F1311">
            <v>0</v>
          </cell>
          <cell r="G1311" t="str">
            <v>tctktt1</v>
          </cell>
        </row>
        <row r="1312">
          <cell r="C1312" t="str">
            <v>Tâm lý người tiêu dùng</v>
          </cell>
          <cell r="D1312">
            <v>2</v>
          </cell>
          <cell r="E1312">
            <v>2</v>
          </cell>
          <cell r="F1312">
            <v>0</v>
          </cell>
          <cell r="G1312">
            <v>4</v>
          </cell>
          <cell r="H1312" t="str">
            <v>140418</v>
          </cell>
        </row>
        <row r="1313">
          <cell r="C1313" t="str">
            <v>Marketing (May)</v>
          </cell>
          <cell r="D1313">
            <v>2</v>
          </cell>
          <cell r="E1313">
            <v>2</v>
          </cell>
          <cell r="F1313">
            <v>0</v>
          </cell>
          <cell r="G1313">
            <v>4</v>
          </cell>
          <cell r="H1313" t="str">
            <v>040445</v>
          </cell>
        </row>
        <row r="1314">
          <cell r="C1314" t="str">
            <v>Kinh tế học đại cương</v>
          </cell>
          <cell r="D1314">
            <v>2</v>
          </cell>
          <cell r="E1314">
            <v>2</v>
          </cell>
          <cell r="F1314">
            <v>0</v>
          </cell>
          <cell r="G1314">
            <v>4</v>
          </cell>
          <cell r="H1314" t="str">
            <v>110420</v>
          </cell>
        </row>
        <row r="1315">
          <cell r="C1315" t="str">
            <v>Luật doanh nghiệp</v>
          </cell>
          <cell r="D1315">
            <v>2</v>
          </cell>
          <cell r="E1315">
            <v>2</v>
          </cell>
          <cell r="F1315">
            <v>0</v>
          </cell>
          <cell r="G1315">
            <v>4</v>
          </cell>
          <cell r="H1315" t="str">
            <v>120408</v>
          </cell>
        </row>
        <row r="1316">
          <cell r="C1316" t="str">
            <v>Tâm lý học đại cương</v>
          </cell>
          <cell r="D1316">
            <v>2</v>
          </cell>
          <cell r="E1316">
            <v>2</v>
          </cell>
          <cell r="F1316">
            <v>0</v>
          </cell>
          <cell r="G1316">
            <v>4</v>
          </cell>
          <cell r="H1316" t="str">
            <v>140407</v>
          </cell>
        </row>
        <row r="1317">
          <cell r="C1317" t="str">
            <v>Soạn thảo văn bản</v>
          </cell>
          <cell r="D1317">
            <v>2</v>
          </cell>
          <cell r="E1317">
            <v>2</v>
          </cell>
          <cell r="F1317">
            <v>0</v>
          </cell>
          <cell r="G1317">
            <v>4</v>
          </cell>
          <cell r="H1317" t="str">
            <v>110423</v>
          </cell>
        </row>
        <row r="1318">
          <cell r="C1318" t="str">
            <v>Ngoại ngữ (kể cả tiếng Anh chuyên ngành)</v>
          </cell>
          <cell r="D1318">
            <v>27</v>
          </cell>
          <cell r="E1318">
            <v>27</v>
          </cell>
          <cell r="F1318">
            <v>0</v>
          </cell>
          <cell r="G1318">
            <v>0</v>
          </cell>
        </row>
        <row r="1319">
          <cell r="C1319" t="str">
            <v>Tiếng Anh 1</v>
          </cell>
          <cell r="D1319">
            <v>6</v>
          </cell>
          <cell r="E1319">
            <v>6</v>
          </cell>
          <cell r="F1319">
            <v>0</v>
          </cell>
          <cell r="G1319">
            <v>1</v>
          </cell>
          <cell r="H1319" t="str">
            <v>130451</v>
          </cell>
        </row>
        <row r="1320">
          <cell r="C1320" t="str">
            <v>Tiếng Anh 2</v>
          </cell>
          <cell r="D1320">
            <v>6</v>
          </cell>
          <cell r="E1320">
            <v>6</v>
          </cell>
          <cell r="F1320">
            <v>0</v>
          </cell>
          <cell r="G1320">
            <v>2</v>
          </cell>
          <cell r="H1320" t="str">
            <v>130452</v>
          </cell>
        </row>
        <row r="1321">
          <cell r="C1321" t="str">
            <v>Tiếng Anh 3</v>
          </cell>
          <cell r="D1321">
            <v>6</v>
          </cell>
          <cell r="E1321">
            <v>6</v>
          </cell>
          <cell r="F1321">
            <v>0</v>
          </cell>
          <cell r="G1321">
            <v>3</v>
          </cell>
          <cell r="H1321" t="str">
            <v>130453</v>
          </cell>
        </row>
        <row r="1322">
          <cell r="C1322" t="str">
            <v>Tiếng Anh 4</v>
          </cell>
          <cell r="D1322">
            <v>6</v>
          </cell>
          <cell r="E1322">
            <v>6</v>
          </cell>
          <cell r="F1322">
            <v>0</v>
          </cell>
          <cell r="G1322">
            <v>4</v>
          </cell>
          <cell r="H1322" t="str">
            <v>130444</v>
          </cell>
        </row>
        <row r="1323">
          <cell r="C1323" t="str">
            <v>Tiếng Anh chuyên ngành (TKTT)</v>
          </cell>
          <cell r="D1323">
            <v>3</v>
          </cell>
          <cell r="E1323">
            <v>3</v>
          </cell>
          <cell r="F1323">
            <v>0</v>
          </cell>
          <cell r="G1323">
            <v>5</v>
          </cell>
          <cell r="H1323" t="str">
            <v>130443</v>
          </cell>
        </row>
        <row r="1324">
          <cell r="C1324" t="str">
            <v>Toán học-Tin học-Khoa học tự nhiên-Công nghệ-Môi trường</v>
          </cell>
          <cell r="D1324">
            <v>7</v>
          </cell>
          <cell r="E1324">
            <v>2</v>
          </cell>
          <cell r="F1324">
            <v>5</v>
          </cell>
          <cell r="G1324">
            <v>0</v>
          </cell>
        </row>
        <row r="1325">
          <cell r="C1325" t="str">
            <v>PHẦN BẮT BUỘC</v>
          </cell>
          <cell r="D1325">
            <v>5</v>
          </cell>
          <cell r="E1325">
            <v>2</v>
          </cell>
          <cell r="F1325">
            <v>3</v>
          </cell>
          <cell r="G1325">
            <v>0</v>
          </cell>
        </row>
        <row r="1326">
          <cell r="C1326" t="str">
            <v>Corel draw</v>
          </cell>
          <cell r="D1326">
            <v>2</v>
          </cell>
          <cell r="E1326">
            <v>0</v>
          </cell>
          <cell r="F1326">
            <v>2</v>
          </cell>
          <cell r="G1326">
            <v>4</v>
          </cell>
          <cell r="H1326" t="str">
            <v>040407</v>
          </cell>
        </row>
        <row r="1327">
          <cell r="C1327" t="str">
            <v>Nhập môn tin học</v>
          </cell>
          <cell r="D1327">
            <v>3</v>
          </cell>
          <cell r="E1327">
            <v>2</v>
          </cell>
          <cell r="F1327">
            <v>1</v>
          </cell>
          <cell r="G1327">
            <v>1</v>
          </cell>
          <cell r="H1327" t="str">
            <v>050425</v>
          </cell>
        </row>
        <row r="1328">
          <cell r="C1328" t="str">
            <v>PHẦN TỰ CHỌN (Chọn 1 trong số 4 học phần sau)</v>
          </cell>
          <cell r="D1328">
            <v>2</v>
          </cell>
          <cell r="E1328">
            <v>0</v>
          </cell>
          <cell r="F1328">
            <v>2</v>
          </cell>
          <cell r="G1328" t="str">
            <v>tctktt2</v>
          </cell>
        </row>
        <row r="1329">
          <cell r="C1329" t="str">
            <v>Auto CAD (May)</v>
          </cell>
          <cell r="D1329">
            <v>2</v>
          </cell>
          <cell r="E1329">
            <v>0</v>
          </cell>
          <cell r="F1329">
            <v>2</v>
          </cell>
          <cell r="G1329">
            <v>5</v>
          </cell>
          <cell r="H1329" t="str">
            <v>010457</v>
          </cell>
        </row>
        <row r="1330">
          <cell r="C1330" t="str">
            <v>Photoshop</v>
          </cell>
          <cell r="D1330">
            <v>2</v>
          </cell>
          <cell r="E1330">
            <v>0</v>
          </cell>
          <cell r="F1330">
            <v>2</v>
          </cell>
          <cell r="G1330">
            <v>5</v>
          </cell>
          <cell r="H1330" t="str">
            <v>040418</v>
          </cell>
        </row>
        <row r="1331">
          <cell r="C1331" t="str">
            <v>Hoá học 1</v>
          </cell>
          <cell r="D1331">
            <v>2</v>
          </cell>
          <cell r="E1331">
            <v>2</v>
          </cell>
          <cell r="F1331">
            <v>0</v>
          </cell>
          <cell r="G1331">
            <v>5</v>
          </cell>
          <cell r="H1331" t="str">
            <v>030413</v>
          </cell>
        </row>
        <row r="1332">
          <cell r="C1332" t="str">
            <v>Toán Ứng dụng 1</v>
          </cell>
          <cell r="D1332">
            <v>2</v>
          </cell>
          <cell r="E1332">
            <v>2</v>
          </cell>
          <cell r="F1332">
            <v>0</v>
          </cell>
          <cell r="G1332">
            <v>5</v>
          </cell>
          <cell r="H1332" t="str">
            <v>100410</v>
          </cell>
        </row>
        <row r="1333">
          <cell r="C1333" t="str">
            <v>Giáo dục thể chất</v>
          </cell>
          <cell r="D1333">
            <v>3</v>
          </cell>
          <cell r="E1333">
            <v>0</v>
          </cell>
          <cell r="F1333">
            <v>3</v>
          </cell>
          <cell r="G1333">
            <v>0</v>
          </cell>
        </row>
        <row r="1334">
          <cell r="C1334" t="str">
            <v>Giáo dục thể chất 1</v>
          </cell>
          <cell r="D1334">
            <v>1</v>
          </cell>
          <cell r="E1334">
            <v>0</v>
          </cell>
          <cell r="F1334">
            <v>1</v>
          </cell>
          <cell r="G1334">
            <v>1</v>
          </cell>
          <cell r="H1334" t="str">
            <v>090403</v>
          </cell>
        </row>
        <row r="1335">
          <cell r="C1335" t="str">
            <v>Giáo dục thể chất 2</v>
          </cell>
          <cell r="D1335">
            <v>1</v>
          </cell>
          <cell r="E1335">
            <v>0</v>
          </cell>
          <cell r="F1335">
            <v>1</v>
          </cell>
          <cell r="G1335">
            <v>2</v>
          </cell>
          <cell r="H1335" t="str">
            <v>090404</v>
          </cell>
        </row>
        <row r="1336">
          <cell r="C1336" t="str">
            <v>Giáo dục thể chất 3</v>
          </cell>
          <cell r="D1336">
            <v>1</v>
          </cell>
          <cell r="E1336">
            <v>0</v>
          </cell>
          <cell r="F1336">
            <v>1</v>
          </cell>
          <cell r="G1336">
            <v>3</v>
          </cell>
          <cell r="H1336" t="str">
            <v>090405</v>
          </cell>
        </row>
        <row r="1337">
          <cell r="C1337" t="str">
            <v>Giáo dục quốc phòng</v>
          </cell>
          <cell r="D1337">
            <v>4</v>
          </cell>
          <cell r="E1337">
            <v>0</v>
          </cell>
          <cell r="F1337">
            <v>4</v>
          </cell>
          <cell r="G1337">
            <v>1</v>
          </cell>
          <cell r="H1337">
            <v>0</v>
          </cell>
        </row>
        <row r="1338">
          <cell r="C1338" t="str">
            <v>Giáo dục quốc phòng</v>
          </cell>
          <cell r="D1338">
            <v>4</v>
          </cell>
          <cell r="E1338">
            <v>0</v>
          </cell>
          <cell r="F1338">
            <v>4</v>
          </cell>
          <cell r="G1338">
            <v>1</v>
          </cell>
          <cell r="H1338" t="str">
            <v>090401</v>
          </cell>
        </row>
        <row r="1339">
          <cell r="C1339" t="str">
            <v>KIẾN THỨC GIÁO DỤC CHUYÊN NGHIỆP</v>
          </cell>
          <cell r="D1339">
            <v>81</v>
          </cell>
          <cell r="E1339">
            <v>28</v>
          </cell>
          <cell r="F1339">
            <v>53</v>
          </cell>
          <cell r="G1339">
            <v>0</v>
          </cell>
        </row>
        <row r="1340">
          <cell r="C1340" t="str">
            <v>Kiến thức cơ sở ngành</v>
          </cell>
          <cell r="D1340">
            <v>12</v>
          </cell>
          <cell r="E1340">
            <v>11</v>
          </cell>
          <cell r="F1340">
            <v>1</v>
          </cell>
          <cell r="G1340">
            <v>0</v>
          </cell>
        </row>
        <row r="1341">
          <cell r="C1341" t="str">
            <v>Nhân trắc học</v>
          </cell>
          <cell r="D1341">
            <v>2</v>
          </cell>
          <cell r="E1341">
            <v>2</v>
          </cell>
          <cell r="F1341">
            <v>0</v>
          </cell>
          <cell r="G1341">
            <v>1</v>
          </cell>
          <cell r="H1341" t="str">
            <v>040417</v>
          </cell>
        </row>
        <row r="1342">
          <cell r="C1342" t="str">
            <v>Thiết bị May CN và bảo trì</v>
          </cell>
          <cell r="D1342">
            <v>4</v>
          </cell>
          <cell r="E1342">
            <v>3</v>
          </cell>
          <cell r="F1342">
            <v>1</v>
          </cell>
          <cell r="G1342">
            <v>1</v>
          </cell>
          <cell r="H1342" t="str">
            <v>040428</v>
          </cell>
        </row>
        <row r="1343">
          <cell r="C1343" t="str">
            <v>Vẽ kỹ thuật</v>
          </cell>
          <cell r="D1343">
            <v>2</v>
          </cell>
          <cell r="E1343">
            <v>2</v>
          </cell>
          <cell r="F1343">
            <v>0</v>
          </cell>
          <cell r="G1343">
            <v>2</v>
          </cell>
          <cell r="H1343" t="str">
            <v>010455</v>
          </cell>
        </row>
        <row r="1344">
          <cell r="C1344" t="str">
            <v>Vật liệu dệt may</v>
          </cell>
          <cell r="D1344">
            <v>2</v>
          </cell>
          <cell r="E1344">
            <v>2</v>
          </cell>
          <cell r="F1344">
            <v>0</v>
          </cell>
          <cell r="G1344">
            <v>1</v>
          </cell>
          <cell r="H1344" t="str">
            <v>040444</v>
          </cell>
        </row>
        <row r="1345">
          <cell r="C1345" t="str">
            <v>Lịch sử thời trang</v>
          </cell>
          <cell r="D1345">
            <v>2</v>
          </cell>
          <cell r="E1345">
            <v>2</v>
          </cell>
          <cell r="F1345">
            <v>0</v>
          </cell>
          <cell r="G1345">
            <v>3</v>
          </cell>
          <cell r="H1345" t="str">
            <v>040415</v>
          </cell>
        </row>
        <row r="1346">
          <cell r="C1346" t="str">
            <v>Kiến thức ngành Thiết kế thời trang</v>
          </cell>
          <cell r="D1346">
            <v>56</v>
          </cell>
          <cell r="E1346">
            <v>17</v>
          </cell>
          <cell r="F1346">
            <v>39</v>
          </cell>
          <cell r="G1346">
            <v>0</v>
          </cell>
        </row>
        <row r="1347">
          <cell r="C1347" t="str">
            <v>PHẦN BẮT BUỘC</v>
          </cell>
          <cell r="D1347">
            <v>47</v>
          </cell>
          <cell r="E1347">
            <v>17</v>
          </cell>
          <cell r="F1347">
            <v>30</v>
          </cell>
          <cell r="G1347">
            <v>0</v>
          </cell>
        </row>
        <row r="1348">
          <cell r="C1348" t="str">
            <v>Cơ sở thẩm mỹ</v>
          </cell>
          <cell r="D1348">
            <v>3</v>
          </cell>
          <cell r="E1348">
            <v>3</v>
          </cell>
          <cell r="F1348">
            <v>0</v>
          </cell>
          <cell r="G1348">
            <v>2</v>
          </cell>
          <cell r="H1348" t="str">
            <v>040402</v>
          </cell>
        </row>
        <row r="1349">
          <cell r="C1349" t="str">
            <v>Sáng tác thời trang trẻ em</v>
          </cell>
          <cell r="D1349">
            <v>3</v>
          </cell>
          <cell r="E1349">
            <v>0</v>
          </cell>
          <cell r="F1349">
            <v>3</v>
          </cell>
          <cell r="G1349">
            <v>4</v>
          </cell>
          <cell r="H1349" t="str">
            <v>040420</v>
          </cell>
        </row>
        <row r="1350">
          <cell r="C1350" t="str">
            <v>Hình hoạ 1</v>
          </cell>
          <cell r="D1350">
            <v>3</v>
          </cell>
          <cell r="E1350">
            <v>0</v>
          </cell>
          <cell r="F1350">
            <v>3</v>
          </cell>
          <cell r="G1350">
            <v>2</v>
          </cell>
          <cell r="H1350" t="str">
            <v>040410</v>
          </cell>
        </row>
        <row r="1351">
          <cell r="C1351" t="str">
            <v>Hình hoạ 2</v>
          </cell>
          <cell r="D1351">
            <v>3</v>
          </cell>
          <cell r="E1351">
            <v>0</v>
          </cell>
          <cell r="F1351">
            <v>3</v>
          </cell>
          <cell r="G1351">
            <v>3</v>
          </cell>
          <cell r="H1351" t="str">
            <v>040411</v>
          </cell>
        </row>
        <row r="1352">
          <cell r="C1352" t="str">
            <v>Thiết kế trang phục 1</v>
          </cell>
          <cell r="D1352">
            <v>4</v>
          </cell>
          <cell r="E1352">
            <v>2</v>
          </cell>
          <cell r="F1352">
            <v>2</v>
          </cell>
          <cell r="G1352">
            <v>2</v>
          </cell>
          <cell r="H1352" t="str">
            <v>040432</v>
          </cell>
        </row>
        <row r="1353">
          <cell r="C1353" t="str">
            <v>Thiết kế trang phục 2</v>
          </cell>
          <cell r="D1353">
            <v>4</v>
          </cell>
          <cell r="E1353">
            <v>2</v>
          </cell>
          <cell r="F1353">
            <v>2</v>
          </cell>
          <cell r="G1353">
            <v>3</v>
          </cell>
          <cell r="H1353" t="str">
            <v>040434</v>
          </cell>
        </row>
        <row r="1354">
          <cell r="C1354" t="str">
            <v>Thiết kế trang phục 3</v>
          </cell>
          <cell r="D1354">
            <v>4</v>
          </cell>
          <cell r="E1354">
            <v>2</v>
          </cell>
          <cell r="F1354">
            <v>2</v>
          </cell>
          <cell r="G1354">
            <v>4</v>
          </cell>
          <cell r="H1354" t="str">
            <v>040435</v>
          </cell>
        </row>
        <row r="1355">
          <cell r="C1355" t="str">
            <v>Công nghệ tạo mẫu</v>
          </cell>
          <cell r="D1355">
            <v>4</v>
          </cell>
          <cell r="E1355">
            <v>0</v>
          </cell>
          <cell r="F1355">
            <v>4</v>
          </cell>
          <cell r="G1355">
            <v>5</v>
          </cell>
          <cell r="H1355" t="str">
            <v>040447</v>
          </cell>
        </row>
        <row r="1356">
          <cell r="C1356" t="str">
            <v>Công nghệ May 1</v>
          </cell>
          <cell r="D1356">
            <v>4</v>
          </cell>
          <cell r="E1356">
            <v>4</v>
          </cell>
          <cell r="F1356">
            <v>0</v>
          </cell>
          <cell r="G1356">
            <v>1</v>
          </cell>
          <cell r="H1356" t="str">
            <v>040404</v>
          </cell>
        </row>
        <row r="1357">
          <cell r="C1357" t="str">
            <v>Công nghệ May 2</v>
          </cell>
          <cell r="D1357">
            <v>4</v>
          </cell>
          <cell r="E1357">
            <v>4</v>
          </cell>
          <cell r="F1357">
            <v>0</v>
          </cell>
          <cell r="G1357">
            <v>3</v>
          </cell>
          <cell r="H1357" t="str">
            <v>040405</v>
          </cell>
        </row>
        <row r="1358">
          <cell r="C1358" t="str">
            <v>Thực hành công nghệ may 1</v>
          </cell>
          <cell r="D1358">
            <v>4</v>
          </cell>
          <cell r="E1358">
            <v>0</v>
          </cell>
          <cell r="F1358">
            <v>4</v>
          </cell>
          <cell r="G1358">
            <v>2</v>
          </cell>
          <cell r="H1358" t="str">
            <v>040437</v>
          </cell>
        </row>
        <row r="1359">
          <cell r="C1359" t="str">
            <v>Thực hành công nghệ may 2</v>
          </cell>
          <cell r="D1359">
            <v>4</v>
          </cell>
          <cell r="E1359">
            <v>0</v>
          </cell>
          <cell r="F1359">
            <v>4</v>
          </cell>
          <cell r="G1359">
            <v>4</v>
          </cell>
          <cell r="H1359" t="str">
            <v>040438</v>
          </cell>
        </row>
        <row r="1360">
          <cell r="C1360" t="str">
            <v>Thực hành công nghệ may 3</v>
          </cell>
          <cell r="D1360">
            <v>3</v>
          </cell>
          <cell r="E1360">
            <v>0</v>
          </cell>
          <cell r="F1360">
            <v>3</v>
          </cell>
          <cell r="G1360">
            <v>5</v>
          </cell>
          <cell r="H1360" t="str">
            <v>040439</v>
          </cell>
        </row>
        <row r="1361">
          <cell r="C1361" t="str">
            <v>PHẦN TỰ CHỌN (Chọn 3 trong số 7 học phần sau)</v>
          </cell>
          <cell r="D1361">
            <v>9</v>
          </cell>
          <cell r="E1361">
            <v>0</v>
          </cell>
          <cell r="F1361">
            <v>9</v>
          </cell>
          <cell r="G1361" t="str">
            <v>tctktt3</v>
          </cell>
        </row>
        <row r="1362">
          <cell r="C1362" t="str">
            <v>Hình hoạ 3</v>
          </cell>
          <cell r="D1362">
            <v>3</v>
          </cell>
          <cell r="E1362">
            <v>0</v>
          </cell>
          <cell r="F1362">
            <v>3</v>
          </cell>
          <cell r="G1362">
            <v>5</v>
          </cell>
          <cell r="H1362" t="str">
            <v>040412</v>
          </cell>
        </row>
        <row r="1363">
          <cell r="C1363" t="str">
            <v>Hình hoạ màu</v>
          </cell>
          <cell r="D1363">
            <v>3</v>
          </cell>
          <cell r="E1363">
            <v>0</v>
          </cell>
          <cell r="F1363">
            <v>3</v>
          </cell>
          <cell r="G1363">
            <v>5</v>
          </cell>
          <cell r="H1363" t="str">
            <v>040429</v>
          </cell>
        </row>
        <row r="1364">
          <cell r="C1364" t="str">
            <v>Kí họa</v>
          </cell>
          <cell r="D1364">
            <v>3</v>
          </cell>
          <cell r="E1364">
            <v>0</v>
          </cell>
          <cell r="F1364">
            <v>3</v>
          </cell>
          <cell r="G1364">
            <v>5</v>
          </cell>
          <cell r="H1364" t="str">
            <v>040413</v>
          </cell>
        </row>
        <row r="1365">
          <cell r="C1365" t="str">
            <v>Sáng tác thời trang công sở</v>
          </cell>
          <cell r="D1365">
            <v>3</v>
          </cell>
          <cell r="E1365">
            <v>0</v>
          </cell>
          <cell r="F1365">
            <v>3</v>
          </cell>
          <cell r="G1365">
            <v>5</v>
          </cell>
          <cell r="H1365" t="str">
            <v>040422</v>
          </cell>
        </row>
        <row r="1366">
          <cell r="C1366" t="str">
            <v>Sáng tác thời trang dạo phố</v>
          </cell>
          <cell r="D1366">
            <v>3</v>
          </cell>
          <cell r="E1366">
            <v>0</v>
          </cell>
          <cell r="F1366">
            <v>3</v>
          </cell>
          <cell r="G1366">
            <v>5</v>
          </cell>
          <cell r="H1366" t="str">
            <v>040423</v>
          </cell>
        </row>
        <row r="1367">
          <cell r="C1367" t="str">
            <v>Sáng tác thời trang trẻ</v>
          </cell>
          <cell r="D1367">
            <v>3</v>
          </cell>
          <cell r="E1367">
            <v>0</v>
          </cell>
          <cell r="F1367">
            <v>3</v>
          </cell>
          <cell r="G1367">
            <v>5</v>
          </cell>
          <cell r="H1367" t="str">
            <v>040424</v>
          </cell>
        </row>
        <row r="1368">
          <cell r="C1368" t="str">
            <v>Sáng tác thời trang trên máy vi tính</v>
          </cell>
          <cell r="D1368">
            <v>3</v>
          </cell>
          <cell r="E1368">
            <v>0</v>
          </cell>
          <cell r="F1368">
            <v>3</v>
          </cell>
          <cell r="G1368">
            <v>5</v>
          </cell>
          <cell r="H1368" t="str">
            <v>040426</v>
          </cell>
        </row>
        <row r="1369">
          <cell r="C1369" t="str">
            <v>Thực tập tốt nghiệp và làm đồ án/ khóa luận tốt nghiệp (hoặc học thêm một số học phần chuyên môn)</v>
          </cell>
          <cell r="D1369">
            <v>13</v>
          </cell>
          <cell r="E1369">
            <v>0</v>
          </cell>
          <cell r="F1369">
            <v>13</v>
          </cell>
          <cell r="G1369">
            <v>0</v>
          </cell>
        </row>
        <row r="1370">
          <cell r="C1370" t="str">
            <v>Thực tập tốt nghiệp (TKTT)</v>
          </cell>
          <cell r="D1370">
            <v>8</v>
          </cell>
          <cell r="E1370">
            <v>0</v>
          </cell>
          <cell r="F1370">
            <v>8</v>
          </cell>
          <cell r="G1370">
            <v>6</v>
          </cell>
          <cell r="H1370" t="str">
            <v>040442</v>
          </cell>
        </row>
        <row r="1371">
          <cell r="C1371" t="str">
            <v>Đồ án tốt nghiệp (TKTT)</v>
          </cell>
          <cell r="D1371">
            <v>5</v>
          </cell>
          <cell r="E1371">
            <v>0</v>
          </cell>
          <cell r="F1371">
            <v>5</v>
          </cell>
          <cell r="G1371">
            <v>6</v>
          </cell>
          <cell r="H1371" t="str">
            <v>040409</v>
          </cell>
        </row>
        <row r="1372">
          <cell r="C1372" t="str">
            <v>Sinh viên không làm đồ án/ khóa luận tốt nghiệp đăng ký học thêm ít nhất là 5 tín chỉ trong các học phần sau:</v>
          </cell>
          <cell r="D1372">
            <v>5</v>
          </cell>
          <cell r="E1372">
            <v>0</v>
          </cell>
          <cell r="F1372">
            <v>5</v>
          </cell>
          <cell r="G1372" t="str">
            <v>TTĐA/KL</v>
          </cell>
        </row>
        <row r="1373">
          <cell r="C1373" t="str">
            <v>Kỹ thuật hoá trang và đạo diễn sân khấu</v>
          </cell>
          <cell r="D1373">
            <v>3</v>
          </cell>
          <cell r="E1373">
            <v>0</v>
          </cell>
          <cell r="F1373">
            <v>3</v>
          </cell>
          <cell r="G1373">
            <v>6</v>
          </cell>
          <cell r="H1373" t="str">
            <v>040414</v>
          </cell>
        </row>
        <row r="1374">
          <cell r="C1374" t="str">
            <v>Thiết kế và giác sơ đồ trên máy tính</v>
          </cell>
          <cell r="D1374">
            <v>2</v>
          </cell>
          <cell r="E1374">
            <v>0</v>
          </cell>
          <cell r="F1374">
            <v>2</v>
          </cell>
          <cell r="G1374">
            <v>6</v>
          </cell>
          <cell r="H1374" t="str">
            <v>040436</v>
          </cell>
        </row>
        <row r="1375">
          <cell r="C1375" t="str">
            <v>Sáng tác thời trang dạ hội</v>
          </cell>
          <cell r="D1375">
            <v>3</v>
          </cell>
          <cell r="E1375">
            <v>0</v>
          </cell>
          <cell r="F1375">
            <v>3</v>
          </cell>
          <cell r="G1375">
            <v>6</v>
          </cell>
          <cell r="H1375" t="str">
            <v>040421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TM"/>
      <sheetName val="CoDT"/>
      <sheetName val="Codien"/>
      <sheetName val="Oto"/>
      <sheetName val="Dien"/>
      <sheetName val="Nhietlanh"/>
      <sheetName val="KTDientu"/>
      <sheetName val="DientuVT"/>
      <sheetName val="DientuTH"/>
      <sheetName val="CNTT"/>
      <sheetName val="CNTT (Tientien)"/>
      <sheetName val="Ketoan"/>
      <sheetName val="QTKD"/>
      <sheetName val="TCNH"/>
      <sheetName val="HoaVC"/>
      <sheetName val="HoaHC"/>
      <sheetName val="HoaPT"/>
      <sheetName val="May"/>
      <sheetName val="TKTT"/>
      <sheetName val="KHChung"/>
      <sheetName val="Mamon"/>
    </sheetNames>
    <sheetDataSet>
      <sheetData sheetId="19">
        <row r="5">
          <cell r="C5" t="str">
            <v>KIẾN THỨC GIÁO DỤC ĐẠI CƯƠNG</v>
          </cell>
          <cell r="D5">
            <v>58</v>
          </cell>
          <cell r="E5">
            <v>49</v>
          </cell>
          <cell r="F5">
            <v>9</v>
          </cell>
          <cell r="J5">
            <v>0</v>
          </cell>
        </row>
        <row r="6">
          <cell r="C6" t="str">
            <v>Các môn lý luận chính trị</v>
          </cell>
          <cell r="D6">
            <v>7</v>
          </cell>
          <cell r="E6">
            <v>7</v>
          </cell>
          <cell r="F6">
            <v>0</v>
          </cell>
          <cell r="J6">
            <v>0</v>
          </cell>
        </row>
        <row r="7">
          <cell r="C7" t="str">
            <v>Các nguyên lý cơ bản của chủ nghĩa Mác - Lê Nin</v>
          </cell>
          <cell r="D7">
            <v>5</v>
          </cell>
          <cell r="E7">
            <v>5</v>
          </cell>
          <cell r="F7">
            <v>0</v>
          </cell>
          <cell r="G7">
            <v>2</v>
          </cell>
          <cell r="J7" t="str">
            <v>120401</v>
          </cell>
        </row>
        <row r="8">
          <cell r="C8" t="str">
            <v>Tư tưởng Hồ Chí Minh</v>
          </cell>
          <cell r="D8">
            <v>2</v>
          </cell>
          <cell r="E8">
            <v>2</v>
          </cell>
          <cell r="F8">
            <v>0</v>
          </cell>
          <cell r="G8">
            <v>3</v>
          </cell>
          <cell r="J8" t="str">
            <v>120406</v>
          </cell>
        </row>
        <row r="9">
          <cell r="C9" t="str">
            <v>Khoa học xã hội-Nhân văn</v>
          </cell>
          <cell r="D9">
            <v>6</v>
          </cell>
          <cell r="E9">
            <v>5</v>
          </cell>
          <cell r="F9">
            <v>1</v>
          </cell>
          <cell r="J9">
            <v>0</v>
          </cell>
        </row>
        <row r="10">
          <cell r="C10" t="str">
            <v>PHẦN BẮT BUỘC</v>
          </cell>
          <cell r="D10">
            <v>6</v>
          </cell>
          <cell r="E10">
            <v>5</v>
          </cell>
          <cell r="F10">
            <v>1</v>
          </cell>
          <cell r="J10">
            <v>0</v>
          </cell>
        </row>
        <row r="11">
          <cell r="C11" t="str">
            <v>Đường lối cách mạng Việt Nam</v>
          </cell>
          <cell r="D11">
            <v>3</v>
          </cell>
          <cell r="E11">
            <v>3</v>
          </cell>
          <cell r="F11">
            <v>0</v>
          </cell>
          <cell r="G11">
            <v>4</v>
          </cell>
          <cell r="J11" t="str">
            <v>120402</v>
          </cell>
        </row>
        <row r="12">
          <cell r="C12" t="str">
            <v>Kỹ năng giao tiếp và soạn thảo văn bản</v>
          </cell>
          <cell r="D12">
            <v>3</v>
          </cell>
          <cell r="E12">
            <v>2</v>
          </cell>
          <cell r="F12">
            <v>1</v>
          </cell>
          <cell r="G12">
            <v>2</v>
          </cell>
          <cell r="J12" t="str">
            <v>140419</v>
          </cell>
        </row>
        <row r="13">
          <cell r="C13" t="str">
            <v>Ngoại ngữ</v>
          </cell>
          <cell r="D13">
            <v>27</v>
          </cell>
          <cell r="E13">
            <v>27</v>
          </cell>
          <cell r="F13">
            <v>0</v>
          </cell>
          <cell r="J13">
            <v>0</v>
          </cell>
        </row>
        <row r="14">
          <cell r="C14" t="str">
            <v>Tiếng Anh 1</v>
          </cell>
          <cell r="D14">
            <v>6</v>
          </cell>
          <cell r="E14">
            <v>6</v>
          </cell>
          <cell r="F14">
            <v>0</v>
          </cell>
          <cell r="G14">
            <v>1</v>
          </cell>
          <cell r="J14" t="str">
            <v>130451</v>
          </cell>
        </row>
        <row r="15">
          <cell r="C15" t="str">
            <v>Tiếng Anh 2</v>
          </cell>
          <cell r="D15">
            <v>6</v>
          </cell>
          <cell r="E15">
            <v>6</v>
          </cell>
          <cell r="F15">
            <v>0</v>
          </cell>
          <cell r="G15">
            <v>2</v>
          </cell>
          <cell r="J15" t="str">
            <v>130452</v>
          </cell>
        </row>
        <row r="16">
          <cell r="C16" t="str">
            <v>Tiếng Anh 3</v>
          </cell>
          <cell r="D16">
            <v>6</v>
          </cell>
          <cell r="E16">
            <v>6</v>
          </cell>
          <cell r="F16">
            <v>0</v>
          </cell>
          <cell r="G16">
            <v>3</v>
          </cell>
          <cell r="J16" t="str">
            <v>130453</v>
          </cell>
        </row>
        <row r="17">
          <cell r="C17" t="str">
            <v>Tiếng Anh 4</v>
          </cell>
          <cell r="D17">
            <v>6</v>
          </cell>
          <cell r="E17">
            <v>6</v>
          </cell>
          <cell r="F17">
            <v>0</v>
          </cell>
          <cell r="G17">
            <v>4</v>
          </cell>
          <cell r="J17" t="str">
            <v>130444</v>
          </cell>
        </row>
        <row r="18">
          <cell r="C18" t="str">
            <v>Tiếng Anh chuyên ngành Cơ khí</v>
          </cell>
          <cell r="D18">
            <v>3</v>
          </cell>
          <cell r="E18">
            <v>3</v>
          </cell>
          <cell r="F18">
            <v>0</v>
          </cell>
          <cell r="G18">
            <v>5</v>
          </cell>
          <cell r="J18" t="str">
            <v>130428</v>
          </cell>
        </row>
        <row r="19">
          <cell r="C19" t="str">
            <v>Toán-Tin học-khoa học tự nhiên-công nghệ-Môi trường</v>
          </cell>
          <cell r="D19">
            <v>11</v>
          </cell>
          <cell r="E19">
            <v>10</v>
          </cell>
          <cell r="F19">
            <v>1</v>
          </cell>
          <cell r="J19">
            <v>0</v>
          </cell>
        </row>
        <row r="20">
          <cell r="C20" t="str">
            <v>Toán Ứng dụng 1</v>
          </cell>
          <cell r="D20">
            <v>2</v>
          </cell>
          <cell r="E20">
            <v>2</v>
          </cell>
          <cell r="F20">
            <v>0</v>
          </cell>
          <cell r="G20">
            <v>1</v>
          </cell>
          <cell r="J20" t="str">
            <v>100410</v>
          </cell>
        </row>
        <row r="21">
          <cell r="C21" t="str">
            <v>Toán ứng dụng 2</v>
          </cell>
          <cell r="D21">
            <v>2</v>
          </cell>
          <cell r="E21">
            <v>2</v>
          </cell>
          <cell r="F21">
            <v>0</v>
          </cell>
          <cell r="G21">
            <v>2</v>
          </cell>
          <cell r="J21" t="str">
            <v>100411</v>
          </cell>
        </row>
        <row r="22">
          <cell r="C22" t="str">
            <v>Vật lý 1</v>
          </cell>
          <cell r="D22">
            <v>2</v>
          </cell>
          <cell r="E22">
            <v>2</v>
          </cell>
          <cell r="F22">
            <v>0</v>
          </cell>
          <cell r="G22">
            <v>1</v>
          </cell>
          <cell r="J22" t="str">
            <v>100412</v>
          </cell>
        </row>
        <row r="23">
          <cell r="C23" t="str">
            <v>Hoá học 1</v>
          </cell>
          <cell r="D23">
            <v>2</v>
          </cell>
          <cell r="E23">
            <v>2</v>
          </cell>
          <cell r="F23">
            <v>0</v>
          </cell>
          <cell r="G23">
            <v>2</v>
          </cell>
          <cell r="J23" t="str">
            <v>030413</v>
          </cell>
        </row>
        <row r="24">
          <cell r="C24" t="str">
            <v>Nhập môn tin học</v>
          </cell>
          <cell r="D24">
            <v>3</v>
          </cell>
          <cell r="E24">
            <v>2</v>
          </cell>
          <cell r="F24">
            <v>1</v>
          </cell>
          <cell r="G24">
            <v>1</v>
          </cell>
          <cell r="J24" t="str">
            <v>050425</v>
          </cell>
        </row>
        <row r="25">
          <cell r="C25" t="str">
            <v>Giáo dục thể chất</v>
          </cell>
          <cell r="D25">
            <v>3</v>
          </cell>
          <cell r="E25">
            <v>0</v>
          </cell>
          <cell r="F25">
            <v>3</v>
          </cell>
          <cell r="J25">
            <v>0</v>
          </cell>
        </row>
        <row r="26">
          <cell r="C26" t="str">
            <v>Giáo dục thể chất 1</v>
          </cell>
          <cell r="D26">
            <v>1</v>
          </cell>
          <cell r="E26">
            <v>0</v>
          </cell>
          <cell r="F26">
            <v>1</v>
          </cell>
          <cell r="G26">
            <v>1</v>
          </cell>
          <cell r="J26" t="str">
            <v>090403</v>
          </cell>
        </row>
        <row r="27">
          <cell r="C27" t="str">
            <v>Giáo dục thể chất 2</v>
          </cell>
          <cell r="D27">
            <v>1</v>
          </cell>
          <cell r="E27">
            <v>0</v>
          </cell>
          <cell r="F27">
            <v>1</v>
          </cell>
          <cell r="G27">
            <v>2</v>
          </cell>
          <cell r="J27" t="str">
            <v>090404</v>
          </cell>
        </row>
        <row r="28">
          <cell r="C28" t="str">
            <v>Giáo dục thể chất 3</v>
          </cell>
          <cell r="D28">
            <v>1</v>
          </cell>
          <cell r="E28">
            <v>0</v>
          </cell>
          <cell r="F28">
            <v>1</v>
          </cell>
          <cell r="G28">
            <v>3</v>
          </cell>
          <cell r="J28" t="str">
            <v>090405</v>
          </cell>
        </row>
        <row r="29">
          <cell r="C29" t="str">
            <v>Giáo dục quốc phòng</v>
          </cell>
          <cell r="D29">
            <v>4</v>
          </cell>
          <cell r="E29">
            <v>0</v>
          </cell>
          <cell r="F29">
            <v>4</v>
          </cell>
          <cell r="J29">
            <v>0</v>
          </cell>
        </row>
        <row r="30">
          <cell r="C30" t="str">
            <v>Giáo dục quốc phòng</v>
          </cell>
          <cell r="D30">
            <v>4</v>
          </cell>
          <cell r="E30">
            <v>0</v>
          </cell>
          <cell r="F30">
            <v>4</v>
          </cell>
          <cell r="G30">
            <v>1</v>
          </cell>
          <cell r="J30" t="str">
            <v>090401</v>
          </cell>
        </row>
        <row r="31">
          <cell r="C31" t="str">
            <v>KIẾN THỨC GIÁO DỤC CHUYÊN NGHIỆP</v>
          </cell>
          <cell r="D31">
            <v>80</v>
          </cell>
          <cell r="E31">
            <v>43</v>
          </cell>
          <cell r="F31">
            <v>37</v>
          </cell>
          <cell r="J31">
            <v>0</v>
          </cell>
        </row>
        <row r="32">
          <cell r="C32" t="str">
            <v>Kiến thức cơ sở </v>
          </cell>
          <cell r="D32">
            <v>30</v>
          </cell>
          <cell r="E32">
            <v>23</v>
          </cell>
          <cell r="F32">
            <v>7</v>
          </cell>
          <cell r="J32">
            <v>0</v>
          </cell>
        </row>
        <row r="33">
          <cell r="C33" t="str">
            <v>Hình họa (Cơ khí)</v>
          </cell>
          <cell r="D33">
            <v>2</v>
          </cell>
          <cell r="E33">
            <v>2</v>
          </cell>
          <cell r="F33">
            <v>0</v>
          </cell>
          <cell r="G33">
            <v>1</v>
          </cell>
          <cell r="J33" t="str">
            <v>010459</v>
          </cell>
        </row>
        <row r="34">
          <cell r="C34" t="str">
            <v>Vẽ kỹ thuật (Cơ khí)</v>
          </cell>
          <cell r="D34">
            <v>3</v>
          </cell>
          <cell r="E34">
            <v>2</v>
          </cell>
          <cell r="F34">
            <v>1</v>
          </cell>
          <cell r="G34">
            <v>2</v>
          </cell>
          <cell r="J34" t="str">
            <v>010460</v>
          </cell>
        </row>
        <row r="35">
          <cell r="C35" t="str">
            <v>Cơ lý thuyết</v>
          </cell>
          <cell r="D35">
            <v>3</v>
          </cell>
          <cell r="E35">
            <v>3</v>
          </cell>
          <cell r="F35">
            <v>0</v>
          </cell>
          <cell r="G35">
            <v>1</v>
          </cell>
          <cell r="H35" t="str">
            <v>11,12</v>
          </cell>
          <cell r="J35" t="str">
            <v>010458</v>
          </cell>
        </row>
        <row r="36">
          <cell r="C36" t="str">
            <v>Sức bền vật liệu</v>
          </cell>
          <cell r="D36">
            <v>3</v>
          </cell>
          <cell r="E36">
            <v>2</v>
          </cell>
          <cell r="F36">
            <v>1</v>
          </cell>
          <cell r="G36">
            <v>2</v>
          </cell>
          <cell r="H36" t="str">
            <v>12,16</v>
          </cell>
          <cell r="J36" t="str">
            <v>010438</v>
          </cell>
        </row>
        <row r="37">
          <cell r="C37" t="str">
            <v>Nguyên lý máy</v>
          </cell>
          <cell r="D37">
            <v>3</v>
          </cell>
          <cell r="E37">
            <v>2</v>
          </cell>
          <cell r="F37">
            <v>1</v>
          </cell>
          <cell r="G37">
            <v>2</v>
          </cell>
          <cell r="H37">
            <v>16</v>
          </cell>
          <cell r="J37" t="str">
            <v>010436</v>
          </cell>
        </row>
        <row r="38">
          <cell r="C38" t="str">
            <v>Chi tiết máy</v>
          </cell>
          <cell r="D38">
            <v>3</v>
          </cell>
          <cell r="E38">
            <v>3</v>
          </cell>
          <cell r="F38">
            <v>0</v>
          </cell>
          <cell r="G38">
            <v>3</v>
          </cell>
          <cell r="H38" t="str">
            <v>16,18</v>
          </cell>
          <cell r="J38" t="str">
            <v>010406</v>
          </cell>
        </row>
        <row r="39">
          <cell r="C39" t="str">
            <v>Đồ án chi tiết máy</v>
          </cell>
          <cell r="D39">
            <v>2</v>
          </cell>
          <cell r="E39">
            <v>0</v>
          </cell>
          <cell r="F39">
            <v>2</v>
          </cell>
          <cell r="G39">
            <v>4</v>
          </cell>
          <cell r="H39">
            <v>19</v>
          </cell>
          <cell r="J39" t="str">
            <v>010421</v>
          </cell>
        </row>
        <row r="40">
          <cell r="C40" t="str">
            <v>Kỹ thuật điện-điện tử</v>
          </cell>
          <cell r="D40">
            <v>3</v>
          </cell>
          <cell r="E40">
            <v>3</v>
          </cell>
          <cell r="F40">
            <v>0</v>
          </cell>
          <cell r="G40">
            <v>3</v>
          </cell>
          <cell r="H40" t="str">
            <v>11,12</v>
          </cell>
          <cell r="J40" t="str">
            <v>070467</v>
          </cell>
        </row>
        <row r="41">
          <cell r="C41" t="str">
            <v>Dung sai và kỹ thuật đo</v>
          </cell>
          <cell r="D41">
            <v>3</v>
          </cell>
          <cell r="E41">
            <v>2</v>
          </cell>
          <cell r="F41">
            <v>1</v>
          </cell>
          <cell r="G41">
            <v>3</v>
          </cell>
          <cell r="H41">
            <v>15</v>
          </cell>
          <cell r="J41" t="str">
            <v>010428</v>
          </cell>
        </row>
        <row r="42">
          <cell r="C42" t="str">
            <v>Vật liệu học</v>
          </cell>
          <cell r="D42">
            <v>3</v>
          </cell>
          <cell r="E42">
            <v>2</v>
          </cell>
          <cell r="F42">
            <v>1</v>
          </cell>
          <cell r="G42">
            <v>1</v>
          </cell>
          <cell r="H42">
            <v>13</v>
          </cell>
          <cell r="J42" t="str">
            <v>010453</v>
          </cell>
        </row>
        <row r="43">
          <cell r="C43" t="str">
            <v>Thuỷ lực đại cương</v>
          </cell>
          <cell r="D43">
            <v>2</v>
          </cell>
          <cell r="E43">
            <v>2</v>
          </cell>
          <cell r="F43">
            <v>0</v>
          </cell>
          <cell r="G43">
            <v>4</v>
          </cell>
          <cell r="H43" t="str">
            <v>16,17</v>
          </cell>
          <cell r="J43" t="str">
            <v>020424</v>
          </cell>
        </row>
        <row r="44">
          <cell r="C44" t="str">
            <v>Kiến thức ngành</v>
          </cell>
          <cell r="D44">
            <v>37</v>
          </cell>
          <cell r="E44">
            <v>20</v>
          </cell>
          <cell r="F44">
            <v>17</v>
          </cell>
          <cell r="J44">
            <v>0</v>
          </cell>
        </row>
        <row r="45">
          <cell r="C45" t="str">
            <v>PHẦN BẮT BUỘC</v>
          </cell>
          <cell r="D45">
            <v>31</v>
          </cell>
          <cell r="E45">
            <v>16</v>
          </cell>
          <cell r="F45">
            <v>15</v>
          </cell>
          <cell r="J45">
            <v>0</v>
          </cell>
        </row>
        <row r="46">
          <cell r="C46" t="str">
            <v>Nguyên lý cắt</v>
          </cell>
          <cell r="D46">
            <v>3</v>
          </cell>
          <cell r="E46">
            <v>2</v>
          </cell>
          <cell r="F46">
            <v>1</v>
          </cell>
          <cell r="G46">
            <v>3</v>
          </cell>
          <cell r="J46" t="str">
            <v>010435</v>
          </cell>
        </row>
        <row r="47">
          <cell r="C47" t="str">
            <v>Máy cắt</v>
          </cell>
          <cell r="D47">
            <v>3</v>
          </cell>
          <cell r="E47">
            <v>2</v>
          </cell>
          <cell r="F47">
            <v>1</v>
          </cell>
          <cell r="G47">
            <v>4</v>
          </cell>
          <cell r="J47" t="str">
            <v>010432</v>
          </cell>
        </row>
        <row r="48">
          <cell r="C48" t="str">
            <v>Công nghệ chế tạo máy 1</v>
          </cell>
          <cell r="D48">
            <v>3</v>
          </cell>
          <cell r="E48">
            <v>2</v>
          </cell>
          <cell r="F48">
            <v>1</v>
          </cell>
          <cell r="G48">
            <v>4</v>
          </cell>
          <cell r="J48" t="str">
            <v>010416</v>
          </cell>
        </row>
        <row r="49">
          <cell r="C49" t="str">
            <v>Công nghệ chế tạo máy 2</v>
          </cell>
          <cell r="D49">
            <v>3</v>
          </cell>
          <cell r="E49">
            <v>2</v>
          </cell>
          <cell r="F49">
            <v>1</v>
          </cell>
          <cell r="G49">
            <v>5</v>
          </cell>
          <cell r="J49" t="str">
            <v>010417</v>
          </cell>
        </row>
        <row r="50">
          <cell r="C50" t="str">
            <v>Công nghệ CNC</v>
          </cell>
          <cell r="D50">
            <v>3</v>
          </cell>
          <cell r="E50">
            <v>2</v>
          </cell>
          <cell r="F50">
            <v>1</v>
          </cell>
          <cell r="G50">
            <v>5</v>
          </cell>
          <cell r="J50" t="str">
            <v>010418</v>
          </cell>
        </row>
        <row r="51">
          <cell r="C51" t="str">
            <v>Công nghệ CAD/CAM</v>
          </cell>
          <cell r="D51">
            <v>3</v>
          </cell>
          <cell r="E51">
            <v>2</v>
          </cell>
          <cell r="F51">
            <v>1</v>
          </cell>
          <cell r="G51">
            <v>5</v>
          </cell>
          <cell r="J51" t="str">
            <v>010414</v>
          </cell>
        </row>
        <row r="52">
          <cell r="C52" t="str">
            <v>Thực tập cắt gọt (CK)</v>
          </cell>
          <cell r="D52">
            <v>6</v>
          </cell>
          <cell r="E52">
            <v>0</v>
          </cell>
          <cell r="F52">
            <v>6</v>
          </cell>
          <cell r="G52">
            <v>3</v>
          </cell>
          <cell r="J52" t="str">
            <v>010442</v>
          </cell>
        </row>
        <row r="53">
          <cell r="C53" t="str">
            <v>Đồ gá</v>
          </cell>
          <cell r="D53">
            <v>2</v>
          </cell>
          <cell r="E53">
            <v>2</v>
          </cell>
          <cell r="F53">
            <v>0</v>
          </cell>
          <cell r="G53">
            <v>4</v>
          </cell>
          <cell r="J53" t="str">
            <v>010427</v>
          </cell>
        </row>
        <row r="54">
          <cell r="C54" t="str">
            <v>Đồ án công nghệ CTM</v>
          </cell>
          <cell r="D54">
            <v>2</v>
          </cell>
          <cell r="E54">
            <v>0</v>
          </cell>
          <cell r="F54">
            <v>2</v>
          </cell>
          <cell r="G54">
            <v>5</v>
          </cell>
          <cell r="J54" t="str">
            <v>010422</v>
          </cell>
        </row>
        <row r="55">
          <cell r="C55" t="str">
            <v>Thiết kế xưởng</v>
          </cell>
          <cell r="D55">
            <v>3</v>
          </cell>
          <cell r="E55">
            <v>2</v>
          </cell>
          <cell r="F55">
            <v>1</v>
          </cell>
          <cell r="G55">
            <v>4</v>
          </cell>
          <cell r="J55" t="str">
            <v>010440</v>
          </cell>
        </row>
        <row r="56">
          <cell r="C56" t="str">
            <v>PHẦN TỰ CHỌN</v>
          </cell>
          <cell r="D56">
            <v>6</v>
          </cell>
          <cell r="E56">
            <v>4</v>
          </cell>
          <cell r="F56">
            <v>2</v>
          </cell>
          <cell r="J56">
            <v>0</v>
          </cell>
        </row>
        <row r="57">
          <cell r="C57" t="str">
            <v>Nhóm A (Chọn 1 trong 2 học phần)</v>
          </cell>
          <cell r="D57">
            <v>3</v>
          </cell>
          <cell r="E57">
            <v>2</v>
          </cell>
          <cell r="F57">
            <v>1</v>
          </cell>
          <cell r="J57" t="str">
            <v>tcctm2</v>
          </cell>
        </row>
        <row r="58">
          <cell r="C58" t="str">
            <v>Kỹ thuật Rô bốt</v>
          </cell>
          <cell r="D58">
            <v>3</v>
          </cell>
          <cell r="E58">
            <v>2</v>
          </cell>
          <cell r="F58">
            <v>1</v>
          </cell>
          <cell r="G58">
            <v>5</v>
          </cell>
          <cell r="J58" t="str">
            <v>010431</v>
          </cell>
        </row>
        <row r="59">
          <cell r="C59" t="str">
            <v>PLC</v>
          </cell>
          <cell r="D59">
            <v>3</v>
          </cell>
          <cell r="E59">
            <v>2</v>
          </cell>
          <cell r="F59">
            <v>1</v>
          </cell>
          <cell r="G59">
            <v>5</v>
          </cell>
          <cell r="J59" t="str">
            <v>080423</v>
          </cell>
        </row>
        <row r="60">
          <cell r="C60" t="str">
            <v>Nhóm B (Chọn 1 trong 3 học phần)</v>
          </cell>
          <cell r="D60">
            <v>3</v>
          </cell>
          <cell r="E60">
            <v>0</v>
          </cell>
          <cell r="F60">
            <v>3</v>
          </cell>
          <cell r="J60" t="str">
            <v>tcctm3</v>
          </cell>
        </row>
        <row r="61">
          <cell r="C61" t="str">
            <v>Thực tập Hàn</v>
          </cell>
          <cell r="D61">
            <v>3</v>
          </cell>
          <cell r="E61">
            <v>0</v>
          </cell>
          <cell r="F61">
            <v>3</v>
          </cell>
          <cell r="G61">
            <v>5</v>
          </cell>
          <cell r="J61" t="str">
            <v>250401</v>
          </cell>
        </row>
        <row r="62">
          <cell r="C62" t="str">
            <v>Thực tập CNC</v>
          </cell>
          <cell r="D62">
            <v>3</v>
          </cell>
          <cell r="E62">
            <v>0</v>
          </cell>
          <cell r="F62">
            <v>3</v>
          </cell>
          <cell r="G62">
            <v>5</v>
          </cell>
          <cell r="J62" t="str">
            <v>010443</v>
          </cell>
        </row>
        <row r="63">
          <cell r="C63" t="str">
            <v>Thực tập nguội</v>
          </cell>
          <cell r="D63">
            <v>3</v>
          </cell>
          <cell r="E63">
            <v>0</v>
          </cell>
          <cell r="F63">
            <v>3</v>
          </cell>
          <cell r="G63">
            <v>5</v>
          </cell>
          <cell r="J63" t="str">
            <v>230403</v>
          </cell>
        </row>
        <row r="64">
          <cell r="C64" t="str">
            <v>Thực tập tốt nghiệp và làm đồ án/ khóa luận tốt nghiệp (hoặc học thêm một số học phần chuyên môn)</v>
          </cell>
          <cell r="D64">
            <v>13</v>
          </cell>
          <cell r="E64">
            <v>0</v>
          </cell>
          <cell r="F64">
            <v>13</v>
          </cell>
          <cell r="J64">
            <v>0</v>
          </cell>
        </row>
        <row r="65">
          <cell r="C65" t="str">
            <v>Thực tập tốt nghiệp (Practice at Factory-CK)</v>
          </cell>
          <cell r="D65">
            <v>8</v>
          </cell>
          <cell r="E65">
            <v>0</v>
          </cell>
          <cell r="F65">
            <v>8</v>
          </cell>
          <cell r="G65">
            <v>6</v>
          </cell>
          <cell r="J65" t="str">
            <v>010448</v>
          </cell>
        </row>
        <row r="66">
          <cell r="C66" t="str">
            <v>Đồ án tốt nghiệp (CK)</v>
          </cell>
          <cell r="D66">
            <v>5</v>
          </cell>
          <cell r="E66">
            <v>0</v>
          </cell>
          <cell r="F66">
            <v>5</v>
          </cell>
          <cell r="G66">
            <v>6</v>
          </cell>
          <cell r="J66" t="str">
            <v>010426</v>
          </cell>
        </row>
        <row r="67">
          <cell r="C67" t="str">
            <v>Sinh viên không làm đồ án/ khóa luận tốt nghiệp đăng ký học thêm 5 tín chỉ trong các học phần thuộc các nhóm sau:</v>
          </cell>
          <cell r="D67">
            <v>5</v>
          </cell>
          <cell r="E67">
            <v>4</v>
          </cell>
          <cell r="F67">
            <v>1</v>
          </cell>
          <cell r="J67" t="str">
            <v>TTĐA/KL</v>
          </cell>
        </row>
        <row r="68">
          <cell r="C68" t="str">
            <v>Nhóm 1 (Chọn 1 trong 2 học phần)</v>
          </cell>
          <cell r="D68">
            <v>2</v>
          </cell>
          <cell r="E68">
            <v>2</v>
          </cell>
          <cell r="F68">
            <v>0</v>
          </cell>
          <cell r="J68">
            <v>0</v>
          </cell>
        </row>
        <row r="69">
          <cell r="C69" t="str">
            <v>Tổ chức và quản lý sản xuất (Cơ khí)</v>
          </cell>
          <cell r="D69">
            <v>2</v>
          </cell>
          <cell r="E69">
            <v>2</v>
          </cell>
          <cell r="F69">
            <v>0</v>
          </cell>
          <cell r="G69">
            <v>6</v>
          </cell>
          <cell r="J69" t="str">
            <v>160402</v>
          </cell>
        </row>
        <row r="70">
          <cell r="C70" t="str">
            <v>Công nghệ gia công áp lực (Cơ khí)</v>
          </cell>
          <cell r="D70">
            <v>2</v>
          </cell>
          <cell r="E70">
            <v>2</v>
          </cell>
          <cell r="F70">
            <v>0</v>
          </cell>
          <cell r="G70">
            <v>6</v>
          </cell>
          <cell r="J70" t="str">
            <v>010469</v>
          </cell>
        </row>
        <row r="71">
          <cell r="C71" t="str">
            <v>Nhóm 2 (Chọn 1 trong 2 học phần)</v>
          </cell>
          <cell r="D71">
            <v>3</v>
          </cell>
          <cell r="E71">
            <v>2</v>
          </cell>
          <cell r="F71">
            <v>1</v>
          </cell>
          <cell r="J71">
            <v>0</v>
          </cell>
        </row>
        <row r="72">
          <cell r="C72" t="str">
            <v>Hệ thống tự động thuỷ khí</v>
          </cell>
          <cell r="D72">
            <v>3</v>
          </cell>
          <cell r="E72">
            <v>2</v>
          </cell>
          <cell r="F72">
            <v>1</v>
          </cell>
          <cell r="G72">
            <v>6</v>
          </cell>
          <cell r="J72" t="str">
            <v>010429</v>
          </cell>
        </row>
        <row r="73">
          <cell r="C73" t="str">
            <v>CADD</v>
          </cell>
          <cell r="D73">
            <v>3</v>
          </cell>
          <cell r="E73">
            <v>2</v>
          </cell>
          <cell r="F73">
            <v>1</v>
          </cell>
          <cell r="G73">
            <v>6</v>
          </cell>
          <cell r="J73" t="str">
            <v>010403</v>
          </cell>
        </row>
        <row r="74">
          <cell r="C74" t="str">
            <v>KIẾN THỨC GIÁO DỤC ĐẠI CƯƠNG</v>
          </cell>
          <cell r="D74">
            <v>58</v>
          </cell>
          <cell r="E74">
            <v>48</v>
          </cell>
          <cell r="F74">
            <v>14</v>
          </cell>
          <cell r="J74">
            <v>0</v>
          </cell>
        </row>
        <row r="75">
          <cell r="C75" t="str">
            <v>Các môn lý luận chính trị</v>
          </cell>
          <cell r="D75">
            <v>7</v>
          </cell>
          <cell r="E75">
            <v>7</v>
          </cell>
          <cell r="F75">
            <v>0</v>
          </cell>
          <cell r="J75">
            <v>0</v>
          </cell>
        </row>
        <row r="76">
          <cell r="C76" t="str">
            <v>Các nguyên lý cơ bản của chủ nghĩa Mác - Lê Nin</v>
          </cell>
          <cell r="D76">
            <v>5</v>
          </cell>
          <cell r="E76">
            <v>5</v>
          </cell>
          <cell r="F76">
            <v>0</v>
          </cell>
          <cell r="G76">
            <v>2</v>
          </cell>
          <cell r="J76" t="str">
            <v>120401</v>
          </cell>
        </row>
        <row r="77">
          <cell r="C77" t="str">
            <v>Tư tưởng Hồ Chí Minh</v>
          </cell>
          <cell r="D77">
            <v>2</v>
          </cell>
          <cell r="E77">
            <v>2</v>
          </cell>
          <cell r="F77">
            <v>0</v>
          </cell>
          <cell r="G77">
            <v>3</v>
          </cell>
          <cell r="J77" t="str">
            <v>120406</v>
          </cell>
        </row>
        <row r="78">
          <cell r="C78" t="str">
            <v>Khoa học xã hội-Nhân văn</v>
          </cell>
          <cell r="D78">
            <v>6</v>
          </cell>
          <cell r="E78">
            <v>6</v>
          </cell>
          <cell r="F78">
            <v>6</v>
          </cell>
          <cell r="J78">
            <v>0</v>
          </cell>
        </row>
        <row r="79">
          <cell r="C79" t="str">
            <v>PHẦN BẮT BUỘC</v>
          </cell>
          <cell r="D79">
            <v>6</v>
          </cell>
          <cell r="E79">
            <v>5</v>
          </cell>
          <cell r="F79">
            <v>1</v>
          </cell>
          <cell r="J79">
            <v>0</v>
          </cell>
        </row>
        <row r="80">
          <cell r="C80" t="str">
            <v>Đường lối cách mạng Việt Nam</v>
          </cell>
          <cell r="D80">
            <v>3</v>
          </cell>
          <cell r="E80">
            <v>3</v>
          </cell>
          <cell r="F80">
            <v>0</v>
          </cell>
          <cell r="G80">
            <v>4</v>
          </cell>
          <cell r="J80" t="str">
            <v>120402</v>
          </cell>
        </row>
        <row r="81">
          <cell r="C81" t="str">
            <v>Kỹ năng giao tiếp và soạn thảo văn bản</v>
          </cell>
          <cell r="D81">
            <v>3</v>
          </cell>
          <cell r="E81">
            <v>2</v>
          </cell>
          <cell r="F81">
            <v>1</v>
          </cell>
          <cell r="G81">
            <v>2</v>
          </cell>
          <cell r="J81" t="str">
            <v>140419</v>
          </cell>
        </row>
        <row r="82">
          <cell r="C82" t="str">
            <v>Ngoại ngữ</v>
          </cell>
          <cell r="D82">
            <v>27</v>
          </cell>
          <cell r="E82">
            <v>27</v>
          </cell>
          <cell r="F82">
            <v>0</v>
          </cell>
          <cell r="J82">
            <v>0</v>
          </cell>
        </row>
        <row r="83">
          <cell r="C83" t="str">
            <v>Tiếng Anh 1</v>
          </cell>
          <cell r="D83">
            <v>6</v>
          </cell>
          <cell r="E83">
            <v>6</v>
          </cell>
          <cell r="F83">
            <v>0</v>
          </cell>
          <cell r="G83">
            <v>1</v>
          </cell>
          <cell r="J83" t="str">
            <v>130451</v>
          </cell>
        </row>
        <row r="84">
          <cell r="C84" t="str">
            <v>Tiếng Anh 2</v>
          </cell>
          <cell r="D84">
            <v>6</v>
          </cell>
          <cell r="E84">
            <v>6</v>
          </cell>
          <cell r="F84">
            <v>0</v>
          </cell>
          <cell r="G84">
            <v>2</v>
          </cell>
          <cell r="J84" t="str">
            <v>130452</v>
          </cell>
        </row>
        <row r="85">
          <cell r="C85" t="str">
            <v>Tiếng Anh 3</v>
          </cell>
          <cell r="D85">
            <v>6</v>
          </cell>
          <cell r="E85">
            <v>6</v>
          </cell>
          <cell r="F85">
            <v>0</v>
          </cell>
          <cell r="G85">
            <v>3</v>
          </cell>
          <cell r="J85" t="str">
            <v>130453</v>
          </cell>
        </row>
        <row r="86">
          <cell r="C86" t="str">
            <v>Tiếng Anh 4</v>
          </cell>
          <cell r="D86">
            <v>6</v>
          </cell>
          <cell r="E86">
            <v>6</v>
          </cell>
          <cell r="F86">
            <v>0</v>
          </cell>
          <cell r="G86">
            <v>4</v>
          </cell>
          <cell r="J86" t="str">
            <v>130444</v>
          </cell>
        </row>
        <row r="87">
          <cell r="C87" t="str">
            <v>Tiếng Anh chuyên ngành Cơ khí</v>
          </cell>
          <cell r="D87">
            <v>3</v>
          </cell>
          <cell r="E87">
            <v>3</v>
          </cell>
          <cell r="F87">
            <v>0</v>
          </cell>
          <cell r="G87">
            <v>5</v>
          </cell>
          <cell r="J87" t="str">
            <v>130428</v>
          </cell>
        </row>
        <row r="88">
          <cell r="C88" t="str">
            <v>Toán-Tin học-khoa học tự nhiên-công nghệ-Môi trường</v>
          </cell>
          <cell r="D88">
            <v>11</v>
          </cell>
          <cell r="E88">
            <v>8</v>
          </cell>
          <cell r="F88">
            <v>1</v>
          </cell>
          <cell r="J88">
            <v>0</v>
          </cell>
        </row>
        <row r="89">
          <cell r="C89" t="str">
            <v>PHẦN BẮT BUỘC</v>
          </cell>
          <cell r="D89">
            <v>11</v>
          </cell>
          <cell r="E89">
            <v>8</v>
          </cell>
          <cell r="F89">
            <v>1</v>
          </cell>
          <cell r="J89">
            <v>0</v>
          </cell>
        </row>
        <row r="90">
          <cell r="C90" t="str">
            <v>Toán Ứng dụng 1</v>
          </cell>
          <cell r="D90">
            <v>2</v>
          </cell>
          <cell r="E90">
            <v>2</v>
          </cell>
          <cell r="F90">
            <v>0</v>
          </cell>
          <cell r="G90">
            <v>1</v>
          </cell>
          <cell r="J90" t="str">
            <v>100410</v>
          </cell>
        </row>
        <row r="91">
          <cell r="C91" t="str">
            <v>Vật lý 1</v>
          </cell>
          <cell r="D91">
            <v>2</v>
          </cell>
          <cell r="E91">
            <v>2</v>
          </cell>
          <cell r="F91">
            <v>0</v>
          </cell>
          <cell r="G91">
            <v>1</v>
          </cell>
          <cell r="J91" t="str">
            <v>100412</v>
          </cell>
        </row>
        <row r="92">
          <cell r="C92" t="str">
            <v>Hoá học 1</v>
          </cell>
          <cell r="D92">
            <v>2</v>
          </cell>
          <cell r="E92">
            <v>2</v>
          </cell>
          <cell r="F92">
            <v>0</v>
          </cell>
          <cell r="G92">
            <v>2</v>
          </cell>
          <cell r="J92" t="str">
            <v>030413</v>
          </cell>
        </row>
        <row r="93">
          <cell r="C93" t="str">
            <v>Nhập môn tin học</v>
          </cell>
          <cell r="D93">
            <v>3</v>
          </cell>
          <cell r="E93">
            <v>2</v>
          </cell>
          <cell r="F93">
            <v>1</v>
          </cell>
          <cell r="G93">
            <v>1</v>
          </cell>
          <cell r="J93" t="str">
            <v>050425</v>
          </cell>
        </row>
        <row r="94">
          <cell r="C94" t="str">
            <v>Toán ứng dụng 2</v>
          </cell>
          <cell r="D94">
            <v>2</v>
          </cell>
          <cell r="E94">
            <v>2</v>
          </cell>
          <cell r="F94">
            <v>0</v>
          </cell>
          <cell r="G94">
            <v>2</v>
          </cell>
          <cell r="J94" t="str">
            <v>100411</v>
          </cell>
        </row>
        <row r="95">
          <cell r="C95" t="str">
            <v>Giáo dục thể chất</v>
          </cell>
          <cell r="D95">
            <v>3</v>
          </cell>
          <cell r="E95">
            <v>0</v>
          </cell>
          <cell r="F95">
            <v>3</v>
          </cell>
          <cell r="J95">
            <v>0</v>
          </cell>
        </row>
        <row r="96">
          <cell r="C96" t="str">
            <v>Giáo dục thể chất 1</v>
          </cell>
          <cell r="D96">
            <v>1</v>
          </cell>
          <cell r="E96">
            <v>0</v>
          </cell>
          <cell r="F96">
            <v>1</v>
          </cell>
          <cell r="G96">
            <v>1</v>
          </cell>
          <cell r="J96" t="str">
            <v>090403</v>
          </cell>
        </row>
        <row r="97">
          <cell r="C97" t="str">
            <v>Giáo dục thể chất 2</v>
          </cell>
          <cell r="D97">
            <v>1</v>
          </cell>
          <cell r="E97">
            <v>0</v>
          </cell>
          <cell r="F97">
            <v>1</v>
          </cell>
          <cell r="G97">
            <v>2</v>
          </cell>
          <cell r="J97" t="str">
            <v>090404</v>
          </cell>
        </row>
        <row r="98">
          <cell r="C98" t="str">
            <v>Giáo dục thể chất 3</v>
          </cell>
          <cell r="D98">
            <v>1</v>
          </cell>
          <cell r="E98">
            <v>0</v>
          </cell>
          <cell r="F98">
            <v>1</v>
          </cell>
          <cell r="G98">
            <v>3</v>
          </cell>
          <cell r="J98" t="str">
            <v>090405</v>
          </cell>
        </row>
        <row r="99">
          <cell r="C99" t="str">
            <v>Giáo dục quốc phòng</v>
          </cell>
          <cell r="D99">
            <v>4</v>
          </cell>
          <cell r="E99">
            <v>0</v>
          </cell>
          <cell r="F99">
            <v>4</v>
          </cell>
          <cell r="J99">
            <v>0</v>
          </cell>
        </row>
        <row r="100">
          <cell r="C100" t="str">
            <v>Giáo dục quốc phòng</v>
          </cell>
          <cell r="D100">
            <v>4</v>
          </cell>
          <cell r="E100">
            <v>0</v>
          </cell>
          <cell r="F100">
            <v>4</v>
          </cell>
          <cell r="G100">
            <v>1</v>
          </cell>
          <cell r="J100" t="str">
            <v>090401</v>
          </cell>
        </row>
        <row r="101">
          <cell r="C101" t="str">
            <v>KIẾN THỨC GIÁO DỤC CHUYÊN NGHIỆP</v>
          </cell>
          <cell r="D101">
            <v>80</v>
          </cell>
          <cell r="E101">
            <v>49</v>
          </cell>
          <cell r="F101">
            <v>31</v>
          </cell>
          <cell r="J101">
            <v>0</v>
          </cell>
        </row>
        <row r="102">
          <cell r="C102" t="str">
            <v>Kiến thức cơ sở</v>
          </cell>
          <cell r="D102">
            <v>27</v>
          </cell>
          <cell r="E102">
            <v>24</v>
          </cell>
          <cell r="F102">
            <v>3</v>
          </cell>
          <cell r="J102">
            <v>0</v>
          </cell>
        </row>
        <row r="103">
          <cell r="C103" t="str">
            <v>Hình hoạ-Vẽ kỹ thuật</v>
          </cell>
          <cell r="D103">
            <v>4</v>
          </cell>
          <cell r="E103">
            <v>3</v>
          </cell>
          <cell r="F103">
            <v>1</v>
          </cell>
          <cell r="G103">
            <v>1</v>
          </cell>
          <cell r="J103" t="str">
            <v>010430</v>
          </cell>
        </row>
        <row r="104">
          <cell r="C104" t="str">
            <v>Cơ lý thuyết</v>
          </cell>
          <cell r="D104">
            <v>3</v>
          </cell>
          <cell r="E104">
            <v>3</v>
          </cell>
          <cell r="F104">
            <v>0</v>
          </cell>
          <cell r="G104">
            <v>1</v>
          </cell>
          <cell r="H104" t="str">
            <v>11,14</v>
          </cell>
          <cell r="J104" t="str">
            <v>010458</v>
          </cell>
        </row>
        <row r="105">
          <cell r="C105" t="str">
            <v>Sức bền vật liệu</v>
          </cell>
          <cell r="D105">
            <v>3</v>
          </cell>
          <cell r="E105">
            <v>2</v>
          </cell>
          <cell r="F105">
            <v>1</v>
          </cell>
          <cell r="G105">
            <v>2</v>
          </cell>
          <cell r="H105" t="str">
            <v>11,21</v>
          </cell>
          <cell r="J105" t="str">
            <v>010438</v>
          </cell>
        </row>
        <row r="106">
          <cell r="C106" t="str">
            <v>Nguyên lý-chi tiết máy</v>
          </cell>
          <cell r="D106">
            <v>3</v>
          </cell>
          <cell r="E106">
            <v>3</v>
          </cell>
          <cell r="F106">
            <v>0</v>
          </cell>
          <cell r="G106">
            <v>3</v>
          </cell>
          <cell r="H106" t="str">
            <v>21,22</v>
          </cell>
          <cell r="J106" t="str">
            <v>010463</v>
          </cell>
        </row>
        <row r="107">
          <cell r="C107" t="str">
            <v>KT điện tử</v>
          </cell>
          <cell r="D107">
            <v>2</v>
          </cell>
          <cell r="E107">
            <v>2</v>
          </cell>
          <cell r="F107">
            <v>0</v>
          </cell>
          <cell r="G107">
            <v>3</v>
          </cell>
          <cell r="J107" t="str">
            <v>080412</v>
          </cell>
        </row>
        <row r="108">
          <cell r="C108" t="str">
            <v>Kỹ thuật điện</v>
          </cell>
          <cell r="D108">
            <v>2</v>
          </cell>
          <cell r="E108">
            <v>2</v>
          </cell>
          <cell r="F108">
            <v>0</v>
          </cell>
          <cell r="G108">
            <v>2</v>
          </cell>
          <cell r="H108" t="str">
            <v>14,18</v>
          </cell>
          <cell r="J108" t="str">
            <v>070416</v>
          </cell>
        </row>
        <row r="109">
          <cell r="C109" t="str">
            <v>Cơ khí đại cương</v>
          </cell>
          <cell r="D109">
            <v>3</v>
          </cell>
          <cell r="E109">
            <v>3</v>
          </cell>
          <cell r="F109">
            <v>0</v>
          </cell>
          <cell r="G109">
            <v>1</v>
          </cell>
          <cell r="J109" t="str">
            <v>010411</v>
          </cell>
        </row>
        <row r="110">
          <cell r="C110" t="str">
            <v>Thuỷ lực đại cương</v>
          </cell>
          <cell r="D110">
            <v>2</v>
          </cell>
          <cell r="E110">
            <v>2</v>
          </cell>
          <cell r="F110">
            <v>0</v>
          </cell>
          <cell r="G110">
            <v>3</v>
          </cell>
          <cell r="H110" t="str">
            <v>21,22</v>
          </cell>
          <cell r="J110" t="str">
            <v>020424</v>
          </cell>
        </row>
        <row r="111">
          <cell r="C111" t="str">
            <v>Kỹ thuật nhiệt (CĐT)</v>
          </cell>
          <cell r="D111">
            <v>2</v>
          </cell>
          <cell r="E111">
            <v>2</v>
          </cell>
          <cell r="F111">
            <v>0</v>
          </cell>
          <cell r="G111">
            <v>3</v>
          </cell>
          <cell r="J111" t="str">
            <v>070420</v>
          </cell>
        </row>
        <row r="112">
          <cell r="C112" t="str">
            <v>Lý thuyết điều khiển tự động (CĐT)</v>
          </cell>
          <cell r="D112">
            <v>3</v>
          </cell>
          <cell r="E112">
            <v>2</v>
          </cell>
          <cell r="F112">
            <v>1</v>
          </cell>
          <cell r="G112">
            <v>2</v>
          </cell>
          <cell r="J112" t="str">
            <v>010466</v>
          </cell>
        </row>
        <row r="113">
          <cell r="C113" t="str">
            <v>Kiến thức ngành </v>
          </cell>
          <cell r="D113">
            <v>40</v>
          </cell>
          <cell r="E113">
            <v>25</v>
          </cell>
          <cell r="F113">
            <v>15</v>
          </cell>
          <cell r="J113">
            <v>0</v>
          </cell>
        </row>
        <row r="114">
          <cell r="C114" t="str">
            <v>PHẦN BẮT BUỘC</v>
          </cell>
          <cell r="D114">
            <v>31</v>
          </cell>
          <cell r="E114">
            <v>19</v>
          </cell>
          <cell r="F114">
            <v>12</v>
          </cell>
          <cell r="J114">
            <v>0</v>
          </cell>
        </row>
        <row r="115">
          <cell r="C115" t="str">
            <v>Vi xử lý và ghép nối máy tính</v>
          </cell>
          <cell r="D115">
            <v>3</v>
          </cell>
          <cell r="E115">
            <v>2</v>
          </cell>
          <cell r="F115">
            <v>1</v>
          </cell>
          <cell r="G115">
            <v>4</v>
          </cell>
          <cell r="J115" t="str">
            <v>080436</v>
          </cell>
        </row>
        <row r="116">
          <cell r="C116" t="str">
            <v>PLC</v>
          </cell>
          <cell r="D116">
            <v>3</v>
          </cell>
          <cell r="E116">
            <v>2</v>
          </cell>
          <cell r="F116">
            <v>1</v>
          </cell>
          <cell r="G116">
            <v>4</v>
          </cell>
          <cell r="J116" t="str">
            <v>080423</v>
          </cell>
        </row>
        <row r="117">
          <cell r="C117" t="str">
            <v>Truyền động điện tự động</v>
          </cell>
          <cell r="D117">
            <v>2</v>
          </cell>
          <cell r="E117">
            <v>2</v>
          </cell>
          <cell r="F117">
            <v>0</v>
          </cell>
          <cell r="G117">
            <v>4</v>
          </cell>
          <cell r="H117">
            <v>25</v>
          </cell>
          <cell r="J117" t="str">
            <v>070453</v>
          </cell>
        </row>
        <row r="118">
          <cell r="C118" t="str">
            <v>Điện tử công suất (CĐT)</v>
          </cell>
          <cell r="D118">
            <v>2</v>
          </cell>
          <cell r="E118">
            <v>2</v>
          </cell>
          <cell r="F118">
            <v>0</v>
          </cell>
          <cell r="G118">
            <v>4</v>
          </cell>
          <cell r="J118" t="str">
            <v>070465</v>
          </cell>
        </row>
        <row r="119">
          <cell r="C119" t="str">
            <v>Cảm biến và hệ thống đo lường</v>
          </cell>
          <cell r="D119">
            <v>2</v>
          </cell>
          <cell r="E119">
            <v>2</v>
          </cell>
          <cell r="F119">
            <v>0</v>
          </cell>
          <cell r="G119">
            <v>4</v>
          </cell>
          <cell r="J119" t="str">
            <v>010404</v>
          </cell>
        </row>
        <row r="120">
          <cell r="C120" t="str">
            <v>Thực tập cơ khí cơ bản</v>
          </cell>
          <cell r="D120">
            <v>3</v>
          </cell>
          <cell r="E120">
            <v>0</v>
          </cell>
          <cell r="F120">
            <v>3</v>
          </cell>
          <cell r="G120">
            <v>3</v>
          </cell>
          <cell r="J120" t="str">
            <v>010445</v>
          </cell>
        </row>
        <row r="121">
          <cell r="C121" t="str">
            <v>Cơ điện tử  (Mechatronic )</v>
          </cell>
          <cell r="D121">
            <v>5</v>
          </cell>
          <cell r="E121">
            <v>3</v>
          </cell>
          <cell r="F121">
            <v>2</v>
          </cell>
          <cell r="G121">
            <v>5</v>
          </cell>
          <cell r="J121" t="str">
            <v>010408</v>
          </cell>
        </row>
        <row r="122">
          <cell r="C122" t="str">
            <v>Đồ án môn học Cơ điện tử</v>
          </cell>
          <cell r="D122">
            <v>2</v>
          </cell>
          <cell r="E122">
            <v>0</v>
          </cell>
          <cell r="F122">
            <v>2</v>
          </cell>
          <cell r="G122">
            <v>5</v>
          </cell>
          <cell r="J122" t="str">
            <v>010423</v>
          </cell>
        </row>
        <row r="123">
          <cell r="C123" t="str">
            <v>Hệ thống tự động thuỷ khí</v>
          </cell>
          <cell r="D123">
            <v>3</v>
          </cell>
          <cell r="E123">
            <v>2</v>
          </cell>
          <cell r="F123">
            <v>1</v>
          </cell>
          <cell r="G123">
            <v>5</v>
          </cell>
          <cell r="J123" t="str">
            <v>010429</v>
          </cell>
        </row>
        <row r="124">
          <cell r="C124" t="str">
            <v>Máy tự động</v>
          </cell>
          <cell r="D124">
            <v>3</v>
          </cell>
          <cell r="E124">
            <v>2</v>
          </cell>
          <cell r="F124">
            <v>1</v>
          </cell>
          <cell r="G124">
            <v>5</v>
          </cell>
          <cell r="J124" t="str">
            <v>010461</v>
          </cell>
        </row>
        <row r="125">
          <cell r="C125" t="str">
            <v>Rô bốt công nghiệp</v>
          </cell>
          <cell r="D125">
            <v>3</v>
          </cell>
          <cell r="E125">
            <v>2</v>
          </cell>
          <cell r="F125">
            <v>1</v>
          </cell>
          <cell r="G125">
            <v>5</v>
          </cell>
          <cell r="J125" t="str">
            <v>010462</v>
          </cell>
        </row>
        <row r="126">
          <cell r="C126" t="str">
            <v>PHẦN TỰ CHỌN</v>
          </cell>
          <cell r="D126">
            <v>9</v>
          </cell>
          <cell r="E126">
            <v>6</v>
          </cell>
          <cell r="F126">
            <v>3</v>
          </cell>
          <cell r="J126">
            <v>0</v>
          </cell>
        </row>
        <row r="127">
          <cell r="C127" t="str">
            <v>Nhóm A (Chọn 1 trong số 5 học phần sau)</v>
          </cell>
          <cell r="D127">
            <v>3</v>
          </cell>
          <cell r="E127">
            <v>2</v>
          </cell>
          <cell r="F127">
            <v>1</v>
          </cell>
          <cell r="J127" t="str">
            <v>tccdt1</v>
          </cell>
        </row>
        <row r="128">
          <cell r="C128" t="str">
            <v>Phương pháp phần tử hữu hạn</v>
          </cell>
          <cell r="D128">
            <v>3</v>
          </cell>
          <cell r="E128">
            <v>2</v>
          </cell>
          <cell r="F128">
            <v>1</v>
          </cell>
          <cell r="G128">
            <v>3</v>
          </cell>
          <cell r="J128" t="str">
            <v>010437</v>
          </cell>
        </row>
        <row r="129">
          <cell r="C129" t="str">
            <v>Thiết kế mạch điện tử</v>
          </cell>
          <cell r="D129">
            <v>3</v>
          </cell>
          <cell r="E129">
            <v>2</v>
          </cell>
          <cell r="F129">
            <v>1</v>
          </cell>
          <cell r="G129">
            <v>3</v>
          </cell>
          <cell r="J129" t="str">
            <v>080425</v>
          </cell>
        </row>
        <row r="130">
          <cell r="C130" t="str">
            <v>Điều khiển quá trình</v>
          </cell>
          <cell r="D130">
            <v>3</v>
          </cell>
          <cell r="E130">
            <v>2</v>
          </cell>
          <cell r="F130">
            <v>1</v>
          </cell>
          <cell r="G130">
            <v>3</v>
          </cell>
          <cell r="J130" t="str">
            <v>070407</v>
          </cell>
        </row>
        <row r="131">
          <cell r="C131" t="str">
            <v>Máy điện  và khí cụ điện (CĐT)</v>
          </cell>
          <cell r="D131">
            <v>3</v>
          </cell>
          <cell r="E131">
            <v>2</v>
          </cell>
          <cell r="F131">
            <v>1</v>
          </cell>
          <cell r="G131">
            <v>3</v>
          </cell>
          <cell r="J131" t="str">
            <v>070466</v>
          </cell>
        </row>
        <row r="132">
          <cell r="C132" t="str">
            <v>Kỹ thuật xung số</v>
          </cell>
          <cell r="D132">
            <v>3</v>
          </cell>
          <cell r="E132">
            <v>2</v>
          </cell>
          <cell r="F132">
            <v>1</v>
          </cell>
          <cell r="G132">
            <v>3</v>
          </cell>
          <cell r="J132" t="str">
            <v>080420</v>
          </cell>
        </row>
        <row r="133">
          <cell r="C133" t="str">
            <v>Nhóm B (Chọn 1 trong số 6 học phần sau)</v>
          </cell>
          <cell r="D133">
            <v>3</v>
          </cell>
          <cell r="E133">
            <v>2</v>
          </cell>
          <cell r="F133">
            <v>1</v>
          </cell>
          <cell r="J133" t="str">
            <v>tccdt2</v>
          </cell>
        </row>
        <row r="134">
          <cell r="C134" t="str">
            <v>Công nghệ xử lý vật liệu</v>
          </cell>
          <cell r="D134">
            <v>3</v>
          </cell>
          <cell r="E134">
            <v>2</v>
          </cell>
          <cell r="F134">
            <v>1</v>
          </cell>
          <cell r="G134">
            <v>4</v>
          </cell>
          <cell r="J134" t="str">
            <v>010420</v>
          </cell>
        </row>
        <row r="135">
          <cell r="C135" t="str">
            <v>Tự động hoá quá trình sản xuất</v>
          </cell>
          <cell r="D135">
            <v>3</v>
          </cell>
          <cell r="E135">
            <v>2</v>
          </cell>
          <cell r="F135">
            <v>1</v>
          </cell>
          <cell r="G135">
            <v>4</v>
          </cell>
          <cell r="J135" t="str">
            <v>010452</v>
          </cell>
        </row>
        <row r="136">
          <cell r="C136" t="str">
            <v>CIM/FMS</v>
          </cell>
          <cell r="D136">
            <v>3</v>
          </cell>
          <cell r="E136">
            <v>2</v>
          </cell>
          <cell r="F136">
            <v>1</v>
          </cell>
          <cell r="G136">
            <v>4</v>
          </cell>
          <cell r="J136" t="str">
            <v>010407</v>
          </cell>
        </row>
        <row r="137">
          <cell r="C137" t="str">
            <v>Dung sai và kỹ thuật đo</v>
          </cell>
          <cell r="D137">
            <v>3</v>
          </cell>
          <cell r="E137">
            <v>2</v>
          </cell>
          <cell r="F137">
            <v>1</v>
          </cell>
          <cell r="G137">
            <v>4</v>
          </cell>
          <cell r="J137" t="str">
            <v>010428</v>
          </cell>
        </row>
        <row r="138">
          <cell r="C138" t="str">
            <v>Kỹ thuật lập trình (ĐT)</v>
          </cell>
          <cell r="D138">
            <v>3</v>
          </cell>
          <cell r="E138">
            <v>2</v>
          </cell>
          <cell r="F138">
            <v>1</v>
          </cell>
          <cell r="G138">
            <v>4</v>
          </cell>
          <cell r="H138">
            <v>15</v>
          </cell>
          <cell r="J138" t="str">
            <v>080416</v>
          </cell>
        </row>
        <row r="139">
          <cell r="C139" t="str">
            <v>Công nghệ CAD/CAM</v>
          </cell>
          <cell r="D139">
            <v>3</v>
          </cell>
          <cell r="E139">
            <v>2</v>
          </cell>
          <cell r="F139">
            <v>1</v>
          </cell>
          <cell r="G139">
            <v>4</v>
          </cell>
          <cell r="J139" t="str">
            <v>010414</v>
          </cell>
        </row>
        <row r="140">
          <cell r="C140" t="str">
            <v>Nhóm C (Chọn 1 trong số 3 học phần sau)</v>
          </cell>
          <cell r="D140">
            <v>3</v>
          </cell>
          <cell r="E140">
            <v>0</v>
          </cell>
          <cell r="F140">
            <v>3</v>
          </cell>
          <cell r="J140" t="str">
            <v>tccdt3</v>
          </cell>
        </row>
        <row r="141">
          <cell r="C141" t="str">
            <v>Thực tập hàn</v>
          </cell>
          <cell r="D141">
            <v>3</v>
          </cell>
          <cell r="E141">
            <v>0</v>
          </cell>
          <cell r="F141">
            <v>3</v>
          </cell>
          <cell r="G141">
            <v>5</v>
          </cell>
          <cell r="J141" t="str">
            <v>250401</v>
          </cell>
        </row>
        <row r="142">
          <cell r="C142" t="str">
            <v>Thực tập CNC</v>
          </cell>
          <cell r="D142">
            <v>3</v>
          </cell>
          <cell r="E142">
            <v>0</v>
          </cell>
          <cell r="F142">
            <v>3</v>
          </cell>
          <cell r="G142">
            <v>5</v>
          </cell>
          <cell r="J142" t="str">
            <v>010443</v>
          </cell>
        </row>
        <row r="143">
          <cell r="C143" t="str">
            <v>Thực tập nguội</v>
          </cell>
          <cell r="D143">
            <v>3</v>
          </cell>
          <cell r="E143">
            <v>0</v>
          </cell>
          <cell r="F143">
            <v>3</v>
          </cell>
          <cell r="G143">
            <v>5</v>
          </cell>
          <cell r="J143" t="str">
            <v>230403</v>
          </cell>
        </row>
        <row r="144">
          <cell r="C144" t="str">
            <v>Thực tập tốt nghiệp và làm đồ án/ khóa luận tốt nghiệp (hoặc học thêm một số học phần chuyên môn)</v>
          </cell>
          <cell r="D144">
            <v>13</v>
          </cell>
          <cell r="E144">
            <v>0</v>
          </cell>
          <cell r="F144">
            <v>13</v>
          </cell>
          <cell r="J144">
            <v>0</v>
          </cell>
        </row>
        <row r="145">
          <cell r="C145" t="str">
            <v>Thực tập tốt nghiệp (Practice at Factory-CĐT)</v>
          </cell>
          <cell r="D145">
            <v>8</v>
          </cell>
          <cell r="E145">
            <v>0</v>
          </cell>
          <cell r="F145">
            <v>8</v>
          </cell>
          <cell r="G145">
            <v>6</v>
          </cell>
          <cell r="J145" t="str">
            <v>010447</v>
          </cell>
        </row>
        <row r="146">
          <cell r="C146" t="str">
            <v>Đồ án tốt nghiệp (CĐT)</v>
          </cell>
          <cell r="D146">
            <v>5</v>
          </cell>
          <cell r="E146">
            <v>0</v>
          </cell>
          <cell r="F146">
            <v>5</v>
          </cell>
          <cell r="G146">
            <v>6</v>
          </cell>
          <cell r="J146" t="str">
            <v>010425</v>
          </cell>
        </row>
        <row r="147">
          <cell r="C147" t="str">
            <v>Sinh viên không làm đồ án/ khóa luận tốt nghiệp đăng ký học thêm 5 tín chỉ trong các học phần thuộc các nhóm sau:</v>
          </cell>
          <cell r="D147">
            <v>5</v>
          </cell>
          <cell r="E147">
            <v>4</v>
          </cell>
          <cell r="F147">
            <v>1</v>
          </cell>
          <cell r="J147" t="str">
            <v>TTĐA/KL</v>
          </cell>
        </row>
        <row r="148">
          <cell r="C148" t="str">
            <v>Nhóm 1 (Chọn 1 trong 2 học phần)</v>
          </cell>
          <cell r="D148">
            <v>2</v>
          </cell>
          <cell r="E148">
            <v>2</v>
          </cell>
          <cell r="F148">
            <v>0</v>
          </cell>
          <cell r="J148">
            <v>0</v>
          </cell>
        </row>
        <row r="149">
          <cell r="C149" t="str">
            <v>Tổ chức và quản lý sản xuất (Cơ khí)</v>
          </cell>
          <cell r="D149">
            <v>2</v>
          </cell>
          <cell r="E149">
            <v>2</v>
          </cell>
          <cell r="F149">
            <v>0</v>
          </cell>
          <cell r="G149">
            <v>6</v>
          </cell>
          <cell r="J149" t="str">
            <v>160402</v>
          </cell>
        </row>
        <row r="150">
          <cell r="C150" t="str">
            <v>Đo lường điều khiển bằng máy tính (CĐT)</v>
          </cell>
          <cell r="D150">
            <v>2</v>
          </cell>
          <cell r="E150">
            <v>2</v>
          </cell>
          <cell r="F150">
            <v>0</v>
          </cell>
          <cell r="G150">
            <v>6</v>
          </cell>
          <cell r="J150" t="str">
            <v>080444</v>
          </cell>
        </row>
        <row r="151">
          <cell r="C151" t="str">
            <v>Nhóm 2 (Chọn 1 trong 2 học phần)</v>
          </cell>
          <cell r="D151">
            <v>3</v>
          </cell>
          <cell r="E151">
            <v>2</v>
          </cell>
          <cell r="F151">
            <v>1</v>
          </cell>
          <cell r="J151">
            <v>0</v>
          </cell>
        </row>
        <row r="152">
          <cell r="C152" t="str">
            <v>CADD</v>
          </cell>
          <cell r="D152">
            <v>3</v>
          </cell>
          <cell r="E152">
            <v>2</v>
          </cell>
          <cell r="F152">
            <v>1</v>
          </cell>
          <cell r="G152">
            <v>6</v>
          </cell>
          <cell r="J152" t="str">
            <v>110456</v>
          </cell>
        </row>
        <row r="153">
          <cell r="C153" t="str">
            <v>Công nghệ CNC</v>
          </cell>
          <cell r="D153">
            <v>3</v>
          </cell>
          <cell r="E153">
            <v>2</v>
          </cell>
          <cell r="F153">
            <v>1</v>
          </cell>
          <cell r="G153">
            <v>6</v>
          </cell>
          <cell r="J153" t="str">
            <v>110456</v>
          </cell>
        </row>
        <row r="154">
          <cell r="C154" t="str">
            <v>KIẾN THỨC GIÁO DỤC ĐẠI CƯƠNG</v>
          </cell>
          <cell r="D154">
            <v>58</v>
          </cell>
          <cell r="E154">
            <v>49</v>
          </cell>
          <cell r="F154">
            <v>9</v>
          </cell>
          <cell r="J154">
            <v>0</v>
          </cell>
        </row>
        <row r="155">
          <cell r="C155" t="str">
            <v>Các môn lý luận chính trị</v>
          </cell>
          <cell r="D155">
            <v>7</v>
          </cell>
          <cell r="E155">
            <v>7</v>
          </cell>
          <cell r="F155">
            <v>0</v>
          </cell>
          <cell r="J155">
            <v>0</v>
          </cell>
        </row>
        <row r="156">
          <cell r="C156" t="str">
            <v>Các nguyên lý cơ bản của chủ nghĩa Mác - Lê Nin</v>
          </cell>
          <cell r="D156">
            <v>5</v>
          </cell>
          <cell r="E156">
            <v>5</v>
          </cell>
          <cell r="F156">
            <v>0</v>
          </cell>
          <cell r="G156">
            <v>2</v>
          </cell>
          <cell r="J156" t="str">
            <v>120401</v>
          </cell>
        </row>
        <row r="157">
          <cell r="C157" t="str">
            <v>Tư tưởng Hồ Chí Minh</v>
          </cell>
          <cell r="D157">
            <v>2</v>
          </cell>
          <cell r="E157">
            <v>2</v>
          </cell>
          <cell r="F157">
            <v>0</v>
          </cell>
          <cell r="G157">
            <v>3</v>
          </cell>
          <cell r="J157" t="str">
            <v>120406</v>
          </cell>
        </row>
        <row r="158">
          <cell r="C158" t="str">
            <v>Khoa học xã hội-Nhân văn</v>
          </cell>
          <cell r="D158">
            <v>6</v>
          </cell>
          <cell r="E158">
            <v>5</v>
          </cell>
          <cell r="F158">
            <v>1</v>
          </cell>
          <cell r="J158">
            <v>0</v>
          </cell>
        </row>
        <row r="159">
          <cell r="C159" t="str">
            <v>PHẦN BẮT BUỘC</v>
          </cell>
          <cell r="D159">
            <v>6</v>
          </cell>
          <cell r="E159">
            <v>5</v>
          </cell>
          <cell r="F159">
            <v>1</v>
          </cell>
          <cell r="J159">
            <v>0</v>
          </cell>
        </row>
        <row r="160">
          <cell r="C160" t="str">
            <v>Đường lối cách mạng Việt Nam</v>
          </cell>
          <cell r="D160">
            <v>3</v>
          </cell>
          <cell r="E160">
            <v>3</v>
          </cell>
          <cell r="F160">
            <v>0</v>
          </cell>
          <cell r="G160">
            <v>4</v>
          </cell>
          <cell r="J160" t="str">
            <v>120402</v>
          </cell>
        </row>
        <row r="161">
          <cell r="C161" t="str">
            <v>Kỹ năng giao tiếp và soạn thảo văn bản</v>
          </cell>
          <cell r="D161">
            <v>3</v>
          </cell>
          <cell r="E161">
            <v>2</v>
          </cell>
          <cell r="F161">
            <v>1</v>
          </cell>
          <cell r="G161">
            <v>3</v>
          </cell>
          <cell r="J161" t="str">
            <v>140419</v>
          </cell>
        </row>
        <row r="162">
          <cell r="C162" t="str">
            <v>Ngoại ngữ</v>
          </cell>
          <cell r="D162">
            <v>27</v>
          </cell>
          <cell r="E162">
            <v>27</v>
          </cell>
          <cell r="F162">
            <v>0</v>
          </cell>
          <cell r="J162">
            <v>0</v>
          </cell>
        </row>
        <row r="163">
          <cell r="C163" t="str">
            <v>Tiếng Anh 1</v>
          </cell>
          <cell r="D163">
            <v>6</v>
          </cell>
          <cell r="E163">
            <v>6</v>
          </cell>
          <cell r="F163">
            <v>0</v>
          </cell>
          <cell r="G163">
            <v>1</v>
          </cell>
          <cell r="J163" t="str">
            <v>130451</v>
          </cell>
        </row>
        <row r="164">
          <cell r="C164" t="str">
            <v>Tiếng Anh 2</v>
          </cell>
          <cell r="D164">
            <v>6</v>
          </cell>
          <cell r="E164">
            <v>6</v>
          </cell>
          <cell r="F164">
            <v>0</v>
          </cell>
          <cell r="G164">
            <v>2</v>
          </cell>
          <cell r="J164" t="str">
            <v>130452</v>
          </cell>
        </row>
        <row r="165">
          <cell r="C165" t="str">
            <v>Tiếng Anh 3</v>
          </cell>
          <cell r="D165">
            <v>6</v>
          </cell>
          <cell r="E165">
            <v>6</v>
          </cell>
          <cell r="F165">
            <v>0</v>
          </cell>
          <cell r="G165">
            <v>3</v>
          </cell>
          <cell r="J165" t="str">
            <v>130453</v>
          </cell>
        </row>
        <row r="166">
          <cell r="C166" t="str">
            <v>Tiếng Anh 4</v>
          </cell>
          <cell r="D166">
            <v>6</v>
          </cell>
          <cell r="E166">
            <v>6</v>
          </cell>
          <cell r="F166">
            <v>0</v>
          </cell>
          <cell r="G166">
            <v>4</v>
          </cell>
          <cell r="J166" t="str">
            <v>130444</v>
          </cell>
        </row>
        <row r="167">
          <cell r="C167" t="str">
            <v>Tiếng Anh chuyên ngành Cơ khí</v>
          </cell>
          <cell r="D167">
            <v>3</v>
          </cell>
          <cell r="E167">
            <v>3</v>
          </cell>
          <cell r="F167">
            <v>0</v>
          </cell>
          <cell r="G167">
            <v>5</v>
          </cell>
          <cell r="J167" t="str">
            <v>130428</v>
          </cell>
        </row>
        <row r="168">
          <cell r="C168" t="str">
            <v>Toán-Tin học-khoa học tự nhiên-công nghệ-Môi trường</v>
          </cell>
          <cell r="D168">
            <v>11</v>
          </cell>
          <cell r="E168">
            <v>10</v>
          </cell>
          <cell r="F168">
            <v>1</v>
          </cell>
          <cell r="J168">
            <v>0</v>
          </cell>
        </row>
        <row r="169">
          <cell r="C169" t="str">
            <v>Toán Ứng dụng 1</v>
          </cell>
          <cell r="D169">
            <v>2</v>
          </cell>
          <cell r="E169">
            <v>2</v>
          </cell>
          <cell r="F169">
            <v>0</v>
          </cell>
          <cell r="G169">
            <v>1</v>
          </cell>
          <cell r="J169" t="str">
            <v>100410</v>
          </cell>
        </row>
        <row r="170">
          <cell r="C170" t="str">
            <v>Toán ứng dụng 2</v>
          </cell>
          <cell r="D170">
            <v>2</v>
          </cell>
          <cell r="E170">
            <v>2</v>
          </cell>
          <cell r="F170">
            <v>0</v>
          </cell>
          <cell r="G170">
            <v>2</v>
          </cell>
          <cell r="J170" t="str">
            <v>100411</v>
          </cell>
        </row>
        <row r="171">
          <cell r="C171" t="str">
            <v>Vật lý 1</v>
          </cell>
          <cell r="D171">
            <v>2</v>
          </cell>
          <cell r="E171">
            <v>2</v>
          </cell>
          <cell r="F171">
            <v>0</v>
          </cell>
          <cell r="G171">
            <v>1</v>
          </cell>
          <cell r="J171" t="str">
            <v>100412</v>
          </cell>
        </row>
        <row r="172">
          <cell r="C172" t="str">
            <v>Hoá học 1</v>
          </cell>
          <cell r="D172">
            <v>2</v>
          </cell>
          <cell r="E172">
            <v>2</v>
          </cell>
          <cell r="F172">
            <v>0</v>
          </cell>
          <cell r="G172">
            <v>2</v>
          </cell>
          <cell r="J172" t="str">
            <v>030413</v>
          </cell>
        </row>
        <row r="173">
          <cell r="C173" t="str">
            <v>Nhập môn tin học</v>
          </cell>
          <cell r="D173">
            <v>3</v>
          </cell>
          <cell r="E173">
            <v>2</v>
          </cell>
          <cell r="F173">
            <v>1</v>
          </cell>
          <cell r="G173">
            <v>1</v>
          </cell>
          <cell r="J173" t="str">
            <v>050425</v>
          </cell>
        </row>
        <row r="174">
          <cell r="C174" t="str">
            <v>Giáo dục thể chất</v>
          </cell>
          <cell r="D174">
            <v>3</v>
          </cell>
          <cell r="E174">
            <v>0</v>
          </cell>
          <cell r="F174">
            <v>3</v>
          </cell>
          <cell r="J174">
            <v>0</v>
          </cell>
        </row>
        <row r="175">
          <cell r="C175" t="str">
            <v>Giáo dục thể chất 1</v>
          </cell>
          <cell r="D175">
            <v>1</v>
          </cell>
          <cell r="E175">
            <v>0</v>
          </cell>
          <cell r="F175">
            <v>1</v>
          </cell>
          <cell r="G175">
            <v>1</v>
          </cell>
          <cell r="J175" t="str">
            <v>090403</v>
          </cell>
        </row>
        <row r="176">
          <cell r="C176" t="str">
            <v>Giáo dục thể chất 2</v>
          </cell>
          <cell r="D176">
            <v>1</v>
          </cell>
          <cell r="E176">
            <v>0</v>
          </cell>
          <cell r="F176">
            <v>1</v>
          </cell>
          <cell r="G176">
            <v>2</v>
          </cell>
          <cell r="J176" t="str">
            <v>090404</v>
          </cell>
        </row>
        <row r="177">
          <cell r="C177" t="str">
            <v>Giáo dục thể chất 3</v>
          </cell>
          <cell r="D177">
            <v>1</v>
          </cell>
          <cell r="E177">
            <v>0</v>
          </cell>
          <cell r="F177">
            <v>1</v>
          </cell>
          <cell r="G177">
            <v>3</v>
          </cell>
          <cell r="J177" t="str">
            <v>090405</v>
          </cell>
        </row>
        <row r="178">
          <cell r="C178" t="str">
            <v>Giáo dục quốc phòng</v>
          </cell>
          <cell r="D178">
            <v>4</v>
          </cell>
          <cell r="E178">
            <v>0</v>
          </cell>
          <cell r="F178">
            <v>4</v>
          </cell>
          <cell r="G178">
            <v>1</v>
          </cell>
          <cell r="J178" t="str">
            <v>090401</v>
          </cell>
        </row>
        <row r="179">
          <cell r="C179" t="str">
            <v>KIẾN THỨC GIÁO DỤC CHUYÊN NGHIỆP</v>
          </cell>
          <cell r="D179">
            <v>80</v>
          </cell>
          <cell r="E179">
            <v>41</v>
          </cell>
          <cell r="F179">
            <v>39</v>
          </cell>
          <cell r="J179">
            <v>0</v>
          </cell>
        </row>
        <row r="180">
          <cell r="C180" t="str">
            <v>Kiến thức cơ sở </v>
          </cell>
          <cell r="D180">
            <v>30</v>
          </cell>
          <cell r="E180">
            <v>23</v>
          </cell>
          <cell r="F180">
            <v>7</v>
          </cell>
          <cell r="J180">
            <v>0</v>
          </cell>
        </row>
        <row r="181">
          <cell r="C181" t="str">
            <v>Hình họa (Cơ khí)</v>
          </cell>
          <cell r="D181">
            <v>2</v>
          </cell>
          <cell r="E181">
            <v>2</v>
          </cell>
          <cell r="F181">
            <v>0</v>
          </cell>
          <cell r="G181">
            <v>1</v>
          </cell>
          <cell r="J181" t="str">
            <v>010459</v>
          </cell>
        </row>
        <row r="182">
          <cell r="C182" t="str">
            <v>Vẽ kỹ thuật (Cơ khí)</v>
          </cell>
          <cell r="D182">
            <v>3</v>
          </cell>
          <cell r="E182">
            <v>2</v>
          </cell>
          <cell r="F182">
            <v>1</v>
          </cell>
          <cell r="G182">
            <v>2</v>
          </cell>
          <cell r="J182" t="str">
            <v>010460</v>
          </cell>
        </row>
        <row r="183">
          <cell r="C183" t="str">
            <v>Cơ lý thuyết</v>
          </cell>
          <cell r="D183">
            <v>3</v>
          </cell>
          <cell r="E183">
            <v>3</v>
          </cell>
          <cell r="F183">
            <v>0</v>
          </cell>
          <cell r="G183">
            <v>1</v>
          </cell>
          <cell r="H183" t="str">
            <v>11,12</v>
          </cell>
          <cell r="J183" t="str">
            <v>010458</v>
          </cell>
        </row>
        <row r="184">
          <cell r="C184" t="str">
            <v>Sức bền vật liệu</v>
          </cell>
          <cell r="D184">
            <v>3</v>
          </cell>
          <cell r="E184">
            <v>2</v>
          </cell>
          <cell r="F184">
            <v>1</v>
          </cell>
          <cell r="G184">
            <v>2</v>
          </cell>
          <cell r="H184" t="str">
            <v>12,16</v>
          </cell>
          <cell r="J184" t="str">
            <v>010438</v>
          </cell>
        </row>
        <row r="185">
          <cell r="C185" t="str">
            <v>Nguyên lý máy</v>
          </cell>
          <cell r="D185">
            <v>3</v>
          </cell>
          <cell r="E185">
            <v>2</v>
          </cell>
          <cell r="F185">
            <v>1</v>
          </cell>
          <cell r="G185">
            <v>2</v>
          </cell>
          <cell r="H185">
            <v>16</v>
          </cell>
          <cell r="J185" t="str">
            <v>010436</v>
          </cell>
        </row>
        <row r="186">
          <cell r="C186" t="str">
            <v>Chi tiết máy</v>
          </cell>
          <cell r="D186">
            <v>3</v>
          </cell>
          <cell r="E186">
            <v>3</v>
          </cell>
          <cell r="F186">
            <v>0</v>
          </cell>
          <cell r="G186">
            <v>3</v>
          </cell>
          <cell r="H186" t="str">
            <v>16,18</v>
          </cell>
          <cell r="J186" t="str">
            <v>010406</v>
          </cell>
        </row>
        <row r="187">
          <cell r="C187" t="str">
            <v>Đồ án chi tiết máy</v>
          </cell>
          <cell r="D187">
            <v>2</v>
          </cell>
          <cell r="E187">
            <v>0</v>
          </cell>
          <cell r="F187">
            <v>2</v>
          </cell>
          <cell r="G187">
            <v>4</v>
          </cell>
          <cell r="H187">
            <v>19</v>
          </cell>
          <cell r="J187" t="str">
            <v>010421</v>
          </cell>
        </row>
        <row r="188">
          <cell r="C188" t="str">
            <v>Thuỷ lực đại cương</v>
          </cell>
          <cell r="D188">
            <v>2</v>
          </cell>
          <cell r="E188">
            <v>2</v>
          </cell>
          <cell r="F188">
            <v>0</v>
          </cell>
          <cell r="G188">
            <v>3</v>
          </cell>
          <cell r="J188" t="str">
            <v>020424</v>
          </cell>
        </row>
        <row r="189">
          <cell r="C189" t="str">
            <v>Kỹ thuật điện-điện tử</v>
          </cell>
          <cell r="D189">
            <v>3</v>
          </cell>
          <cell r="E189">
            <v>3</v>
          </cell>
          <cell r="F189">
            <v>0</v>
          </cell>
          <cell r="G189">
            <v>3</v>
          </cell>
          <cell r="H189" t="str">
            <v>11,12</v>
          </cell>
          <cell r="J189" t="str">
            <v>070467</v>
          </cell>
        </row>
        <row r="190">
          <cell r="C190" t="str">
            <v>Dung sai và kỹ thuật đo</v>
          </cell>
          <cell r="D190">
            <v>3</v>
          </cell>
          <cell r="E190">
            <v>2</v>
          </cell>
          <cell r="F190">
            <v>1</v>
          </cell>
          <cell r="G190">
            <v>3</v>
          </cell>
          <cell r="H190">
            <v>15</v>
          </cell>
          <cell r="J190" t="str">
            <v>010428</v>
          </cell>
        </row>
        <row r="191">
          <cell r="C191" t="str">
            <v>Vật liệu học</v>
          </cell>
          <cell r="D191">
            <v>3</v>
          </cell>
          <cell r="E191">
            <v>2</v>
          </cell>
          <cell r="F191">
            <v>1</v>
          </cell>
          <cell r="G191">
            <v>1</v>
          </cell>
          <cell r="H191">
            <v>13</v>
          </cell>
          <cell r="J191" t="str">
            <v>010453</v>
          </cell>
        </row>
        <row r="192">
          <cell r="C192" t="str">
            <v>Kiến thức ngành</v>
          </cell>
          <cell r="D192">
            <v>37</v>
          </cell>
          <cell r="E192">
            <v>18</v>
          </cell>
          <cell r="F192">
            <v>19</v>
          </cell>
          <cell r="J192">
            <v>0</v>
          </cell>
        </row>
        <row r="193">
          <cell r="C193" t="str">
            <v>PHẦN BẮT BUỘC</v>
          </cell>
          <cell r="D193">
            <v>28</v>
          </cell>
          <cell r="E193">
            <v>12</v>
          </cell>
          <cell r="F193">
            <v>16</v>
          </cell>
          <cell r="J193">
            <v>0</v>
          </cell>
        </row>
        <row r="194">
          <cell r="C194" t="str">
            <v>Trang bị điện </v>
          </cell>
          <cell r="D194">
            <v>3</v>
          </cell>
          <cell r="E194">
            <v>2</v>
          </cell>
          <cell r="F194">
            <v>1</v>
          </cell>
          <cell r="G194">
            <v>4</v>
          </cell>
          <cell r="J194" t="str">
            <v>070448</v>
          </cell>
        </row>
        <row r="195">
          <cell r="C195" t="str">
            <v>Thiết bị cơ khí</v>
          </cell>
          <cell r="D195">
            <v>3</v>
          </cell>
          <cell r="E195">
            <v>2</v>
          </cell>
          <cell r="F195">
            <v>1</v>
          </cell>
          <cell r="G195">
            <v>4</v>
          </cell>
          <cell r="J195" t="str">
            <v>010439</v>
          </cell>
        </row>
        <row r="196">
          <cell r="C196" t="str">
            <v>Công nghệ chế tạo máy</v>
          </cell>
          <cell r="D196">
            <v>3</v>
          </cell>
          <cell r="E196">
            <v>2</v>
          </cell>
          <cell r="F196">
            <v>1</v>
          </cell>
          <cell r="G196">
            <v>4</v>
          </cell>
          <cell r="J196" t="str">
            <v>010415</v>
          </cell>
        </row>
        <row r="197">
          <cell r="C197" t="str">
            <v>Công nghệ sửa chữa thiết bị công nghiệp 1</v>
          </cell>
          <cell r="D197">
            <v>3</v>
          </cell>
          <cell r="E197">
            <v>2</v>
          </cell>
          <cell r="F197">
            <v>1</v>
          </cell>
          <cell r="G197">
            <v>4</v>
          </cell>
          <cell r="J197" t="str">
            <v>230401</v>
          </cell>
        </row>
        <row r="198">
          <cell r="C198" t="str">
            <v>Công nghệ sửa chữa thiết bị công nghiệp 2</v>
          </cell>
          <cell r="D198">
            <v>3</v>
          </cell>
          <cell r="E198">
            <v>2</v>
          </cell>
          <cell r="F198">
            <v>1</v>
          </cell>
          <cell r="G198">
            <v>5</v>
          </cell>
          <cell r="J198" t="str">
            <v>230402</v>
          </cell>
        </row>
        <row r="199">
          <cell r="C199" t="str">
            <v>Thực tập sửa chữa</v>
          </cell>
          <cell r="D199">
            <v>4</v>
          </cell>
          <cell r="E199">
            <v>0</v>
          </cell>
          <cell r="F199">
            <v>4</v>
          </cell>
          <cell r="G199">
            <v>5</v>
          </cell>
          <cell r="J199" t="str">
            <v>230407</v>
          </cell>
        </row>
        <row r="200">
          <cell r="C200" t="str">
            <v>Thực tập cắt gọt </v>
          </cell>
          <cell r="D200">
            <v>2</v>
          </cell>
          <cell r="E200">
            <v>0</v>
          </cell>
          <cell r="F200">
            <v>2</v>
          </cell>
          <cell r="G200">
            <v>3</v>
          </cell>
          <cell r="J200" t="str">
            <v>010441</v>
          </cell>
        </row>
        <row r="201">
          <cell r="C201" t="str">
            <v>Thực tập nguội CB</v>
          </cell>
          <cell r="D201">
            <v>2</v>
          </cell>
          <cell r="E201">
            <v>0</v>
          </cell>
          <cell r="F201">
            <v>2</v>
          </cell>
          <cell r="G201">
            <v>2</v>
          </cell>
          <cell r="J201" t="str">
            <v>230406</v>
          </cell>
        </row>
        <row r="202">
          <cell r="C202" t="str">
            <v>Đồ án môn học công nghệ sửa chữa</v>
          </cell>
          <cell r="D202">
            <v>2</v>
          </cell>
          <cell r="E202">
            <v>0</v>
          </cell>
          <cell r="F202">
            <v>2</v>
          </cell>
          <cell r="G202">
            <v>5</v>
          </cell>
          <cell r="J202" t="str">
            <v>230418</v>
          </cell>
        </row>
        <row r="203">
          <cell r="C203" t="str">
            <v>Công nghệ CNC</v>
          </cell>
          <cell r="D203">
            <v>3</v>
          </cell>
          <cell r="E203">
            <v>2</v>
          </cell>
          <cell r="F203">
            <v>1</v>
          </cell>
          <cell r="G203">
            <v>5</v>
          </cell>
          <cell r="J203" t="str">
            <v>010418</v>
          </cell>
        </row>
        <row r="204">
          <cell r="C204" t="str">
            <v>PHẦN TỰ CHỌN</v>
          </cell>
          <cell r="D204">
            <v>9</v>
          </cell>
          <cell r="E204">
            <v>6</v>
          </cell>
          <cell r="F204">
            <v>3</v>
          </cell>
          <cell r="J204">
            <v>0</v>
          </cell>
        </row>
        <row r="205">
          <cell r="C205" t="str">
            <v>Nhóm A (Chọn 1 trong số 5 học phần sau)</v>
          </cell>
          <cell r="D205">
            <v>3</v>
          </cell>
          <cell r="E205">
            <v>3</v>
          </cell>
          <cell r="F205">
            <v>0</v>
          </cell>
          <cell r="J205" t="str">
            <v>tccd1</v>
          </cell>
        </row>
        <row r="206">
          <cell r="C206" t="str">
            <v>Cảm biến và hệ thống đo lường (CĐ)</v>
          </cell>
          <cell r="D206">
            <v>3</v>
          </cell>
          <cell r="E206">
            <v>2</v>
          </cell>
          <cell r="F206">
            <v>1</v>
          </cell>
          <cell r="G206">
            <v>4</v>
          </cell>
          <cell r="J206" t="str">
            <v>010465</v>
          </cell>
        </row>
        <row r="207">
          <cell r="C207" t="str">
            <v>Truyền động thủy khí</v>
          </cell>
          <cell r="D207">
            <v>3</v>
          </cell>
          <cell r="E207">
            <v>2</v>
          </cell>
          <cell r="F207">
            <v>1</v>
          </cell>
          <cell r="G207">
            <v>4</v>
          </cell>
          <cell r="J207" t="str">
            <v>010451</v>
          </cell>
        </row>
        <row r="208">
          <cell r="C208" t="str">
            <v>Công nghệ gia công áp lực</v>
          </cell>
          <cell r="D208">
            <v>3</v>
          </cell>
          <cell r="E208">
            <v>3</v>
          </cell>
          <cell r="F208">
            <v>0</v>
          </cell>
          <cell r="G208">
            <v>4</v>
          </cell>
          <cell r="J208" t="str">
            <v>010419</v>
          </cell>
        </row>
        <row r="209">
          <cell r="C209" t="str">
            <v>CADD</v>
          </cell>
          <cell r="D209">
            <v>3</v>
          </cell>
          <cell r="E209">
            <v>2</v>
          </cell>
          <cell r="F209">
            <v>1</v>
          </cell>
          <cell r="G209">
            <v>4</v>
          </cell>
          <cell r="J209" t="str">
            <v>010403</v>
          </cell>
        </row>
        <row r="210">
          <cell r="C210" t="str">
            <v>Máy điện</v>
          </cell>
          <cell r="D210">
            <v>3</v>
          </cell>
          <cell r="E210">
            <v>2</v>
          </cell>
          <cell r="F210">
            <v>1</v>
          </cell>
          <cell r="G210">
            <v>4</v>
          </cell>
          <cell r="J210" t="str">
            <v>070427</v>
          </cell>
        </row>
        <row r="211">
          <cell r="C211" t="str">
            <v>Nhóm B (Chọn 1 trong số 2 học phần sau)</v>
          </cell>
          <cell r="D211">
            <v>3</v>
          </cell>
          <cell r="E211">
            <v>3</v>
          </cell>
          <cell r="F211">
            <v>0</v>
          </cell>
          <cell r="J211" t="str">
            <v>tccd2</v>
          </cell>
        </row>
        <row r="212">
          <cell r="C212" t="str">
            <v>Công nghệ xử lý vật liệu</v>
          </cell>
          <cell r="D212">
            <v>3</v>
          </cell>
          <cell r="E212">
            <v>3</v>
          </cell>
          <cell r="F212">
            <v>0</v>
          </cell>
          <cell r="G212">
            <v>5</v>
          </cell>
          <cell r="J212" t="str">
            <v>010420</v>
          </cell>
        </row>
        <row r="213">
          <cell r="C213" t="str">
            <v>Công nghệ bảo trì</v>
          </cell>
          <cell r="D213">
            <v>3</v>
          </cell>
          <cell r="E213">
            <v>2</v>
          </cell>
          <cell r="F213">
            <v>1</v>
          </cell>
          <cell r="G213">
            <v>5</v>
          </cell>
          <cell r="J213" t="str">
            <v>230419</v>
          </cell>
        </row>
        <row r="214">
          <cell r="C214" t="str">
            <v>Nhóm C (Chọn 1 trong số 3 học phần sau)</v>
          </cell>
          <cell r="D214">
            <v>3</v>
          </cell>
          <cell r="E214">
            <v>0</v>
          </cell>
          <cell r="F214">
            <v>3</v>
          </cell>
          <cell r="J214" t="str">
            <v>tccd3</v>
          </cell>
        </row>
        <row r="215">
          <cell r="C215" t="str">
            <v>Thực tập Hàn</v>
          </cell>
          <cell r="D215">
            <v>3</v>
          </cell>
          <cell r="E215">
            <v>0</v>
          </cell>
          <cell r="F215">
            <v>3</v>
          </cell>
          <cell r="G215">
            <v>5</v>
          </cell>
          <cell r="J215" t="str">
            <v>250401</v>
          </cell>
        </row>
        <row r="216">
          <cell r="C216" t="str">
            <v>Thực tập CNC</v>
          </cell>
          <cell r="D216">
            <v>3</v>
          </cell>
          <cell r="E216">
            <v>0</v>
          </cell>
          <cell r="F216">
            <v>3</v>
          </cell>
          <cell r="G216">
            <v>5</v>
          </cell>
          <cell r="J216" t="str">
            <v>010443</v>
          </cell>
        </row>
        <row r="217">
          <cell r="C217" t="str">
            <v>Thực tập Máy điện</v>
          </cell>
          <cell r="D217">
            <v>3</v>
          </cell>
          <cell r="E217">
            <v>0</v>
          </cell>
          <cell r="F217">
            <v>3</v>
          </cell>
          <cell r="G217">
            <v>5</v>
          </cell>
          <cell r="J217" t="str">
            <v>070440</v>
          </cell>
        </row>
        <row r="218">
          <cell r="C218" t="str">
            <v>Thực tập tốt nghiệp và làm đồ án/ khóa luận tốt nghiệp (hoặc học thêm một số học phần chuyên môn)</v>
          </cell>
          <cell r="D218">
            <v>13</v>
          </cell>
          <cell r="E218">
            <v>0</v>
          </cell>
          <cell r="F218">
            <v>13</v>
          </cell>
          <cell r="J218">
            <v>0</v>
          </cell>
        </row>
        <row r="219">
          <cell r="C219" t="str">
            <v>Thực tập tốt nghiệp (Practice at Factory-CĐ)</v>
          </cell>
          <cell r="D219">
            <v>8</v>
          </cell>
          <cell r="E219">
            <v>0</v>
          </cell>
          <cell r="F219">
            <v>8</v>
          </cell>
          <cell r="G219">
            <v>6</v>
          </cell>
          <cell r="J219" t="str">
            <v>010446</v>
          </cell>
        </row>
        <row r="220">
          <cell r="C220" t="str">
            <v>Đồ án tốt nghiệp (CĐ)</v>
          </cell>
          <cell r="D220">
            <v>5</v>
          </cell>
          <cell r="E220">
            <v>0</v>
          </cell>
          <cell r="F220">
            <v>5</v>
          </cell>
          <cell r="G220">
            <v>6</v>
          </cell>
          <cell r="J220" t="str">
            <v>010424</v>
          </cell>
        </row>
        <row r="221">
          <cell r="C221" t="str">
            <v>Sinh viên không làm đồ án/ khóa luận tốt nghiệp đăng ký học thêm 5 tín chỉ trong các học phần thuộc các nhóm sau:</v>
          </cell>
          <cell r="D221">
            <v>5</v>
          </cell>
          <cell r="E221">
            <v>4</v>
          </cell>
          <cell r="F221">
            <v>1</v>
          </cell>
          <cell r="J221" t="str">
            <v>TTĐA/KL</v>
          </cell>
        </row>
        <row r="222">
          <cell r="C222" t="str">
            <v>Nhóm 1 (Chọn 1 trong 2 học phần)</v>
          </cell>
          <cell r="D222">
            <v>2</v>
          </cell>
          <cell r="E222">
            <v>2</v>
          </cell>
          <cell r="F222">
            <v>0</v>
          </cell>
          <cell r="J222">
            <v>0</v>
          </cell>
        </row>
        <row r="223">
          <cell r="C223" t="str">
            <v>Tổ chức và quản lý sản xuất (Cơ khí)</v>
          </cell>
          <cell r="D223">
            <v>2</v>
          </cell>
          <cell r="E223">
            <v>2</v>
          </cell>
          <cell r="F223">
            <v>0</v>
          </cell>
          <cell r="G223">
            <v>6</v>
          </cell>
          <cell r="J223" t="str">
            <v>160402</v>
          </cell>
        </row>
        <row r="224">
          <cell r="C224" t="str">
            <v>Máy nâng chuyển</v>
          </cell>
          <cell r="D224">
            <v>2</v>
          </cell>
          <cell r="E224">
            <v>2</v>
          </cell>
          <cell r="F224">
            <v>0</v>
          </cell>
          <cell r="G224">
            <v>6</v>
          </cell>
          <cell r="J224" t="str">
            <v>010433</v>
          </cell>
        </row>
        <row r="225">
          <cell r="C225" t="str">
            <v>Nhóm 2 (Chọn 1 trong 2 học phần)</v>
          </cell>
          <cell r="D225">
            <v>3</v>
          </cell>
          <cell r="E225">
            <v>2</v>
          </cell>
          <cell r="F225">
            <v>1</v>
          </cell>
          <cell r="J225">
            <v>0</v>
          </cell>
        </row>
        <row r="226">
          <cell r="C226" t="str">
            <v>PLC</v>
          </cell>
          <cell r="D226">
            <v>3</v>
          </cell>
          <cell r="E226">
            <v>2</v>
          </cell>
          <cell r="F226">
            <v>1</v>
          </cell>
          <cell r="G226">
            <v>6</v>
          </cell>
          <cell r="J226" t="str">
            <v>080423</v>
          </cell>
        </row>
        <row r="227">
          <cell r="C227" t="str">
            <v>Công nghệ CAD/CAM</v>
          </cell>
          <cell r="D227">
            <v>3</v>
          </cell>
          <cell r="E227">
            <v>2</v>
          </cell>
          <cell r="F227">
            <v>1</v>
          </cell>
          <cell r="G227">
            <v>6</v>
          </cell>
          <cell r="J227" t="str">
            <v>010414</v>
          </cell>
        </row>
        <row r="228">
          <cell r="C228" t="str">
            <v>KIẾN THỨC GIÁO DỤC ĐẠI CƯƠNG</v>
          </cell>
          <cell r="D228">
            <v>58</v>
          </cell>
          <cell r="E228">
            <v>49</v>
          </cell>
          <cell r="F228">
            <v>9</v>
          </cell>
          <cell r="J228">
            <v>0</v>
          </cell>
        </row>
        <row r="229">
          <cell r="C229" t="str">
            <v>Lý luận Mác – Lê Nin và tư tưởng Hồ Chí Minh</v>
          </cell>
          <cell r="D229">
            <v>7</v>
          </cell>
          <cell r="E229">
            <v>7</v>
          </cell>
          <cell r="F229">
            <v>0</v>
          </cell>
          <cell r="J229">
            <v>0</v>
          </cell>
        </row>
        <row r="230">
          <cell r="C230" t="str">
            <v>Các nguyên lý cơ bản của chủ nghĩa Mác - Lê Nin</v>
          </cell>
          <cell r="D230">
            <v>5</v>
          </cell>
          <cell r="E230">
            <v>5</v>
          </cell>
          <cell r="F230">
            <v>0</v>
          </cell>
          <cell r="G230">
            <v>2</v>
          </cell>
          <cell r="J230" t="str">
            <v>120401</v>
          </cell>
        </row>
        <row r="231">
          <cell r="C231" t="str">
            <v>Tư tưởng Hồ Chí Minh</v>
          </cell>
          <cell r="D231">
            <v>2</v>
          </cell>
          <cell r="E231">
            <v>2</v>
          </cell>
          <cell r="F231">
            <v>0</v>
          </cell>
          <cell r="G231">
            <v>3</v>
          </cell>
          <cell r="J231" t="str">
            <v>120406</v>
          </cell>
        </row>
        <row r="232">
          <cell r="C232" t="str">
            <v>Khoa học xã hội-Nhân văn</v>
          </cell>
          <cell r="D232">
            <v>6</v>
          </cell>
          <cell r="E232">
            <v>5</v>
          </cell>
          <cell r="F232">
            <v>1</v>
          </cell>
          <cell r="J232">
            <v>0</v>
          </cell>
        </row>
        <row r="233">
          <cell r="C233" t="str">
            <v>PHẦN BẮT BUỘC</v>
          </cell>
          <cell r="D233">
            <v>6</v>
          </cell>
          <cell r="E233">
            <v>5</v>
          </cell>
          <cell r="F233">
            <v>1</v>
          </cell>
          <cell r="J233">
            <v>0</v>
          </cell>
        </row>
        <row r="234">
          <cell r="C234" t="str">
            <v>Đường lối cách mạng Việt Nam</v>
          </cell>
          <cell r="D234">
            <v>3</v>
          </cell>
          <cell r="E234">
            <v>3</v>
          </cell>
          <cell r="F234">
            <v>0</v>
          </cell>
          <cell r="G234">
            <v>4</v>
          </cell>
          <cell r="J234" t="str">
            <v>120402</v>
          </cell>
        </row>
        <row r="235">
          <cell r="C235" t="str">
            <v>Kỹ năng giao tiếp và soạn thảo văn bản</v>
          </cell>
          <cell r="D235">
            <v>3</v>
          </cell>
          <cell r="E235">
            <v>2</v>
          </cell>
          <cell r="F235">
            <v>1</v>
          </cell>
          <cell r="G235">
            <v>5</v>
          </cell>
          <cell r="J235" t="str">
            <v>140419</v>
          </cell>
        </row>
        <row r="236">
          <cell r="C236" t="str">
            <v>Ngoại ngữ</v>
          </cell>
          <cell r="D236">
            <v>27</v>
          </cell>
          <cell r="E236">
            <v>27</v>
          </cell>
          <cell r="F236">
            <v>0</v>
          </cell>
          <cell r="J236">
            <v>0</v>
          </cell>
        </row>
        <row r="237">
          <cell r="C237" t="str">
            <v>Tiếng Anh 1</v>
          </cell>
          <cell r="D237">
            <v>6</v>
          </cell>
          <cell r="E237">
            <v>6</v>
          </cell>
          <cell r="F237">
            <v>0</v>
          </cell>
          <cell r="G237">
            <v>1</v>
          </cell>
          <cell r="J237" t="str">
            <v>130451</v>
          </cell>
        </row>
        <row r="238">
          <cell r="C238" t="str">
            <v>Tiếng Anh 2</v>
          </cell>
          <cell r="D238">
            <v>6</v>
          </cell>
          <cell r="E238">
            <v>6</v>
          </cell>
          <cell r="F238">
            <v>0</v>
          </cell>
          <cell r="G238">
            <v>2</v>
          </cell>
          <cell r="J238" t="str">
            <v>130452</v>
          </cell>
        </row>
        <row r="239">
          <cell r="C239" t="str">
            <v>Tiếng Anh 3</v>
          </cell>
          <cell r="D239">
            <v>6</v>
          </cell>
          <cell r="E239">
            <v>6</v>
          </cell>
          <cell r="F239">
            <v>0</v>
          </cell>
          <cell r="G239">
            <v>3</v>
          </cell>
          <cell r="J239" t="str">
            <v>130453</v>
          </cell>
        </row>
        <row r="240">
          <cell r="C240" t="str">
            <v>Tiếng Anh 4</v>
          </cell>
          <cell r="D240">
            <v>6</v>
          </cell>
          <cell r="E240">
            <v>6</v>
          </cell>
          <cell r="F240">
            <v>0</v>
          </cell>
          <cell r="G240">
            <v>4</v>
          </cell>
          <cell r="J240" t="str">
            <v>130444</v>
          </cell>
        </row>
        <row r="241">
          <cell r="C241" t="str">
            <v>Tiếng Anh chuyên ngành Ôtô</v>
          </cell>
          <cell r="D241">
            <v>3</v>
          </cell>
          <cell r="E241">
            <v>3</v>
          </cell>
          <cell r="F241">
            <v>0</v>
          </cell>
          <cell r="G241">
            <v>5</v>
          </cell>
          <cell r="J241" t="str">
            <v>130431</v>
          </cell>
        </row>
        <row r="242">
          <cell r="C242" t="str">
            <v>Toán-Tin học-khoa học tự nhiên-công nghệ-Môi trường</v>
          </cell>
          <cell r="D242">
            <v>11</v>
          </cell>
          <cell r="E242">
            <v>10</v>
          </cell>
          <cell r="F242">
            <v>1</v>
          </cell>
          <cell r="J242">
            <v>0</v>
          </cell>
        </row>
        <row r="243">
          <cell r="C243" t="str">
            <v>Môn học bắt buộc</v>
          </cell>
          <cell r="D243">
            <v>11</v>
          </cell>
          <cell r="E243">
            <v>10</v>
          </cell>
          <cell r="F243">
            <v>1</v>
          </cell>
          <cell r="J243">
            <v>0</v>
          </cell>
        </row>
        <row r="244">
          <cell r="C244" t="str">
            <v>Toán Ứng dụng 1</v>
          </cell>
          <cell r="D244">
            <v>2</v>
          </cell>
          <cell r="E244">
            <v>2</v>
          </cell>
          <cell r="F244">
            <v>0</v>
          </cell>
          <cell r="G244">
            <v>1</v>
          </cell>
          <cell r="J244" t="str">
            <v>100410</v>
          </cell>
        </row>
        <row r="245">
          <cell r="C245" t="str">
            <v>Toán Ứng dụng 2</v>
          </cell>
          <cell r="D245">
            <v>2</v>
          </cell>
          <cell r="E245">
            <v>2</v>
          </cell>
          <cell r="F245">
            <v>0</v>
          </cell>
          <cell r="G245">
            <v>2</v>
          </cell>
          <cell r="J245" t="str">
            <v>100411</v>
          </cell>
        </row>
        <row r="246">
          <cell r="C246" t="str">
            <v>Vật lý 1</v>
          </cell>
          <cell r="D246">
            <v>2</v>
          </cell>
          <cell r="E246">
            <v>2</v>
          </cell>
          <cell r="F246">
            <v>0</v>
          </cell>
          <cell r="G246">
            <v>1</v>
          </cell>
          <cell r="J246" t="str">
            <v>100412</v>
          </cell>
        </row>
        <row r="247">
          <cell r="C247" t="str">
            <v>Hoá học 1</v>
          </cell>
          <cell r="D247">
            <v>2</v>
          </cell>
          <cell r="E247">
            <v>2</v>
          </cell>
          <cell r="F247">
            <v>0</v>
          </cell>
          <cell r="G247">
            <v>2</v>
          </cell>
          <cell r="J247" t="str">
            <v>030413</v>
          </cell>
        </row>
        <row r="248">
          <cell r="C248" t="str">
            <v>Nhập môn tin học</v>
          </cell>
          <cell r="D248">
            <v>3</v>
          </cell>
          <cell r="E248">
            <v>2</v>
          </cell>
          <cell r="F248">
            <v>1</v>
          </cell>
          <cell r="G248">
            <v>3</v>
          </cell>
          <cell r="J248" t="str">
            <v>050425</v>
          </cell>
        </row>
        <row r="249">
          <cell r="C249" t="str">
            <v>Giáo dục thể chất</v>
          </cell>
          <cell r="D249">
            <v>3</v>
          </cell>
          <cell r="E249">
            <v>0</v>
          </cell>
          <cell r="F249">
            <v>3</v>
          </cell>
          <cell r="J249">
            <v>0</v>
          </cell>
        </row>
        <row r="250">
          <cell r="C250" t="str">
            <v>Giáo dục thể chất 1</v>
          </cell>
          <cell r="D250">
            <v>1</v>
          </cell>
          <cell r="E250">
            <v>0</v>
          </cell>
          <cell r="F250">
            <v>1</v>
          </cell>
          <cell r="G250">
            <v>1</v>
          </cell>
          <cell r="J250" t="str">
            <v>090403</v>
          </cell>
        </row>
        <row r="251">
          <cell r="C251" t="str">
            <v>Giáo dục thể chất 2</v>
          </cell>
          <cell r="D251">
            <v>1</v>
          </cell>
          <cell r="E251">
            <v>0</v>
          </cell>
          <cell r="F251">
            <v>1</v>
          </cell>
          <cell r="G251">
            <v>2</v>
          </cell>
          <cell r="J251" t="str">
            <v>090404</v>
          </cell>
        </row>
        <row r="252">
          <cell r="C252" t="str">
            <v>Giáo dục thể chất 3</v>
          </cell>
          <cell r="D252">
            <v>1</v>
          </cell>
          <cell r="E252">
            <v>0</v>
          </cell>
          <cell r="F252">
            <v>1</v>
          </cell>
          <cell r="G252">
            <v>3</v>
          </cell>
          <cell r="J252" t="str">
            <v>090405</v>
          </cell>
        </row>
        <row r="253">
          <cell r="C253" t="str">
            <v>Giáo dục quốc phòng</v>
          </cell>
          <cell r="D253">
            <v>4</v>
          </cell>
          <cell r="E253">
            <v>0</v>
          </cell>
          <cell r="F253">
            <v>4</v>
          </cell>
          <cell r="G253">
            <v>1</v>
          </cell>
          <cell r="J253" t="str">
            <v>090401</v>
          </cell>
        </row>
        <row r="254">
          <cell r="C254" t="str">
            <v>KIẾN THỨC GIÁO DỤC CHUYÊN NGHIỆP</v>
          </cell>
          <cell r="D254">
            <v>80</v>
          </cell>
          <cell r="E254">
            <v>49</v>
          </cell>
          <cell r="F254">
            <v>31</v>
          </cell>
          <cell r="J254">
            <v>0</v>
          </cell>
        </row>
        <row r="255">
          <cell r="C255" t="str">
            <v>Kiến thức cơ sở </v>
          </cell>
          <cell r="D255">
            <v>32</v>
          </cell>
          <cell r="E255">
            <v>26</v>
          </cell>
          <cell r="F255">
            <v>6</v>
          </cell>
          <cell r="J255">
            <v>0</v>
          </cell>
        </row>
        <row r="256">
          <cell r="C256" t="str">
            <v>Hình họa (Cơ khí)</v>
          </cell>
          <cell r="D256">
            <v>2</v>
          </cell>
          <cell r="E256">
            <v>2</v>
          </cell>
          <cell r="F256">
            <v>0</v>
          </cell>
          <cell r="G256">
            <v>1</v>
          </cell>
          <cell r="J256" t="str">
            <v>010459</v>
          </cell>
        </row>
        <row r="257">
          <cell r="C257" t="str">
            <v>Vẽ kỹ thuật (Cơ khí)</v>
          </cell>
          <cell r="D257">
            <v>3</v>
          </cell>
          <cell r="E257">
            <v>2</v>
          </cell>
          <cell r="F257">
            <v>1</v>
          </cell>
          <cell r="G257">
            <v>2</v>
          </cell>
          <cell r="J257" t="str">
            <v>010460</v>
          </cell>
        </row>
        <row r="258">
          <cell r="C258" t="str">
            <v>Cơ lý thuyết</v>
          </cell>
          <cell r="D258">
            <v>3</v>
          </cell>
          <cell r="E258">
            <v>3</v>
          </cell>
          <cell r="F258">
            <v>0</v>
          </cell>
          <cell r="G258">
            <v>1</v>
          </cell>
          <cell r="J258" t="str">
            <v>010458</v>
          </cell>
        </row>
        <row r="259">
          <cell r="C259" t="str">
            <v>Sức bền vật liệu</v>
          </cell>
          <cell r="D259">
            <v>3</v>
          </cell>
          <cell r="E259">
            <v>3</v>
          </cell>
          <cell r="F259">
            <v>0</v>
          </cell>
          <cell r="G259">
            <v>2</v>
          </cell>
          <cell r="J259" t="str">
            <v>010438</v>
          </cell>
        </row>
        <row r="260">
          <cell r="C260" t="str">
            <v>Nguyên lý máy (ôtô)</v>
          </cell>
          <cell r="D260">
            <v>2</v>
          </cell>
          <cell r="E260">
            <v>2</v>
          </cell>
          <cell r="F260">
            <v>0</v>
          </cell>
          <cell r="G260">
            <v>1</v>
          </cell>
          <cell r="J260" t="str">
            <v>010467</v>
          </cell>
        </row>
        <row r="261">
          <cell r="C261" t="str">
            <v>Chi tiết máy</v>
          </cell>
          <cell r="D261">
            <v>3</v>
          </cell>
          <cell r="E261">
            <v>3</v>
          </cell>
          <cell r="F261">
            <v>0</v>
          </cell>
          <cell r="G261">
            <v>3</v>
          </cell>
          <cell r="J261" t="str">
            <v>010406</v>
          </cell>
        </row>
        <row r="262">
          <cell r="C262" t="str">
            <v>Đồ án chi tiết máy</v>
          </cell>
          <cell r="D262">
            <v>2</v>
          </cell>
          <cell r="E262">
            <v>0</v>
          </cell>
          <cell r="F262">
            <v>2</v>
          </cell>
          <cell r="G262">
            <v>4</v>
          </cell>
          <cell r="J262" t="str">
            <v>010421</v>
          </cell>
        </row>
        <row r="263">
          <cell r="C263" t="str">
            <v>Dung sai và kỹ thuật đo</v>
          </cell>
          <cell r="D263">
            <v>3</v>
          </cell>
          <cell r="E263">
            <v>2</v>
          </cell>
          <cell r="F263">
            <v>1</v>
          </cell>
          <cell r="G263">
            <v>3</v>
          </cell>
          <cell r="J263" t="str">
            <v>010428</v>
          </cell>
        </row>
        <row r="264">
          <cell r="C264" t="str">
            <v>Vật liệu học (ôtô)</v>
          </cell>
          <cell r="D264">
            <v>2</v>
          </cell>
          <cell r="E264">
            <v>2</v>
          </cell>
          <cell r="F264">
            <v>0</v>
          </cell>
          <cell r="G264">
            <v>1</v>
          </cell>
          <cell r="J264" t="str">
            <v>010468</v>
          </cell>
        </row>
        <row r="265">
          <cell r="C265" t="str">
            <v>Kỹ thuật điện-điện tử</v>
          </cell>
          <cell r="D265">
            <v>3</v>
          </cell>
          <cell r="E265">
            <v>3</v>
          </cell>
          <cell r="F265">
            <v>0</v>
          </cell>
          <cell r="G265">
            <v>2</v>
          </cell>
          <cell r="J265" t="str">
            <v>070467</v>
          </cell>
        </row>
        <row r="266">
          <cell r="C266" t="str">
            <v>Kỹ thuật nhiệt (Ôtô)</v>
          </cell>
          <cell r="D266">
            <v>2</v>
          </cell>
          <cell r="E266">
            <v>2</v>
          </cell>
          <cell r="F266">
            <v>0</v>
          </cell>
          <cell r="G266">
            <v>1</v>
          </cell>
          <cell r="J266" t="str">
            <v>020445</v>
          </cell>
        </row>
        <row r="267">
          <cell r="C267" t="str">
            <v>Thuỷ lực đại cương</v>
          </cell>
          <cell r="D267">
            <v>2</v>
          </cell>
          <cell r="E267">
            <v>2</v>
          </cell>
          <cell r="F267">
            <v>0</v>
          </cell>
          <cell r="G267">
            <v>3</v>
          </cell>
          <cell r="J267" t="str">
            <v>020424</v>
          </cell>
        </row>
        <row r="268">
          <cell r="C268" t="str">
            <v>Thực tập Hàn CB</v>
          </cell>
          <cell r="D268">
            <v>2</v>
          </cell>
          <cell r="E268">
            <v>0</v>
          </cell>
          <cell r="F268">
            <v>2</v>
          </cell>
          <cell r="G268">
            <v>2</v>
          </cell>
          <cell r="J268" t="str">
            <v>250402</v>
          </cell>
        </row>
        <row r="269">
          <cell r="C269" t="str">
            <v>Kiến thức ngành</v>
          </cell>
          <cell r="D269">
            <v>35</v>
          </cell>
          <cell r="E269">
            <v>23</v>
          </cell>
          <cell r="F269">
            <v>12</v>
          </cell>
          <cell r="J269">
            <v>0</v>
          </cell>
        </row>
        <row r="270">
          <cell r="C270" t="str">
            <v>Phần bắt buộc</v>
          </cell>
          <cell r="D270">
            <v>24</v>
          </cell>
          <cell r="E270">
            <v>16</v>
          </cell>
          <cell r="F270">
            <v>8</v>
          </cell>
          <cell r="J270">
            <v>0</v>
          </cell>
        </row>
        <row r="271">
          <cell r="C271" t="str">
            <v>Cấu tạo ôtô 1</v>
          </cell>
          <cell r="D271">
            <v>3</v>
          </cell>
          <cell r="E271">
            <v>3</v>
          </cell>
          <cell r="F271">
            <v>0</v>
          </cell>
          <cell r="G271">
            <v>2</v>
          </cell>
          <cell r="J271" t="str">
            <v>020427</v>
          </cell>
        </row>
        <row r="272">
          <cell r="C272" t="str">
            <v>Cấu tạo ôtô 2</v>
          </cell>
          <cell r="D272">
            <v>3</v>
          </cell>
          <cell r="E272">
            <v>3</v>
          </cell>
          <cell r="F272">
            <v>0</v>
          </cell>
          <cell r="G272">
            <v>3</v>
          </cell>
          <cell r="J272" t="str">
            <v>020428</v>
          </cell>
        </row>
        <row r="273">
          <cell r="C273" t="str">
            <v>Lý thuyết động cơ - Ô tô 1</v>
          </cell>
          <cell r="D273">
            <v>2</v>
          </cell>
          <cell r="E273">
            <v>2</v>
          </cell>
          <cell r="F273">
            <v>0</v>
          </cell>
          <cell r="G273">
            <v>3</v>
          </cell>
          <cell r="J273" t="str">
            <v>020436</v>
          </cell>
        </row>
        <row r="274">
          <cell r="C274" t="str">
            <v>Lý thuyết động cơ - Ô tô 2</v>
          </cell>
          <cell r="D274">
            <v>2</v>
          </cell>
          <cell r="E274">
            <v>2</v>
          </cell>
          <cell r="F274">
            <v>0</v>
          </cell>
          <cell r="G274">
            <v>4</v>
          </cell>
          <cell r="J274" t="str">
            <v>020437</v>
          </cell>
        </row>
        <row r="275">
          <cell r="C275" t="str">
            <v>Đồ án chuyên ngành ôtô 1 </v>
          </cell>
          <cell r="D275">
            <v>2</v>
          </cell>
          <cell r="E275">
            <v>0</v>
          </cell>
          <cell r="F275">
            <v>2</v>
          </cell>
          <cell r="G275">
            <v>4</v>
          </cell>
          <cell r="J275" t="str">
            <v>020404</v>
          </cell>
        </row>
        <row r="276">
          <cell r="C276" t="str">
            <v>Kỹ thuật bảo dưỡng và sửa chữa ôtô </v>
          </cell>
          <cell r="D276">
            <v>3</v>
          </cell>
          <cell r="E276">
            <v>3</v>
          </cell>
          <cell r="F276">
            <v>0</v>
          </cell>
          <cell r="G276">
            <v>5</v>
          </cell>
          <cell r="J276" t="str">
            <v>020402</v>
          </cell>
        </row>
        <row r="277">
          <cell r="C277" t="str">
            <v>Công nghệ chế tạo phụ tùng ô tô</v>
          </cell>
          <cell r="D277">
            <v>3</v>
          </cell>
          <cell r="E277">
            <v>3</v>
          </cell>
          <cell r="F277">
            <v>0</v>
          </cell>
          <cell r="G277">
            <v>5</v>
          </cell>
          <cell r="J277" t="str">
            <v>020429</v>
          </cell>
        </row>
        <row r="278">
          <cell r="C278" t="str">
            <v>Thực hành cơ bản động cơ đốt trong</v>
          </cell>
          <cell r="D278">
            <v>2</v>
          </cell>
          <cell r="E278">
            <v>0</v>
          </cell>
          <cell r="F278">
            <v>2</v>
          </cell>
          <cell r="G278">
            <v>4</v>
          </cell>
          <cell r="J278" t="str">
            <v>020439</v>
          </cell>
        </row>
        <row r="279">
          <cell r="C279" t="str">
            <v>Thực hành cơ bản gầm ôtô</v>
          </cell>
          <cell r="D279">
            <v>2</v>
          </cell>
          <cell r="E279">
            <v>0</v>
          </cell>
          <cell r="F279">
            <v>2</v>
          </cell>
          <cell r="G279">
            <v>4</v>
          </cell>
          <cell r="J279" t="str">
            <v>020440</v>
          </cell>
        </row>
        <row r="280">
          <cell r="C280" t="str">
            <v>Thực hành cơ bản điện ôtô</v>
          </cell>
          <cell r="D280">
            <v>2</v>
          </cell>
          <cell r="E280">
            <v>0</v>
          </cell>
          <cell r="F280">
            <v>2</v>
          </cell>
          <cell r="G280">
            <v>5</v>
          </cell>
          <cell r="J280" t="str">
            <v>020438</v>
          </cell>
        </row>
        <row r="281">
          <cell r="C281" t="str">
            <v>Phần tự chọn (Phần tự chọn 1+Phần tự chọn 2)</v>
          </cell>
          <cell r="D281">
            <v>11</v>
          </cell>
          <cell r="E281">
            <v>7</v>
          </cell>
          <cell r="F281">
            <v>4</v>
          </cell>
          <cell r="J281">
            <v>0</v>
          </cell>
        </row>
        <row r="282">
          <cell r="C282" t="str">
            <v>PHẦN TỰ CHỌN 1 ( Chọn 2 trong 05 học phần sau)</v>
          </cell>
          <cell r="D282">
            <v>4</v>
          </cell>
          <cell r="E282">
            <v>4</v>
          </cell>
          <cell r="F282">
            <v>0</v>
          </cell>
          <cell r="J282">
            <v>0</v>
          </cell>
        </row>
        <row r="283">
          <cell r="C283" t="str">
            <v>Vật liệu khai thác ôtô</v>
          </cell>
          <cell r="D283">
            <v>2</v>
          </cell>
          <cell r="E283">
            <v>2</v>
          </cell>
          <cell r="F283">
            <v>0</v>
          </cell>
          <cell r="G283">
            <v>3.5</v>
          </cell>
          <cell r="J283" t="str">
            <v>020444</v>
          </cell>
        </row>
        <row r="284">
          <cell r="C284" t="str">
            <v>Hệ thống nhiên liệu động cơ đốt trong</v>
          </cell>
          <cell r="D284">
            <v>2</v>
          </cell>
          <cell r="E284">
            <v>2</v>
          </cell>
          <cell r="F284">
            <v>0</v>
          </cell>
          <cell r="G284">
            <v>3.5</v>
          </cell>
          <cell r="J284" t="str">
            <v>020432</v>
          </cell>
        </row>
        <row r="285">
          <cell r="C285" t="str">
            <v>Khí xả và vấn đề ô nhiễm môi trường </v>
          </cell>
          <cell r="D285">
            <v>2</v>
          </cell>
          <cell r="E285">
            <v>2</v>
          </cell>
          <cell r="F285">
            <v>0</v>
          </cell>
          <cell r="G285">
            <v>3.5</v>
          </cell>
          <cell r="J285" t="str">
            <v>020435</v>
          </cell>
        </row>
        <row r="286">
          <cell r="C286" t="str">
            <v>Tổ chức và quản lý sản xuất (Ôtô)</v>
          </cell>
          <cell r="D286">
            <v>2</v>
          </cell>
          <cell r="E286">
            <v>2</v>
          </cell>
          <cell r="F286">
            <v>0</v>
          </cell>
          <cell r="G286">
            <v>3.5</v>
          </cell>
          <cell r="J286" t="str">
            <v>160401</v>
          </cell>
        </row>
        <row r="287">
          <cell r="C287" t="str">
            <v>An toàn và Môi trường Công nghiệp (Ôtô)</v>
          </cell>
          <cell r="D287">
            <v>2</v>
          </cell>
          <cell r="E287">
            <v>2</v>
          </cell>
          <cell r="F287">
            <v>0</v>
          </cell>
          <cell r="G287">
            <v>3.5</v>
          </cell>
          <cell r="J287" t="str">
            <v>020426</v>
          </cell>
        </row>
        <row r="288">
          <cell r="C288" t="str">
            <v>PHẦN TỰ CHỌN 2 ( Chọn 1 trong 3 nhóm chuyên ngành sau)</v>
          </cell>
          <cell r="D288">
            <v>7</v>
          </cell>
          <cell r="E288">
            <v>3</v>
          </cell>
          <cell r="F288">
            <v>4</v>
          </cell>
          <cell r="J288">
            <v>0</v>
          </cell>
        </row>
        <row r="289">
          <cell r="C289" t="str">
            <v>Nhóm chuyên ngành A (Chuyên ngành Gầm ôtô)</v>
          </cell>
          <cell r="D289">
            <v>7</v>
          </cell>
          <cell r="E289">
            <v>3</v>
          </cell>
          <cell r="F289">
            <v>4</v>
          </cell>
          <cell r="J289">
            <v>0</v>
          </cell>
        </row>
        <row r="290">
          <cell r="C290" t="str">
            <v>Kết cấu - Tính toán ôtô </v>
          </cell>
          <cell r="D290">
            <v>3</v>
          </cell>
          <cell r="E290">
            <v>3</v>
          </cell>
          <cell r="F290">
            <v>0</v>
          </cell>
          <cell r="G290">
            <v>4</v>
          </cell>
          <cell r="J290" t="str">
            <v>020433</v>
          </cell>
        </row>
        <row r="291">
          <cell r="C291" t="str">
            <v>Thực hành kỹ thuật viên gầm ôtô</v>
          </cell>
          <cell r="D291">
            <v>2</v>
          </cell>
          <cell r="E291">
            <v>0</v>
          </cell>
          <cell r="F291">
            <v>2</v>
          </cell>
          <cell r="G291">
            <v>5</v>
          </cell>
          <cell r="J291" t="str">
            <v>020443</v>
          </cell>
        </row>
        <row r="292">
          <cell r="C292" t="str">
            <v>Đồ án chuyên ngành gầm ôtô</v>
          </cell>
          <cell r="D292">
            <v>2</v>
          </cell>
          <cell r="E292">
            <v>0</v>
          </cell>
          <cell r="F292">
            <v>2</v>
          </cell>
          <cell r="G292">
            <v>5</v>
          </cell>
          <cell r="J292" t="str">
            <v>020446</v>
          </cell>
        </row>
        <row r="293">
          <cell r="C293" t="str">
            <v>Nhóm chuyên ngành B (Chuyên ngành Động cơ đốt trong)</v>
          </cell>
          <cell r="D293">
            <v>7</v>
          </cell>
          <cell r="E293">
            <v>3</v>
          </cell>
          <cell r="F293">
            <v>4</v>
          </cell>
          <cell r="J293">
            <v>0</v>
          </cell>
        </row>
        <row r="294">
          <cell r="C294" t="str">
            <v>Kết cấu tính toán động cơ đốt trong </v>
          </cell>
          <cell r="D294">
            <v>3</v>
          </cell>
          <cell r="E294">
            <v>3</v>
          </cell>
          <cell r="F294">
            <v>0</v>
          </cell>
          <cell r="G294">
            <v>4</v>
          </cell>
          <cell r="J294" t="str">
            <v>020434</v>
          </cell>
        </row>
        <row r="295">
          <cell r="C295" t="str">
            <v>Thực hành kỹ thuật viên động cơ đốt trong</v>
          </cell>
          <cell r="D295">
            <v>2</v>
          </cell>
          <cell r="E295">
            <v>0</v>
          </cell>
          <cell r="F295">
            <v>2</v>
          </cell>
          <cell r="G295">
            <v>5</v>
          </cell>
          <cell r="J295" t="str">
            <v>020442</v>
          </cell>
        </row>
        <row r="296">
          <cell r="C296" t="str">
            <v>Đồ án chuyên ngành động cơ đốt trong</v>
          </cell>
          <cell r="D296">
            <v>2</v>
          </cell>
          <cell r="E296">
            <v>0</v>
          </cell>
          <cell r="F296">
            <v>2</v>
          </cell>
          <cell r="G296">
            <v>5</v>
          </cell>
          <cell r="J296" t="str">
            <v>020447</v>
          </cell>
        </row>
        <row r="297">
          <cell r="C297" t="str">
            <v>Nhóm chuyên ngành C (Chuyên ngành Điện ôtô)</v>
          </cell>
          <cell r="D297">
            <v>7</v>
          </cell>
          <cell r="E297">
            <v>3</v>
          </cell>
          <cell r="F297">
            <v>4</v>
          </cell>
          <cell r="J297">
            <v>0</v>
          </cell>
        </row>
        <row r="298">
          <cell r="C298" t="str">
            <v>Hệ thống điều khiển điện tử trên ôtô </v>
          </cell>
          <cell r="D298">
            <v>3</v>
          </cell>
          <cell r="E298">
            <v>3</v>
          </cell>
          <cell r="F298">
            <v>0</v>
          </cell>
          <cell r="G298">
            <v>4</v>
          </cell>
          <cell r="J298" t="str">
            <v>020431</v>
          </cell>
        </row>
        <row r="299">
          <cell r="C299" t="str">
            <v>Thực hành kỹ thuật viên điện ôtô</v>
          </cell>
          <cell r="D299">
            <v>2</v>
          </cell>
          <cell r="E299">
            <v>0</v>
          </cell>
          <cell r="F299">
            <v>2</v>
          </cell>
          <cell r="G299">
            <v>5</v>
          </cell>
          <cell r="J299" t="str">
            <v>020441</v>
          </cell>
        </row>
        <row r="300">
          <cell r="C300" t="str">
            <v>Đồ án chuyên ngành điện ôtô</v>
          </cell>
          <cell r="D300">
            <v>2</v>
          </cell>
          <cell r="E300">
            <v>0</v>
          </cell>
          <cell r="F300">
            <v>2</v>
          </cell>
          <cell r="G300">
            <v>5</v>
          </cell>
          <cell r="J300" t="str">
            <v>020448</v>
          </cell>
        </row>
        <row r="301">
          <cell r="C301" t="str">
            <v>Thực tập tốt nghiệp và làm đồ án/ khóa luận tốt nghiệp (hoặc học thêm một số học phần chuyên môn)</v>
          </cell>
          <cell r="D301">
            <v>13</v>
          </cell>
          <cell r="E301">
            <v>0</v>
          </cell>
          <cell r="F301">
            <v>13</v>
          </cell>
          <cell r="J301">
            <v>0</v>
          </cell>
        </row>
        <row r="302">
          <cell r="C302" t="str">
            <v>Thực tập tốt nghiệp (Practice at Factory-ĐL)</v>
          </cell>
          <cell r="D302">
            <v>8</v>
          </cell>
          <cell r="E302">
            <v>0</v>
          </cell>
          <cell r="F302">
            <v>8</v>
          </cell>
          <cell r="G302">
            <v>6</v>
          </cell>
          <cell r="J302" t="str">
            <v>020420</v>
          </cell>
        </row>
        <row r="303">
          <cell r="C303" t="str">
            <v>Đồ án tốt nghiệp (ĐL)</v>
          </cell>
          <cell r="D303">
            <v>5</v>
          </cell>
          <cell r="E303">
            <v>0</v>
          </cell>
          <cell r="F303">
            <v>5</v>
          </cell>
          <cell r="G303">
            <v>6</v>
          </cell>
          <cell r="J303" t="str">
            <v>020405</v>
          </cell>
        </row>
        <row r="304">
          <cell r="C304" t="str">
            <v>Sinh viên không làm đồ án/ khóa luận tốt nghiệp đăng ký học thêm 5 tín chỉ trong các học phần thuộc 1 trong 3 chuyên ngành sau:</v>
          </cell>
          <cell r="D304">
            <v>5</v>
          </cell>
          <cell r="E304">
            <v>3</v>
          </cell>
          <cell r="F304">
            <v>2</v>
          </cell>
          <cell r="J304" t="str">
            <v>TTĐA/KL</v>
          </cell>
        </row>
        <row r="305">
          <cell r="C305" t="str">
            <v>Chuyên ngành Gầm ôtô</v>
          </cell>
          <cell r="D305">
            <v>5</v>
          </cell>
          <cell r="E305">
            <v>3</v>
          </cell>
          <cell r="F305">
            <v>2</v>
          </cell>
          <cell r="J305">
            <v>0</v>
          </cell>
        </row>
        <row r="306">
          <cell r="C306" t="str">
            <v>Kết cấu - Tính toán ôtô </v>
          </cell>
          <cell r="D306">
            <v>3</v>
          </cell>
          <cell r="E306">
            <v>3</v>
          </cell>
          <cell r="F306">
            <v>0</v>
          </cell>
          <cell r="G306">
            <v>6</v>
          </cell>
          <cell r="J306" t="str">
            <v>020433</v>
          </cell>
        </row>
        <row r="307">
          <cell r="C307" t="str">
            <v>Thực hành kỹ thuật viên gầm ôtô</v>
          </cell>
          <cell r="D307">
            <v>2</v>
          </cell>
          <cell r="E307">
            <v>0</v>
          </cell>
          <cell r="F307">
            <v>2</v>
          </cell>
          <cell r="G307">
            <v>6</v>
          </cell>
          <cell r="J307" t="str">
            <v>020443</v>
          </cell>
        </row>
        <row r="308">
          <cell r="C308" t="str">
            <v>Chuyên ngành Động cơ đốt trong</v>
          </cell>
          <cell r="D308">
            <v>5</v>
          </cell>
          <cell r="E308">
            <v>3</v>
          </cell>
          <cell r="F308">
            <v>2</v>
          </cell>
          <cell r="J308">
            <v>0</v>
          </cell>
        </row>
        <row r="309">
          <cell r="C309" t="str">
            <v>Kết cấu tính toán động cơ đốt trong </v>
          </cell>
          <cell r="D309">
            <v>3</v>
          </cell>
          <cell r="E309">
            <v>3</v>
          </cell>
          <cell r="F309">
            <v>0</v>
          </cell>
          <cell r="G309">
            <v>6</v>
          </cell>
          <cell r="J309" t="str">
            <v>020434</v>
          </cell>
        </row>
        <row r="310">
          <cell r="C310" t="str">
            <v>Thực hành kỹ thuật viên động cơ đốt trong</v>
          </cell>
          <cell r="D310">
            <v>2</v>
          </cell>
          <cell r="E310">
            <v>0</v>
          </cell>
          <cell r="F310">
            <v>2</v>
          </cell>
          <cell r="G310">
            <v>6</v>
          </cell>
          <cell r="J310" t="str">
            <v>020442</v>
          </cell>
        </row>
        <row r="311">
          <cell r="C311" t="str">
            <v>Chuyên ngành Điện ôtô</v>
          </cell>
          <cell r="D311">
            <v>5</v>
          </cell>
          <cell r="E311">
            <v>3</v>
          </cell>
          <cell r="F311">
            <v>2</v>
          </cell>
          <cell r="J311">
            <v>0</v>
          </cell>
        </row>
        <row r="312">
          <cell r="C312" t="str">
            <v>Hệ thống điều khiển điện tử trên ôtô </v>
          </cell>
          <cell r="D312">
            <v>3</v>
          </cell>
          <cell r="E312">
            <v>3</v>
          </cell>
          <cell r="F312">
            <v>0</v>
          </cell>
          <cell r="G312">
            <v>6</v>
          </cell>
          <cell r="J312" t="str">
            <v>020431</v>
          </cell>
        </row>
        <row r="313">
          <cell r="C313" t="str">
            <v>Thực hành kỹ thuật viên điện ôtô</v>
          </cell>
          <cell r="D313">
            <v>2</v>
          </cell>
          <cell r="E313">
            <v>0</v>
          </cell>
          <cell r="F313">
            <v>2</v>
          </cell>
          <cell r="G313">
            <v>6</v>
          </cell>
          <cell r="J313" t="str">
            <v>020441</v>
          </cell>
        </row>
        <row r="314">
          <cell r="C314" t="str">
            <v>KIẾN THỨC GIÁO DỤC ĐẠI CƯƠNG</v>
          </cell>
          <cell r="D314">
            <v>59</v>
          </cell>
          <cell r="E314">
            <v>51</v>
          </cell>
          <cell r="F314">
            <v>8</v>
          </cell>
          <cell r="J314">
            <v>0</v>
          </cell>
        </row>
        <row r="315">
          <cell r="C315" t="str">
            <v>Các môn lý luận chính trị</v>
          </cell>
          <cell r="D315">
            <v>7</v>
          </cell>
          <cell r="E315">
            <v>7</v>
          </cell>
          <cell r="F315">
            <v>0</v>
          </cell>
          <cell r="J315">
            <v>0</v>
          </cell>
        </row>
        <row r="316">
          <cell r="C316" t="str">
            <v>Các nguyên lý cơ bản của chủ nghĩa Mác - Lê Nin</v>
          </cell>
          <cell r="D316">
            <v>5</v>
          </cell>
          <cell r="E316">
            <v>5</v>
          </cell>
          <cell r="F316">
            <v>0</v>
          </cell>
          <cell r="G316">
            <v>2</v>
          </cell>
          <cell r="J316" t="str">
            <v>120401</v>
          </cell>
        </row>
        <row r="317">
          <cell r="C317" t="str">
            <v>Tư tưởng Hồ Chí Minh</v>
          </cell>
          <cell r="D317">
            <v>2</v>
          </cell>
          <cell r="E317">
            <v>2</v>
          </cell>
          <cell r="F317">
            <v>0</v>
          </cell>
          <cell r="G317">
            <v>3</v>
          </cell>
          <cell r="J317" t="str">
            <v>120406</v>
          </cell>
        </row>
        <row r="318">
          <cell r="C318" t="str">
            <v>Khoa học xã hội – Nhân văn</v>
          </cell>
          <cell r="D318">
            <v>5</v>
          </cell>
          <cell r="E318">
            <v>5</v>
          </cell>
          <cell r="F318">
            <v>0</v>
          </cell>
          <cell r="J318">
            <v>0</v>
          </cell>
        </row>
        <row r="319">
          <cell r="C319" t="str">
            <v>PHẦN BẮT BUỘC</v>
          </cell>
          <cell r="D319">
            <v>3</v>
          </cell>
          <cell r="E319">
            <v>3</v>
          </cell>
          <cell r="F319">
            <v>0</v>
          </cell>
          <cell r="J319">
            <v>0</v>
          </cell>
        </row>
        <row r="320">
          <cell r="C320" t="str">
            <v>Đường lối cách mạng Việt Nam</v>
          </cell>
          <cell r="D320">
            <v>3</v>
          </cell>
          <cell r="E320">
            <v>3</v>
          </cell>
          <cell r="F320">
            <v>0</v>
          </cell>
          <cell r="G320">
            <v>4</v>
          </cell>
          <cell r="J320" t="str">
            <v>120402</v>
          </cell>
        </row>
        <row r="321">
          <cell r="C321" t="str">
            <v>PHẦN TỰ CHỌN (Chọn 1 trong 4 học phần sau)</v>
          </cell>
          <cell r="D321">
            <v>2</v>
          </cell>
          <cell r="E321">
            <v>2</v>
          </cell>
          <cell r="F321">
            <v>0</v>
          </cell>
          <cell r="J321" t="str">
            <v>tcd11</v>
          </cell>
        </row>
        <row r="322">
          <cell r="C322" t="str">
            <v>Kinh tế học đại cương</v>
          </cell>
          <cell r="D322">
            <v>2</v>
          </cell>
          <cell r="E322">
            <v>2</v>
          </cell>
          <cell r="F322">
            <v>0</v>
          </cell>
          <cell r="G322">
            <v>2</v>
          </cell>
          <cell r="J322" t="str">
            <v>110420</v>
          </cell>
        </row>
        <row r="323">
          <cell r="C323" t="str">
            <v>Pháp luật đại cương</v>
          </cell>
          <cell r="D323">
            <v>2</v>
          </cell>
          <cell r="E323">
            <v>2</v>
          </cell>
          <cell r="F323">
            <v>0</v>
          </cell>
          <cell r="G323">
            <v>2</v>
          </cell>
          <cell r="J323" t="str">
            <v>120404</v>
          </cell>
        </row>
        <row r="324">
          <cell r="C324" t="str">
            <v>Tâm lý học đại cương</v>
          </cell>
          <cell r="D324">
            <v>2</v>
          </cell>
          <cell r="E324">
            <v>2</v>
          </cell>
          <cell r="F324">
            <v>0</v>
          </cell>
          <cell r="G324">
            <v>2</v>
          </cell>
          <cell r="J324" t="str">
            <v>140407</v>
          </cell>
        </row>
        <row r="325">
          <cell r="C325" t="str">
            <v>Nhập môn lô gíc học</v>
          </cell>
          <cell r="D325">
            <v>2</v>
          </cell>
          <cell r="E325">
            <v>2</v>
          </cell>
          <cell r="F325">
            <v>0</v>
          </cell>
          <cell r="G325">
            <v>2</v>
          </cell>
          <cell r="J325" t="str">
            <v>120403</v>
          </cell>
        </row>
        <row r="326">
          <cell r="C326" t="str">
            <v>Ngoại ngữ (kể cả tiếng Anh chuyên ngành)</v>
          </cell>
          <cell r="D326">
            <v>27</v>
          </cell>
          <cell r="E326">
            <v>27</v>
          </cell>
          <cell r="F326">
            <v>0</v>
          </cell>
          <cell r="J326">
            <v>0</v>
          </cell>
        </row>
        <row r="327">
          <cell r="C327" t="str">
            <v>Tiếng Anh 1</v>
          </cell>
          <cell r="D327">
            <v>6</v>
          </cell>
          <cell r="E327">
            <v>6</v>
          </cell>
          <cell r="F327">
            <v>0</v>
          </cell>
          <cell r="G327">
            <v>1</v>
          </cell>
          <cell r="J327" t="str">
            <v>130451</v>
          </cell>
        </row>
        <row r="328">
          <cell r="C328" t="str">
            <v>Tiếng Anh 2</v>
          </cell>
          <cell r="D328">
            <v>6</v>
          </cell>
          <cell r="E328">
            <v>6</v>
          </cell>
          <cell r="F328">
            <v>0</v>
          </cell>
          <cell r="G328">
            <v>2</v>
          </cell>
          <cell r="J328" t="str">
            <v>130452</v>
          </cell>
        </row>
        <row r="329">
          <cell r="C329" t="str">
            <v>Tiếng Anh 3</v>
          </cell>
          <cell r="D329">
            <v>6</v>
          </cell>
          <cell r="E329">
            <v>6</v>
          </cell>
          <cell r="F329">
            <v>0</v>
          </cell>
          <cell r="G329">
            <v>3</v>
          </cell>
          <cell r="J329" t="str">
            <v>130453</v>
          </cell>
        </row>
        <row r="330">
          <cell r="C330" t="str">
            <v>Tiếng Anh 4</v>
          </cell>
          <cell r="D330">
            <v>6</v>
          </cell>
          <cell r="E330">
            <v>6</v>
          </cell>
          <cell r="F330">
            <v>0</v>
          </cell>
          <cell r="G330">
            <v>4</v>
          </cell>
          <cell r="J330" t="str">
            <v>130444</v>
          </cell>
        </row>
        <row r="331">
          <cell r="C331" t="str">
            <v>Tiếng Anh chuyên ngành Điện</v>
          </cell>
          <cell r="D331">
            <v>3</v>
          </cell>
          <cell r="E331">
            <v>3</v>
          </cell>
          <cell r="F331">
            <v>0</v>
          </cell>
          <cell r="G331">
            <v>5</v>
          </cell>
          <cell r="J331" t="str">
            <v>130430</v>
          </cell>
        </row>
        <row r="332">
          <cell r="C332" t="str">
            <v>Toán học-Tin học-Khoa học tự nhiên-Công nghệ-Môi trường</v>
          </cell>
          <cell r="D332">
            <v>13</v>
          </cell>
          <cell r="E332">
            <v>12</v>
          </cell>
          <cell r="F332">
            <v>1</v>
          </cell>
          <cell r="J332">
            <v>0</v>
          </cell>
        </row>
        <row r="333">
          <cell r="C333" t="str">
            <v>PHẦN BẮT BUỘC</v>
          </cell>
          <cell r="D333">
            <v>11</v>
          </cell>
          <cell r="E333">
            <v>10</v>
          </cell>
          <cell r="F333">
            <v>1</v>
          </cell>
          <cell r="J333">
            <v>0</v>
          </cell>
        </row>
        <row r="334">
          <cell r="C334" t="str">
            <v>Toán ứng dụng 1</v>
          </cell>
          <cell r="D334">
            <v>2</v>
          </cell>
          <cell r="E334">
            <v>2</v>
          </cell>
          <cell r="F334">
            <v>0</v>
          </cell>
          <cell r="G334">
            <v>1</v>
          </cell>
          <cell r="J334" t="str">
            <v>100410</v>
          </cell>
        </row>
        <row r="335">
          <cell r="C335" t="str">
            <v>Toán ứng dụng 2</v>
          </cell>
          <cell r="D335">
            <v>2</v>
          </cell>
          <cell r="E335">
            <v>2</v>
          </cell>
          <cell r="F335">
            <v>0</v>
          </cell>
          <cell r="G335">
            <v>2</v>
          </cell>
          <cell r="J335" t="str">
            <v>100411</v>
          </cell>
        </row>
        <row r="336">
          <cell r="C336" t="str">
            <v>Vật lý 1</v>
          </cell>
          <cell r="D336">
            <v>2</v>
          </cell>
          <cell r="E336">
            <v>2</v>
          </cell>
          <cell r="F336">
            <v>0</v>
          </cell>
          <cell r="G336">
            <v>2</v>
          </cell>
          <cell r="J336" t="str">
            <v>100412</v>
          </cell>
        </row>
        <row r="337">
          <cell r="C337" t="str">
            <v>Hoá học 1</v>
          </cell>
          <cell r="D337">
            <v>2</v>
          </cell>
          <cell r="E337">
            <v>2</v>
          </cell>
          <cell r="F337">
            <v>0</v>
          </cell>
          <cell r="G337">
            <v>1</v>
          </cell>
          <cell r="J337" t="str">
            <v>030413</v>
          </cell>
        </row>
        <row r="338">
          <cell r="C338" t="str">
            <v>Nhập môn tin học</v>
          </cell>
          <cell r="D338">
            <v>3</v>
          </cell>
          <cell r="E338">
            <v>2</v>
          </cell>
          <cell r="F338">
            <v>1</v>
          </cell>
          <cell r="G338">
            <v>1</v>
          </cell>
          <cell r="J338" t="str">
            <v>050425</v>
          </cell>
        </row>
        <row r="339">
          <cell r="C339" t="str">
            <v>PHẦN TỰ CHỌN (Chọn 1 trong 6 học phần sau)</v>
          </cell>
          <cell r="D339">
            <v>2</v>
          </cell>
          <cell r="E339">
            <v>2</v>
          </cell>
          <cell r="F339">
            <v>0</v>
          </cell>
          <cell r="J339" t="str">
            <v>tcd12</v>
          </cell>
        </row>
        <row r="340">
          <cell r="C340" t="str">
            <v>Xác suất thống kê</v>
          </cell>
          <cell r="D340">
            <v>2</v>
          </cell>
          <cell r="E340">
            <v>2</v>
          </cell>
          <cell r="F340">
            <v>0</v>
          </cell>
          <cell r="G340">
            <v>3</v>
          </cell>
          <cell r="J340" t="str">
            <v>100405</v>
          </cell>
        </row>
        <row r="341">
          <cell r="C341" t="str">
            <v>Hàm phức và phép biến đổi laplace</v>
          </cell>
          <cell r="D341">
            <v>2</v>
          </cell>
          <cell r="E341">
            <v>2</v>
          </cell>
          <cell r="F341">
            <v>0</v>
          </cell>
          <cell r="G341">
            <v>3</v>
          </cell>
          <cell r="J341" t="str">
            <v>100406</v>
          </cell>
        </row>
        <row r="342">
          <cell r="C342" t="str">
            <v>Quy hoạch tuyến tính</v>
          </cell>
          <cell r="D342">
            <v>2</v>
          </cell>
          <cell r="E342">
            <v>2</v>
          </cell>
          <cell r="F342">
            <v>0</v>
          </cell>
          <cell r="G342">
            <v>3</v>
          </cell>
          <cell r="J342" t="str">
            <v>100407</v>
          </cell>
        </row>
        <row r="343">
          <cell r="C343" t="str">
            <v>Phương pháp tính</v>
          </cell>
          <cell r="D343">
            <v>2</v>
          </cell>
          <cell r="E343">
            <v>2</v>
          </cell>
          <cell r="F343">
            <v>0</v>
          </cell>
          <cell r="G343">
            <v>3</v>
          </cell>
          <cell r="J343" t="str">
            <v>100409</v>
          </cell>
        </row>
        <row r="344">
          <cell r="C344" t="str">
            <v>Vật lý 2</v>
          </cell>
          <cell r="D344">
            <v>2</v>
          </cell>
          <cell r="E344">
            <v>2</v>
          </cell>
          <cell r="F344">
            <v>0</v>
          </cell>
          <cell r="G344">
            <v>3</v>
          </cell>
          <cell r="J344" t="str">
            <v>100413</v>
          </cell>
        </row>
        <row r="345">
          <cell r="C345" t="str">
            <v>Hoá học 2</v>
          </cell>
          <cell r="D345">
            <v>2</v>
          </cell>
          <cell r="E345">
            <v>2</v>
          </cell>
          <cell r="F345">
            <v>0</v>
          </cell>
          <cell r="G345">
            <v>3</v>
          </cell>
          <cell r="J345" t="str">
            <v>030414</v>
          </cell>
        </row>
        <row r="346">
          <cell r="C346" t="str">
            <v>Giáo dục thể chất</v>
          </cell>
          <cell r="D346">
            <v>3</v>
          </cell>
          <cell r="E346">
            <v>0</v>
          </cell>
          <cell r="F346">
            <v>3</v>
          </cell>
          <cell r="J346">
            <v>0</v>
          </cell>
        </row>
        <row r="347">
          <cell r="C347" t="str">
            <v>Giáo dục thể chất 1</v>
          </cell>
          <cell r="D347">
            <v>1</v>
          </cell>
          <cell r="E347">
            <v>0</v>
          </cell>
          <cell r="F347">
            <v>1</v>
          </cell>
          <cell r="G347">
            <v>1</v>
          </cell>
          <cell r="J347" t="str">
            <v>090403</v>
          </cell>
        </row>
        <row r="348">
          <cell r="C348" t="str">
            <v>Giáo dục thể chất 2</v>
          </cell>
          <cell r="D348">
            <v>1</v>
          </cell>
          <cell r="E348">
            <v>0</v>
          </cell>
          <cell r="F348">
            <v>1</v>
          </cell>
          <cell r="G348">
            <v>2</v>
          </cell>
          <cell r="J348" t="str">
            <v>090404</v>
          </cell>
        </row>
        <row r="349">
          <cell r="C349" t="str">
            <v>Giáo dục thể chất 3</v>
          </cell>
          <cell r="D349">
            <v>1</v>
          </cell>
          <cell r="E349">
            <v>0</v>
          </cell>
          <cell r="F349">
            <v>1</v>
          </cell>
          <cell r="G349">
            <v>3</v>
          </cell>
          <cell r="J349" t="str">
            <v>090405</v>
          </cell>
        </row>
        <row r="350">
          <cell r="C350" t="str">
            <v>Giáo dục quốc phòng</v>
          </cell>
          <cell r="D350">
            <v>4</v>
          </cell>
          <cell r="E350">
            <v>0</v>
          </cell>
          <cell r="F350">
            <v>4</v>
          </cell>
          <cell r="G350">
            <v>1</v>
          </cell>
          <cell r="J350">
            <v>0</v>
          </cell>
        </row>
        <row r="351">
          <cell r="C351" t="str">
            <v>Giáo dục quốc phòng</v>
          </cell>
          <cell r="D351">
            <v>4</v>
          </cell>
          <cell r="E351">
            <v>0</v>
          </cell>
          <cell r="F351">
            <v>4</v>
          </cell>
          <cell r="G351">
            <v>1</v>
          </cell>
          <cell r="J351" t="str">
            <v>090401</v>
          </cell>
        </row>
        <row r="352">
          <cell r="C352" t="str">
            <v>KIẾN THỨC GIÁO DỤC CHUYÊN NGHIỆP</v>
          </cell>
          <cell r="D352">
            <v>79</v>
          </cell>
          <cell r="E352">
            <v>52</v>
          </cell>
          <cell r="F352">
            <v>27</v>
          </cell>
          <cell r="J352">
            <v>0</v>
          </cell>
        </row>
        <row r="353">
          <cell r="C353" t="str">
            <v>Kiến thức cơ sở khối ngành</v>
          </cell>
          <cell r="D353">
            <v>14</v>
          </cell>
          <cell r="E353">
            <v>11</v>
          </cell>
          <cell r="F353">
            <v>3</v>
          </cell>
          <cell r="J353">
            <v>0</v>
          </cell>
        </row>
        <row r="354">
          <cell r="C354" t="str">
            <v>Mạch điện 1</v>
          </cell>
          <cell r="D354">
            <v>3</v>
          </cell>
          <cell r="E354">
            <v>3</v>
          </cell>
          <cell r="F354">
            <v>0</v>
          </cell>
          <cell r="G354">
            <v>1</v>
          </cell>
          <cell r="J354" t="str">
            <v>070426</v>
          </cell>
        </row>
        <row r="355">
          <cell r="C355" t="str">
            <v>Điện tử cơ bản</v>
          </cell>
          <cell r="D355">
            <v>4</v>
          </cell>
          <cell r="E355">
            <v>3</v>
          </cell>
          <cell r="F355">
            <v>1</v>
          </cell>
          <cell r="G355">
            <v>2</v>
          </cell>
          <cell r="J355" t="str">
            <v>080403</v>
          </cell>
        </row>
        <row r="356">
          <cell r="C356" t="str">
            <v>Vẽ kỹ thuật</v>
          </cell>
          <cell r="D356">
            <v>2</v>
          </cell>
          <cell r="E356">
            <v>2</v>
          </cell>
          <cell r="F356">
            <v>0</v>
          </cell>
          <cell r="G356">
            <v>1</v>
          </cell>
          <cell r="J356" t="str">
            <v>010455</v>
          </cell>
        </row>
        <row r="357">
          <cell r="C357" t="str">
            <v>Vật liệu điện và an toàn điện</v>
          </cell>
          <cell r="D357">
            <v>3</v>
          </cell>
          <cell r="E357">
            <v>3</v>
          </cell>
          <cell r="F357">
            <v>0</v>
          </cell>
          <cell r="G357">
            <v>2</v>
          </cell>
          <cell r="J357" t="str">
            <v>070459</v>
          </cell>
        </row>
        <row r="358">
          <cell r="C358" t="str">
            <v>Thực tập điện cơ bản</v>
          </cell>
          <cell r="D358">
            <v>2</v>
          </cell>
          <cell r="E358">
            <v>0</v>
          </cell>
          <cell r="F358">
            <v>2</v>
          </cell>
          <cell r="G358">
            <v>2</v>
          </cell>
          <cell r="J358" t="str">
            <v>070433</v>
          </cell>
        </row>
        <row r="359">
          <cell r="C359" t="str">
            <v>Kiến thức ngành</v>
          </cell>
          <cell r="D359">
            <v>52</v>
          </cell>
          <cell r="E359">
            <v>41</v>
          </cell>
          <cell r="F359">
            <v>11</v>
          </cell>
          <cell r="J359">
            <v>0</v>
          </cell>
        </row>
        <row r="360">
          <cell r="C360" t="str">
            <v>PHẦN BẮT BUỘC</v>
          </cell>
          <cell r="D360">
            <v>37</v>
          </cell>
          <cell r="E360">
            <v>26</v>
          </cell>
          <cell r="F360">
            <v>11</v>
          </cell>
          <cell r="J360">
            <v>0</v>
          </cell>
        </row>
        <row r="361">
          <cell r="C361" t="str">
            <v>Máy điện – Khí cụ điện</v>
          </cell>
          <cell r="D361">
            <v>4</v>
          </cell>
          <cell r="E361">
            <v>3</v>
          </cell>
          <cell r="F361">
            <v>1</v>
          </cell>
          <cell r="G361">
            <v>3</v>
          </cell>
          <cell r="J361" t="str">
            <v>070428</v>
          </cell>
        </row>
        <row r="362">
          <cell r="C362" t="str">
            <v>Lý thuyết điều khiển tự động</v>
          </cell>
          <cell r="D362">
            <v>3</v>
          </cell>
          <cell r="E362">
            <v>3</v>
          </cell>
          <cell r="F362">
            <v>0</v>
          </cell>
          <cell r="G362">
            <v>3</v>
          </cell>
          <cell r="J362" t="str">
            <v>070424</v>
          </cell>
        </row>
        <row r="363">
          <cell r="C363" t="str">
            <v>Điện tử công suất</v>
          </cell>
          <cell r="D363">
            <v>3</v>
          </cell>
          <cell r="E363">
            <v>2</v>
          </cell>
          <cell r="F363">
            <v>1</v>
          </cell>
          <cell r="G363">
            <v>3</v>
          </cell>
          <cell r="J363" t="str">
            <v>070463</v>
          </cell>
        </row>
        <row r="364">
          <cell r="C364" t="str">
            <v>Đo lường- cảm biến</v>
          </cell>
          <cell r="D364">
            <v>3</v>
          </cell>
          <cell r="E364">
            <v>3</v>
          </cell>
          <cell r="F364">
            <v>0</v>
          </cell>
          <cell r="G364">
            <v>3</v>
          </cell>
          <cell r="J364" t="str">
            <v>070410</v>
          </cell>
        </row>
        <row r="365">
          <cell r="C365" t="str">
            <v>Hệ thống điện</v>
          </cell>
          <cell r="D365">
            <v>2</v>
          </cell>
          <cell r="E365">
            <v>2</v>
          </cell>
          <cell r="F365">
            <v>0</v>
          </cell>
          <cell r="G365">
            <v>4</v>
          </cell>
          <cell r="J365" t="str">
            <v>070411</v>
          </cell>
        </row>
        <row r="366">
          <cell r="C366" t="str">
            <v>Điều khiển lôgic</v>
          </cell>
          <cell r="D366">
            <v>3</v>
          </cell>
          <cell r="E366">
            <v>3</v>
          </cell>
          <cell r="F366">
            <v>0</v>
          </cell>
          <cell r="G366">
            <v>4</v>
          </cell>
          <cell r="J366" t="str">
            <v>070406</v>
          </cell>
        </row>
        <row r="367">
          <cell r="C367" t="str">
            <v>Thực tập cơ bản máy điện</v>
          </cell>
          <cell r="D367">
            <v>4</v>
          </cell>
          <cell r="E367">
            <v>0</v>
          </cell>
          <cell r="F367">
            <v>4</v>
          </cell>
          <cell r="G367">
            <v>4</v>
          </cell>
          <cell r="J367" t="str">
            <v>070432</v>
          </cell>
        </row>
        <row r="368">
          <cell r="C368" t="str">
            <v>Vi xử lý</v>
          </cell>
          <cell r="D368">
            <v>3</v>
          </cell>
          <cell r="E368">
            <v>2</v>
          </cell>
          <cell r="F368">
            <v>1</v>
          </cell>
          <cell r="G368">
            <v>5</v>
          </cell>
          <cell r="J368" t="str">
            <v>070461</v>
          </cell>
        </row>
        <row r="369">
          <cell r="C369" t="str">
            <v>Điều khiển lập trình PLC</v>
          </cell>
          <cell r="D369">
            <v>2</v>
          </cell>
          <cell r="E369">
            <v>1</v>
          </cell>
          <cell r="F369">
            <v>1</v>
          </cell>
          <cell r="G369">
            <v>5</v>
          </cell>
          <cell r="J369" t="str">
            <v>070405</v>
          </cell>
        </row>
        <row r="370">
          <cell r="C370" t="str">
            <v>Truyền động điện</v>
          </cell>
          <cell r="D370">
            <v>3</v>
          </cell>
          <cell r="E370">
            <v>2</v>
          </cell>
          <cell r="F370">
            <v>1</v>
          </cell>
          <cell r="G370">
            <v>4</v>
          </cell>
          <cell r="J370" t="str">
            <v>070452</v>
          </cell>
        </row>
        <row r="371">
          <cell r="C371" t="str">
            <v>Trang bị điện 1</v>
          </cell>
          <cell r="D371">
            <v>2</v>
          </cell>
          <cell r="E371">
            <v>2</v>
          </cell>
          <cell r="F371">
            <v>0</v>
          </cell>
          <cell r="G371">
            <v>5</v>
          </cell>
          <cell r="J371" t="str">
            <v>070449</v>
          </cell>
        </row>
        <row r="372">
          <cell r="C372" t="str">
            <v>Cung cấp điện</v>
          </cell>
          <cell r="D372">
            <v>3</v>
          </cell>
          <cell r="E372">
            <v>3</v>
          </cell>
          <cell r="F372">
            <v>0</v>
          </cell>
          <cell r="G372">
            <v>5</v>
          </cell>
          <cell r="J372" t="str">
            <v>070403</v>
          </cell>
        </row>
        <row r="373">
          <cell r="C373" t="str">
            <v>Thực tậpTrang bị điện</v>
          </cell>
          <cell r="D373">
            <v>2</v>
          </cell>
          <cell r="E373">
            <v>0</v>
          </cell>
          <cell r="F373">
            <v>2</v>
          </cell>
          <cell r="G373">
            <v>5</v>
          </cell>
          <cell r="J373" t="str">
            <v>070445</v>
          </cell>
        </row>
        <row r="374">
          <cell r="C374" t="str">
            <v>PHẦN TỰ CHỌN (chọn 5 trong 13 học phần )</v>
          </cell>
          <cell r="D374">
            <v>15</v>
          </cell>
          <cell r="E374">
            <v>15</v>
          </cell>
          <cell r="F374">
            <v>0</v>
          </cell>
          <cell r="J374" t="str">
            <v>tcd3</v>
          </cell>
        </row>
        <row r="375">
          <cell r="C375" t="str">
            <v>Nhóm 1: Chuyên ngành HTĐ (chọn 1 trong 3 học phần)</v>
          </cell>
          <cell r="D375">
            <v>3</v>
          </cell>
          <cell r="E375">
            <v>3</v>
          </cell>
          <cell r="F375">
            <v>0</v>
          </cell>
          <cell r="J375">
            <v>0</v>
          </cell>
        </row>
        <row r="376">
          <cell r="C376" t="str">
            <v>Bảo vệ rơle và tự động hoá</v>
          </cell>
          <cell r="D376">
            <v>3</v>
          </cell>
          <cell r="E376">
            <v>3</v>
          </cell>
          <cell r="F376">
            <v>0</v>
          </cell>
          <cell r="G376">
            <v>5</v>
          </cell>
          <cell r="J376" t="str">
            <v>070401</v>
          </cell>
        </row>
        <row r="377">
          <cell r="C377" t="str">
            <v>Vận hành hệ thống điện</v>
          </cell>
          <cell r="D377">
            <v>3</v>
          </cell>
          <cell r="E377">
            <v>3</v>
          </cell>
          <cell r="F377">
            <v>0</v>
          </cell>
          <cell r="G377">
            <v>5</v>
          </cell>
          <cell r="J377" t="str">
            <v>070456</v>
          </cell>
        </row>
        <row r="378">
          <cell r="C378" t="str">
            <v>Kỹ thuật chiếu sáng công nghiệp</v>
          </cell>
          <cell r="D378">
            <v>3</v>
          </cell>
          <cell r="E378">
            <v>3</v>
          </cell>
          <cell r="F378">
            <v>0</v>
          </cell>
          <cell r="G378">
            <v>5</v>
          </cell>
          <cell r="J378" t="str">
            <v>070415</v>
          </cell>
        </row>
        <row r="379">
          <cell r="C379" t="str">
            <v>Nhóm 2: Chuyên ngành Điều khiển (chọn 2 trong 6 học phần)</v>
          </cell>
          <cell r="D379">
            <v>6</v>
          </cell>
          <cell r="E379">
            <v>6</v>
          </cell>
          <cell r="F379">
            <v>0</v>
          </cell>
          <cell r="J379">
            <v>0</v>
          </cell>
        </row>
        <row r="380">
          <cell r="C380" t="str">
            <v>Điều khiển quá trình</v>
          </cell>
          <cell r="D380">
            <v>3</v>
          </cell>
          <cell r="E380">
            <v>3</v>
          </cell>
          <cell r="F380">
            <v>0</v>
          </cell>
          <cell r="G380">
            <v>5</v>
          </cell>
          <cell r="J380" t="str">
            <v>070407</v>
          </cell>
        </row>
        <row r="381">
          <cell r="C381" t="str">
            <v>Thực tập PLC</v>
          </cell>
          <cell r="D381">
            <v>3</v>
          </cell>
          <cell r="E381">
            <v>0</v>
          </cell>
          <cell r="F381">
            <v>3</v>
          </cell>
          <cell r="G381">
            <v>5</v>
          </cell>
          <cell r="J381" t="str">
            <v>070441</v>
          </cell>
        </row>
        <row r="382">
          <cell r="C382" t="str">
            <v>Điều khiển điện - khí nén</v>
          </cell>
          <cell r="D382">
            <v>3</v>
          </cell>
          <cell r="E382">
            <v>2</v>
          </cell>
          <cell r="F382">
            <v>1</v>
          </cell>
          <cell r="G382">
            <v>5</v>
          </cell>
          <cell r="J382" t="str">
            <v>070468</v>
          </cell>
        </row>
        <row r="383">
          <cell r="C383" t="str">
            <v>Kỹ thuật mạch tương tự</v>
          </cell>
          <cell r="D383">
            <v>3</v>
          </cell>
          <cell r="E383">
            <v>2</v>
          </cell>
          <cell r="F383">
            <v>1</v>
          </cell>
          <cell r="G383">
            <v>5</v>
          </cell>
          <cell r="J383" t="str">
            <v>070469</v>
          </cell>
        </row>
        <row r="384">
          <cell r="C384" t="str">
            <v>Hệ thu thập dữ liệu điều khiển và truyền số liệu</v>
          </cell>
          <cell r="D384">
            <v>3</v>
          </cell>
          <cell r="E384">
            <v>2</v>
          </cell>
          <cell r="F384">
            <v>1</v>
          </cell>
          <cell r="G384">
            <v>5</v>
          </cell>
          <cell r="J384" t="str">
            <v>070416</v>
          </cell>
        </row>
        <row r="385">
          <cell r="C385" t="str">
            <v>Thực tập đo lường điện</v>
          </cell>
          <cell r="D385">
            <v>3</v>
          </cell>
          <cell r="E385">
            <v>0</v>
          </cell>
          <cell r="F385">
            <v>3</v>
          </cell>
          <cell r="G385">
            <v>5</v>
          </cell>
          <cell r="J385" t="str">
            <v>070436</v>
          </cell>
        </row>
        <row r="386">
          <cell r="C386" t="str">
            <v>Nhóm 3: Chuyên ngành TĐH (chọn 2 trong 4 học phần)</v>
          </cell>
          <cell r="D386">
            <v>6</v>
          </cell>
          <cell r="E386">
            <v>6</v>
          </cell>
          <cell r="F386">
            <v>0</v>
          </cell>
          <cell r="J386">
            <v>0</v>
          </cell>
        </row>
        <row r="387">
          <cell r="C387" t="str">
            <v>Thực tập truyền động điện</v>
          </cell>
          <cell r="D387">
            <v>3</v>
          </cell>
          <cell r="E387">
            <v>0</v>
          </cell>
          <cell r="F387">
            <v>3</v>
          </cell>
          <cell r="G387">
            <v>4</v>
          </cell>
          <cell r="J387" t="str">
            <v>070444</v>
          </cell>
        </row>
        <row r="388">
          <cell r="C388" t="str">
            <v>Chuyên đề truyền động điện và Tự động hoá quá trình công nghệ</v>
          </cell>
          <cell r="D388">
            <v>3</v>
          </cell>
          <cell r="E388">
            <v>3</v>
          </cell>
          <cell r="F388">
            <v>0</v>
          </cell>
          <cell r="G388">
            <v>4</v>
          </cell>
          <cell r="J388" t="str">
            <v>070402</v>
          </cell>
        </row>
        <row r="389">
          <cell r="C389" t="str">
            <v>Đồ án chuyên môn tự động hóa</v>
          </cell>
          <cell r="D389">
            <v>3</v>
          </cell>
          <cell r="E389">
            <v>1</v>
          </cell>
          <cell r="F389">
            <v>2</v>
          </cell>
          <cell r="G389">
            <v>4</v>
          </cell>
          <cell r="J389" t="str">
            <v>070471</v>
          </cell>
        </row>
        <row r="390">
          <cell r="C390" t="str">
            <v>Nhận dạng hệ thống</v>
          </cell>
          <cell r="D390">
            <v>3</v>
          </cell>
          <cell r="E390">
            <v>3</v>
          </cell>
          <cell r="F390">
            <v>0</v>
          </cell>
          <cell r="G390">
            <v>4</v>
          </cell>
          <cell r="J390" t="str">
            <v>070472</v>
          </cell>
        </row>
        <row r="391">
          <cell r="C391" t="str">
            <v>Thực tập tốt nghiệp và làm đồ án/ khóa luận tốt nghiệp (hoặc học thêm một số học phần chuyên môn)</v>
          </cell>
          <cell r="D391">
            <v>13</v>
          </cell>
          <cell r="E391">
            <v>0</v>
          </cell>
          <cell r="F391">
            <v>13</v>
          </cell>
          <cell r="J391">
            <v>0</v>
          </cell>
        </row>
        <row r="392">
          <cell r="C392" t="str">
            <v>Thực tập tốt nghiệp (Điện)</v>
          </cell>
          <cell r="D392">
            <v>8</v>
          </cell>
          <cell r="E392">
            <v>0</v>
          </cell>
          <cell r="F392">
            <v>8</v>
          </cell>
          <cell r="G392">
            <v>6</v>
          </cell>
          <cell r="J392" t="str">
            <v>070442</v>
          </cell>
        </row>
        <row r="393">
          <cell r="C393" t="str">
            <v>Đồ án tốt nghiệp (Điện)</v>
          </cell>
          <cell r="D393">
            <v>5</v>
          </cell>
          <cell r="E393">
            <v>0</v>
          </cell>
          <cell r="F393">
            <v>5</v>
          </cell>
          <cell r="G393">
            <v>6</v>
          </cell>
          <cell r="J393" t="str">
            <v>070408</v>
          </cell>
        </row>
        <row r="394">
          <cell r="C394" t="str">
            <v>Sinh viên không làm đồ án/ khóa luận tốt nghiệp đăng ký học thêm 02 học phần sau:</v>
          </cell>
          <cell r="D394">
            <v>5</v>
          </cell>
          <cell r="E394">
            <v>3</v>
          </cell>
          <cell r="F394">
            <v>2</v>
          </cell>
          <cell r="J394" t="str">
            <v>TTĐA/KL</v>
          </cell>
        </row>
        <row r="395">
          <cell r="C395" t="str">
            <v>Trang bị điện 2</v>
          </cell>
          <cell r="D395">
            <v>3</v>
          </cell>
          <cell r="E395">
            <v>3</v>
          </cell>
          <cell r="F395">
            <v>0</v>
          </cell>
          <cell r="G395">
            <v>6</v>
          </cell>
          <cell r="J395" t="str">
            <v>070450</v>
          </cell>
        </row>
        <row r="396">
          <cell r="C396" t="str">
            <v>Đồ án điều khiển khả trình</v>
          </cell>
          <cell r="D396">
            <v>2</v>
          </cell>
          <cell r="E396">
            <v>0</v>
          </cell>
          <cell r="F396">
            <v>2</v>
          </cell>
          <cell r="G396">
            <v>6</v>
          </cell>
          <cell r="J396" t="str">
            <v>070470</v>
          </cell>
        </row>
        <row r="397">
          <cell r="C397" t="str">
            <v>KIẾN THỨC GIÁO DỤC ĐẠI CƯƠNG</v>
          </cell>
          <cell r="D397">
            <v>57</v>
          </cell>
          <cell r="E397">
            <v>49</v>
          </cell>
          <cell r="F397">
            <v>8</v>
          </cell>
          <cell r="J397">
            <v>0</v>
          </cell>
        </row>
        <row r="398">
          <cell r="C398" t="str">
            <v>Các môn lý luận chính trị</v>
          </cell>
          <cell r="D398">
            <v>7</v>
          </cell>
          <cell r="E398">
            <v>7</v>
          </cell>
          <cell r="F398">
            <v>0</v>
          </cell>
          <cell r="J398">
            <v>0</v>
          </cell>
        </row>
        <row r="399">
          <cell r="C399" t="str">
            <v>Các nguyên lý cơ bản của chủ nghĩa Mác - Lê Nin</v>
          </cell>
          <cell r="D399">
            <v>5</v>
          </cell>
          <cell r="E399">
            <v>5</v>
          </cell>
          <cell r="F399">
            <v>0</v>
          </cell>
          <cell r="G399">
            <v>2</v>
          </cell>
          <cell r="J399" t="str">
            <v>120401</v>
          </cell>
        </row>
        <row r="400">
          <cell r="C400" t="str">
            <v>Tư tưởng Hồ Chí Minh</v>
          </cell>
          <cell r="D400">
            <v>2</v>
          </cell>
          <cell r="E400">
            <v>2</v>
          </cell>
          <cell r="F400">
            <v>0</v>
          </cell>
          <cell r="G400">
            <v>3</v>
          </cell>
          <cell r="J400" t="str">
            <v>120406</v>
          </cell>
        </row>
        <row r="401">
          <cell r="C401" t="str">
            <v>Khoa học xã hội – Nhân văn</v>
          </cell>
          <cell r="D401">
            <v>5</v>
          </cell>
          <cell r="E401">
            <v>5</v>
          </cell>
          <cell r="F401">
            <v>0</v>
          </cell>
          <cell r="J401">
            <v>0</v>
          </cell>
        </row>
        <row r="402">
          <cell r="C402" t="str">
            <v>PHẦN BẮT BUỘC</v>
          </cell>
          <cell r="D402">
            <v>3</v>
          </cell>
          <cell r="E402">
            <v>3</v>
          </cell>
          <cell r="F402">
            <v>0</v>
          </cell>
          <cell r="J402">
            <v>0</v>
          </cell>
        </row>
        <row r="403">
          <cell r="C403" t="str">
            <v>Đường lối cách mạng Việt Nam</v>
          </cell>
          <cell r="D403">
            <v>3</v>
          </cell>
          <cell r="E403">
            <v>3</v>
          </cell>
          <cell r="F403">
            <v>0</v>
          </cell>
          <cell r="G403">
            <v>4</v>
          </cell>
          <cell r="J403" t="str">
            <v>120402</v>
          </cell>
        </row>
        <row r="404">
          <cell r="C404" t="str">
            <v>PHẦN TỰ CHỌN (Chọn 1 trong 4 học phần sau)</v>
          </cell>
          <cell r="D404">
            <v>2</v>
          </cell>
          <cell r="E404">
            <v>2</v>
          </cell>
          <cell r="F404">
            <v>0</v>
          </cell>
          <cell r="J404" t="str">
            <v>tcnl1</v>
          </cell>
        </row>
        <row r="405">
          <cell r="C405" t="str">
            <v>Kinh tế học đại cương</v>
          </cell>
          <cell r="D405">
            <v>2</v>
          </cell>
          <cell r="E405">
            <v>2</v>
          </cell>
          <cell r="F405">
            <v>0</v>
          </cell>
          <cell r="G405">
            <v>2</v>
          </cell>
          <cell r="J405" t="str">
            <v>110420</v>
          </cell>
        </row>
        <row r="406">
          <cell r="C406" t="str">
            <v>Pháp luật đại cương</v>
          </cell>
          <cell r="D406">
            <v>2</v>
          </cell>
          <cell r="E406">
            <v>2</v>
          </cell>
          <cell r="F406">
            <v>0</v>
          </cell>
          <cell r="G406">
            <v>2</v>
          </cell>
          <cell r="J406" t="str">
            <v>120404</v>
          </cell>
        </row>
        <row r="407">
          <cell r="C407" t="str">
            <v>Tâm lý học đại cương</v>
          </cell>
          <cell r="D407">
            <v>2</v>
          </cell>
          <cell r="E407">
            <v>2</v>
          </cell>
          <cell r="F407">
            <v>0</v>
          </cell>
          <cell r="G407">
            <v>2</v>
          </cell>
          <cell r="J407" t="str">
            <v>140407</v>
          </cell>
        </row>
        <row r="408">
          <cell r="C408" t="str">
            <v>Nhập môn lô gíc học</v>
          </cell>
          <cell r="D408">
            <v>2</v>
          </cell>
          <cell r="E408">
            <v>2</v>
          </cell>
          <cell r="F408">
            <v>0</v>
          </cell>
          <cell r="G408">
            <v>2</v>
          </cell>
          <cell r="J408" t="str">
            <v>120403</v>
          </cell>
        </row>
        <row r="409">
          <cell r="C409" t="str">
            <v>Ngoại ngữ (kể cả tiếng Anh chuyên ngành)</v>
          </cell>
          <cell r="D409">
            <v>27</v>
          </cell>
          <cell r="E409">
            <v>27</v>
          </cell>
          <cell r="F409">
            <v>0</v>
          </cell>
          <cell r="J409">
            <v>0</v>
          </cell>
        </row>
        <row r="410">
          <cell r="C410" t="str">
            <v>Tiếng Anh 1</v>
          </cell>
          <cell r="D410">
            <v>6</v>
          </cell>
          <cell r="E410">
            <v>6</v>
          </cell>
          <cell r="F410">
            <v>0</v>
          </cell>
          <cell r="G410">
            <v>1</v>
          </cell>
          <cell r="J410" t="str">
            <v>130451</v>
          </cell>
        </row>
        <row r="411">
          <cell r="C411" t="str">
            <v>Tiếng Anh 2</v>
          </cell>
          <cell r="D411">
            <v>6</v>
          </cell>
          <cell r="E411">
            <v>6</v>
          </cell>
          <cell r="F411">
            <v>0</v>
          </cell>
          <cell r="G411">
            <v>2</v>
          </cell>
          <cell r="J411" t="str">
            <v>130452</v>
          </cell>
        </row>
        <row r="412">
          <cell r="C412" t="str">
            <v>Tiếng Anh 3</v>
          </cell>
          <cell r="D412">
            <v>6</v>
          </cell>
          <cell r="E412">
            <v>6</v>
          </cell>
          <cell r="F412">
            <v>0</v>
          </cell>
          <cell r="G412">
            <v>3</v>
          </cell>
          <cell r="J412" t="str">
            <v>130453</v>
          </cell>
        </row>
        <row r="413">
          <cell r="C413" t="str">
            <v>Tiếng Anh 4</v>
          </cell>
          <cell r="D413">
            <v>6</v>
          </cell>
          <cell r="E413">
            <v>6</v>
          </cell>
          <cell r="F413">
            <v>0</v>
          </cell>
          <cell r="G413">
            <v>4</v>
          </cell>
          <cell r="J413" t="str">
            <v>130444</v>
          </cell>
        </row>
        <row r="414">
          <cell r="C414" t="str">
            <v>Tiếng Anh chuyên ngành Điện</v>
          </cell>
          <cell r="D414">
            <v>3</v>
          </cell>
          <cell r="E414">
            <v>3</v>
          </cell>
          <cell r="F414">
            <v>0</v>
          </cell>
          <cell r="G414">
            <v>5</v>
          </cell>
          <cell r="J414" t="str">
            <v>130430</v>
          </cell>
        </row>
        <row r="415">
          <cell r="C415" t="str">
            <v>Toán học-Tin học-Khoa học tự nhiên-Công nghệ-Môi trường</v>
          </cell>
          <cell r="D415">
            <v>11</v>
          </cell>
          <cell r="E415">
            <v>10</v>
          </cell>
          <cell r="F415">
            <v>1</v>
          </cell>
          <cell r="J415">
            <v>0</v>
          </cell>
        </row>
        <row r="416">
          <cell r="C416" t="str">
            <v>PHẦN BẮT BUỘC</v>
          </cell>
          <cell r="D416">
            <v>9</v>
          </cell>
          <cell r="E416">
            <v>8</v>
          </cell>
          <cell r="F416">
            <v>1</v>
          </cell>
          <cell r="J416">
            <v>0</v>
          </cell>
        </row>
        <row r="417">
          <cell r="C417" t="str">
            <v>Toán Ứng dụng 1</v>
          </cell>
          <cell r="D417">
            <v>2</v>
          </cell>
          <cell r="E417">
            <v>2</v>
          </cell>
          <cell r="F417">
            <v>0</v>
          </cell>
          <cell r="G417">
            <v>1</v>
          </cell>
          <cell r="J417" t="str">
            <v>100410</v>
          </cell>
        </row>
        <row r="418">
          <cell r="C418" t="str">
            <v>Vật lý 1</v>
          </cell>
          <cell r="D418">
            <v>2</v>
          </cell>
          <cell r="E418">
            <v>2</v>
          </cell>
          <cell r="F418">
            <v>0</v>
          </cell>
          <cell r="G418">
            <v>2</v>
          </cell>
          <cell r="J418" t="str">
            <v>100412</v>
          </cell>
        </row>
        <row r="419">
          <cell r="C419" t="str">
            <v>Hoá học 1</v>
          </cell>
          <cell r="D419">
            <v>2</v>
          </cell>
          <cell r="E419">
            <v>2</v>
          </cell>
          <cell r="F419">
            <v>0</v>
          </cell>
          <cell r="G419">
            <v>1</v>
          </cell>
          <cell r="J419" t="str">
            <v>030413</v>
          </cell>
        </row>
        <row r="420">
          <cell r="C420" t="str">
            <v>Nhập môn tin học</v>
          </cell>
          <cell r="D420">
            <v>3</v>
          </cell>
          <cell r="E420">
            <v>2</v>
          </cell>
          <cell r="F420">
            <v>1</v>
          </cell>
          <cell r="G420">
            <v>1</v>
          </cell>
          <cell r="J420" t="str">
            <v>050425</v>
          </cell>
        </row>
        <row r="421">
          <cell r="C421" t="str">
            <v>PHẦN TỰ CHỌN (Chọn 1 trong 6 học phần sau)</v>
          </cell>
          <cell r="D421">
            <v>2</v>
          </cell>
          <cell r="E421">
            <v>2</v>
          </cell>
          <cell r="F421">
            <v>0</v>
          </cell>
          <cell r="J421" t="str">
            <v>tcnl2</v>
          </cell>
        </row>
        <row r="422">
          <cell r="C422" t="str">
            <v>Xác suất thống kê</v>
          </cell>
          <cell r="D422">
            <v>2</v>
          </cell>
          <cell r="E422">
            <v>2</v>
          </cell>
          <cell r="F422">
            <v>0</v>
          </cell>
          <cell r="G422">
            <v>3</v>
          </cell>
          <cell r="J422" t="str">
            <v>100405</v>
          </cell>
        </row>
        <row r="423">
          <cell r="C423" t="str">
            <v>Hàm phức và phép biến đổi laplace</v>
          </cell>
          <cell r="D423">
            <v>2</v>
          </cell>
          <cell r="E423">
            <v>2</v>
          </cell>
          <cell r="F423">
            <v>0</v>
          </cell>
          <cell r="G423">
            <v>3</v>
          </cell>
          <cell r="J423" t="str">
            <v>100406</v>
          </cell>
        </row>
        <row r="424">
          <cell r="C424" t="str">
            <v>Quy hoạch tuyến tính</v>
          </cell>
          <cell r="D424">
            <v>2</v>
          </cell>
          <cell r="E424">
            <v>2</v>
          </cell>
          <cell r="F424">
            <v>0</v>
          </cell>
          <cell r="G424">
            <v>3</v>
          </cell>
          <cell r="J424" t="str">
            <v>100407</v>
          </cell>
        </row>
        <row r="425">
          <cell r="C425" t="str">
            <v>Phương pháp tính</v>
          </cell>
          <cell r="D425">
            <v>2</v>
          </cell>
          <cell r="E425">
            <v>2</v>
          </cell>
          <cell r="F425">
            <v>0</v>
          </cell>
          <cell r="G425">
            <v>3</v>
          </cell>
          <cell r="J425" t="str">
            <v>100409</v>
          </cell>
        </row>
        <row r="426">
          <cell r="C426" t="str">
            <v>Vật lý 2</v>
          </cell>
          <cell r="D426">
            <v>2</v>
          </cell>
          <cell r="E426">
            <v>2</v>
          </cell>
          <cell r="F426">
            <v>0</v>
          </cell>
          <cell r="G426">
            <v>3</v>
          </cell>
          <cell r="J426" t="str">
            <v>100413</v>
          </cell>
        </row>
        <row r="427">
          <cell r="C427" t="str">
            <v>Hoá học 2</v>
          </cell>
          <cell r="D427">
            <v>2</v>
          </cell>
          <cell r="E427">
            <v>2</v>
          </cell>
          <cell r="F427">
            <v>0</v>
          </cell>
          <cell r="G427">
            <v>3</v>
          </cell>
          <cell r="J427" t="str">
            <v>030414</v>
          </cell>
        </row>
        <row r="428">
          <cell r="C428" t="str">
            <v>Giáo dục thể chất</v>
          </cell>
          <cell r="D428">
            <v>3</v>
          </cell>
          <cell r="E428">
            <v>0</v>
          </cell>
          <cell r="F428">
            <v>3</v>
          </cell>
          <cell r="J428">
            <v>0</v>
          </cell>
        </row>
        <row r="429">
          <cell r="C429" t="str">
            <v>Giáo dục thể chất 1</v>
          </cell>
          <cell r="D429">
            <v>1</v>
          </cell>
          <cell r="E429">
            <v>0</v>
          </cell>
          <cell r="F429">
            <v>1</v>
          </cell>
          <cell r="G429">
            <v>1</v>
          </cell>
          <cell r="J429" t="str">
            <v>090403</v>
          </cell>
        </row>
        <row r="430">
          <cell r="C430" t="str">
            <v>Giáo dục thể chất 2</v>
          </cell>
          <cell r="D430">
            <v>1</v>
          </cell>
          <cell r="E430">
            <v>0</v>
          </cell>
          <cell r="F430">
            <v>1</v>
          </cell>
          <cell r="G430">
            <v>2</v>
          </cell>
          <cell r="J430" t="str">
            <v>090404</v>
          </cell>
        </row>
        <row r="431">
          <cell r="C431" t="str">
            <v>Giáo dục thể chất 3</v>
          </cell>
          <cell r="D431">
            <v>1</v>
          </cell>
          <cell r="E431">
            <v>0</v>
          </cell>
          <cell r="F431">
            <v>1</v>
          </cell>
          <cell r="G431">
            <v>3</v>
          </cell>
          <cell r="J431" t="str">
            <v>090405</v>
          </cell>
        </row>
        <row r="432">
          <cell r="C432" t="str">
            <v>Giáo dục quốc phòng</v>
          </cell>
          <cell r="D432">
            <v>4</v>
          </cell>
          <cell r="E432">
            <v>0</v>
          </cell>
          <cell r="F432">
            <v>4</v>
          </cell>
          <cell r="G432">
            <v>1</v>
          </cell>
          <cell r="J432">
            <v>0</v>
          </cell>
        </row>
        <row r="433">
          <cell r="C433" t="str">
            <v>Giáo dục quốc phòng</v>
          </cell>
          <cell r="D433">
            <v>4</v>
          </cell>
          <cell r="E433">
            <v>0</v>
          </cell>
          <cell r="F433">
            <v>4</v>
          </cell>
          <cell r="G433">
            <v>1</v>
          </cell>
          <cell r="J433" t="str">
            <v>090401</v>
          </cell>
        </row>
        <row r="434">
          <cell r="C434" t="str">
            <v>KIẾN THỨC GIÁO DỤC CHUYÊN NGHIỆP</v>
          </cell>
          <cell r="D434">
            <v>81</v>
          </cell>
          <cell r="E434">
            <v>47</v>
          </cell>
          <cell r="F434">
            <v>34</v>
          </cell>
          <cell r="J434">
            <v>0</v>
          </cell>
        </row>
        <row r="435">
          <cell r="C435" t="str">
            <v>Kiến thức cơ sở khối ngành</v>
          </cell>
          <cell r="D435">
            <v>18</v>
          </cell>
          <cell r="E435">
            <v>15</v>
          </cell>
          <cell r="F435">
            <v>3</v>
          </cell>
          <cell r="J435">
            <v>0</v>
          </cell>
        </row>
        <row r="436">
          <cell r="C436" t="str">
            <v>Kỹ thuật nhiệt</v>
          </cell>
          <cell r="D436">
            <v>4</v>
          </cell>
          <cell r="E436">
            <v>4</v>
          </cell>
          <cell r="F436">
            <v>0</v>
          </cell>
          <cell r="G436">
            <v>2</v>
          </cell>
          <cell r="J436" t="str">
            <v>070419</v>
          </cell>
        </row>
        <row r="437">
          <cell r="C437" t="str">
            <v>Vẽ kỹ thuật</v>
          </cell>
          <cell r="D437">
            <v>2</v>
          </cell>
          <cell r="E437">
            <v>2</v>
          </cell>
          <cell r="F437">
            <v>0</v>
          </cell>
          <cell r="G437">
            <v>1</v>
          </cell>
          <cell r="J437" t="str">
            <v>010455</v>
          </cell>
        </row>
        <row r="438">
          <cell r="C438" t="str">
            <v>Thực tập điện cơ bản (NL)</v>
          </cell>
          <cell r="D438">
            <v>3</v>
          </cell>
          <cell r="E438">
            <v>0</v>
          </cell>
          <cell r="F438">
            <v>3</v>
          </cell>
          <cell r="G438">
            <v>3</v>
          </cell>
          <cell r="J438" t="str">
            <v>070434</v>
          </cell>
        </row>
        <row r="439">
          <cell r="C439" t="str">
            <v>Cơ kỹ thuật</v>
          </cell>
          <cell r="D439">
            <v>3</v>
          </cell>
          <cell r="E439">
            <v>3</v>
          </cell>
          <cell r="F439">
            <v>0</v>
          </cell>
          <cell r="G439">
            <v>1</v>
          </cell>
          <cell r="J439" t="str">
            <v>010412</v>
          </cell>
        </row>
        <row r="440">
          <cell r="C440" t="str">
            <v>Thuỷ lực và máy thuỷ lực</v>
          </cell>
          <cell r="D440">
            <v>4</v>
          </cell>
          <cell r="E440">
            <v>4</v>
          </cell>
          <cell r="F440">
            <v>0</v>
          </cell>
          <cell r="G440">
            <v>3</v>
          </cell>
          <cell r="J440" t="str">
            <v>020425</v>
          </cell>
        </row>
        <row r="441">
          <cell r="C441" t="str">
            <v>Kỹ thuật điện</v>
          </cell>
          <cell r="D441">
            <v>2</v>
          </cell>
          <cell r="E441">
            <v>2</v>
          </cell>
          <cell r="F441">
            <v>0</v>
          </cell>
          <cell r="G441">
            <v>2</v>
          </cell>
          <cell r="J441" t="str">
            <v>070416</v>
          </cell>
        </row>
        <row r="442">
          <cell r="C442" t="str">
            <v>Kiến thức ngành</v>
          </cell>
          <cell r="D442">
            <v>50</v>
          </cell>
          <cell r="E442">
            <v>32</v>
          </cell>
          <cell r="F442">
            <v>18</v>
          </cell>
          <cell r="J442">
            <v>0</v>
          </cell>
        </row>
        <row r="443">
          <cell r="C443" t="str">
            <v>PHẦN BẮT BUỘC</v>
          </cell>
          <cell r="D443">
            <v>32</v>
          </cell>
          <cell r="E443">
            <v>17</v>
          </cell>
          <cell r="F443">
            <v>15</v>
          </cell>
          <cell r="J443">
            <v>0</v>
          </cell>
        </row>
        <row r="444">
          <cell r="C444" t="str">
            <v>Kỹ thuật lạnh</v>
          </cell>
          <cell r="D444">
            <v>3</v>
          </cell>
          <cell r="E444">
            <v>3</v>
          </cell>
          <cell r="F444">
            <v>0</v>
          </cell>
          <cell r="G444">
            <v>3</v>
          </cell>
          <cell r="J444" t="str">
            <v>070418</v>
          </cell>
        </row>
        <row r="445">
          <cell r="C445" t="str">
            <v>Khí cụ điện</v>
          </cell>
          <cell r="D445">
            <v>2</v>
          </cell>
          <cell r="E445">
            <v>2</v>
          </cell>
          <cell r="F445">
            <v>0</v>
          </cell>
          <cell r="G445">
            <v>3</v>
          </cell>
          <cell r="J445" t="str">
            <v>070413</v>
          </cell>
        </row>
        <row r="446">
          <cell r="C446" t="str">
            <v>Thực tập Nguội – Gò - Hàn</v>
          </cell>
          <cell r="D446">
            <v>3</v>
          </cell>
          <cell r="E446">
            <v>0</v>
          </cell>
          <cell r="F446">
            <v>3</v>
          </cell>
          <cell r="G446">
            <v>2</v>
          </cell>
          <cell r="J446" t="str">
            <v>230404</v>
          </cell>
        </row>
        <row r="447">
          <cell r="C447" t="str">
            <v>Vật liệu nhiệt và an toàn lao động</v>
          </cell>
          <cell r="D447">
            <v>3</v>
          </cell>
          <cell r="E447">
            <v>3</v>
          </cell>
          <cell r="F447">
            <v>0</v>
          </cell>
          <cell r="G447">
            <v>4</v>
          </cell>
          <cell r="J447" t="str">
            <v>070460</v>
          </cell>
        </row>
        <row r="448">
          <cell r="C448" t="str">
            <v>Thực tập lắp đặt sửa chữa lạnh công nghiệp</v>
          </cell>
          <cell r="D448">
            <v>4</v>
          </cell>
          <cell r="E448">
            <v>0</v>
          </cell>
          <cell r="F448">
            <v>4</v>
          </cell>
          <cell r="G448">
            <v>5</v>
          </cell>
          <cell r="J448" t="str">
            <v>070437</v>
          </cell>
        </row>
        <row r="449">
          <cell r="C449" t="str">
            <v>Thực tập lắp đặt sửa chữa lạnh dân dụng</v>
          </cell>
          <cell r="D449">
            <v>4</v>
          </cell>
          <cell r="E449">
            <v>0</v>
          </cell>
          <cell r="F449">
            <v>4</v>
          </cell>
          <cell r="G449">
            <v>4</v>
          </cell>
          <cell r="J449" t="str">
            <v>070438</v>
          </cell>
        </row>
        <row r="450">
          <cell r="C450" t="str">
            <v>Kỹ thuật điều hoà không khí</v>
          </cell>
          <cell r="D450">
            <v>3</v>
          </cell>
          <cell r="E450">
            <v>3</v>
          </cell>
          <cell r="F450">
            <v>0</v>
          </cell>
          <cell r="G450">
            <v>4</v>
          </cell>
          <cell r="J450" t="str">
            <v>070417</v>
          </cell>
        </row>
        <row r="451">
          <cell r="C451" t="str">
            <v>Tự động hoá hệ thống lạnh</v>
          </cell>
          <cell r="D451">
            <v>4</v>
          </cell>
          <cell r="E451">
            <v>2</v>
          </cell>
          <cell r="F451">
            <v>2</v>
          </cell>
          <cell r="G451">
            <v>5</v>
          </cell>
          <cell r="J451" t="str">
            <v>070454</v>
          </cell>
        </row>
        <row r="452">
          <cell r="C452" t="str">
            <v>Kỹ thuật sấy</v>
          </cell>
          <cell r="D452">
            <v>2</v>
          </cell>
          <cell r="E452">
            <v>2</v>
          </cell>
          <cell r="F452">
            <v>0</v>
          </cell>
          <cell r="G452">
            <v>4</v>
          </cell>
          <cell r="J452" t="str">
            <v>070422</v>
          </cell>
        </row>
        <row r="453">
          <cell r="C453" t="str">
            <v>Vận hành, sửa chữa máy và thiết bị lạnh</v>
          </cell>
          <cell r="D453">
            <v>4</v>
          </cell>
          <cell r="E453">
            <v>2</v>
          </cell>
          <cell r="F453">
            <v>2</v>
          </cell>
          <cell r="G453">
            <v>5</v>
          </cell>
          <cell r="J453" t="str">
            <v>070457</v>
          </cell>
        </row>
        <row r="454">
          <cell r="C454" t="str">
            <v>PHẦN TỰ CHỌN</v>
          </cell>
          <cell r="D454">
            <v>18</v>
          </cell>
          <cell r="E454">
            <v>15</v>
          </cell>
          <cell r="F454">
            <v>3</v>
          </cell>
          <cell r="J454">
            <v>0</v>
          </cell>
        </row>
        <row r="455">
          <cell r="C455" t="str">
            <v>Chọn 2 trong số 3 học phần sau</v>
          </cell>
          <cell r="D455">
            <v>6</v>
          </cell>
          <cell r="E455">
            <v>6</v>
          </cell>
          <cell r="F455">
            <v>0</v>
          </cell>
          <cell r="J455" t="str">
            <v>tcnl3</v>
          </cell>
        </row>
        <row r="456">
          <cell r="C456" t="str">
            <v>Tin học ứng dụng (PLC)</v>
          </cell>
          <cell r="D456">
            <v>3</v>
          </cell>
          <cell r="E456">
            <v>2</v>
          </cell>
          <cell r="F456">
            <v>1</v>
          </cell>
          <cell r="G456" t="str">
            <v>3,4</v>
          </cell>
          <cell r="J456" t="str">
            <v>070447</v>
          </cell>
        </row>
        <row r="457">
          <cell r="C457" t="str">
            <v>Kỹ thuật cháy</v>
          </cell>
          <cell r="D457">
            <v>3</v>
          </cell>
          <cell r="E457">
            <v>3</v>
          </cell>
          <cell r="F457">
            <v>0</v>
          </cell>
          <cell r="G457" t="str">
            <v>3,4</v>
          </cell>
          <cell r="J457" t="str">
            <v>070414</v>
          </cell>
        </row>
        <row r="458">
          <cell r="C458" t="str">
            <v>Thiết bị đo và tự động điều chỉnh</v>
          </cell>
          <cell r="D458">
            <v>3</v>
          </cell>
          <cell r="E458">
            <v>3</v>
          </cell>
          <cell r="F458">
            <v>0</v>
          </cell>
          <cell r="G458" t="str">
            <v>3,4</v>
          </cell>
          <cell r="J458" t="str">
            <v>070431</v>
          </cell>
        </row>
        <row r="459">
          <cell r="C459" t="str">
            <v>Chọn 4 trong số 5 học phần sau</v>
          </cell>
          <cell r="D459">
            <v>12</v>
          </cell>
          <cell r="E459">
            <v>9</v>
          </cell>
          <cell r="F459">
            <v>3</v>
          </cell>
          <cell r="J459" t="str">
            <v>tcnl4</v>
          </cell>
        </row>
        <row r="460">
          <cell r="C460" t="str">
            <v>Tuabin</v>
          </cell>
          <cell r="D460">
            <v>3</v>
          </cell>
          <cell r="E460">
            <v>3</v>
          </cell>
          <cell r="F460">
            <v>0</v>
          </cell>
          <cell r="G460" t="str">
            <v>4,5</v>
          </cell>
          <cell r="J460" t="str">
            <v>070455</v>
          </cell>
        </row>
        <row r="461">
          <cell r="C461" t="str">
            <v>Chuyên đề lạnh</v>
          </cell>
          <cell r="D461">
            <v>3</v>
          </cell>
          <cell r="E461">
            <v>2</v>
          </cell>
          <cell r="F461">
            <v>1</v>
          </cell>
          <cell r="G461" t="str">
            <v>4,5</v>
          </cell>
          <cell r="J461" t="str">
            <v>070473</v>
          </cell>
        </row>
        <row r="462">
          <cell r="C462" t="str">
            <v>Xây dựng trạm lạnh</v>
          </cell>
          <cell r="D462">
            <v>3</v>
          </cell>
          <cell r="E462">
            <v>3</v>
          </cell>
          <cell r="F462">
            <v>0</v>
          </cell>
          <cell r="G462" t="str">
            <v>4,5</v>
          </cell>
          <cell r="J462" t="str">
            <v>070462</v>
          </cell>
        </row>
        <row r="463">
          <cell r="C463" t="str">
            <v>Kỹ thuật lạnh ứng dụng</v>
          </cell>
          <cell r="D463">
            <v>3</v>
          </cell>
          <cell r="E463">
            <v>2</v>
          </cell>
          <cell r="F463">
            <v>1</v>
          </cell>
          <cell r="G463" t="str">
            <v>4,5</v>
          </cell>
          <cell r="J463" t="str">
            <v>070474</v>
          </cell>
        </row>
        <row r="464">
          <cell r="C464" t="str">
            <v>Thực tập lắp đặt sửa chữa máy kem, máy đá</v>
          </cell>
          <cell r="D464">
            <v>3</v>
          </cell>
          <cell r="E464">
            <v>0</v>
          </cell>
          <cell r="F464">
            <v>3</v>
          </cell>
          <cell r="G464" t="str">
            <v>4,5</v>
          </cell>
          <cell r="J464" t="str">
            <v>070439</v>
          </cell>
        </row>
        <row r="465">
          <cell r="C465" t="str">
            <v>Thực tập tốt nghiệp và làm đồ án/ khóa luận tốt nghiệp (hoặc học thêm một số học phần chuyên môn)</v>
          </cell>
          <cell r="D465">
            <v>13</v>
          </cell>
          <cell r="E465">
            <v>0</v>
          </cell>
          <cell r="F465">
            <v>13</v>
          </cell>
          <cell r="J465">
            <v>0</v>
          </cell>
        </row>
        <row r="466">
          <cell r="C466" t="str">
            <v>Thực tập tốt nghiệp (NL)</v>
          </cell>
          <cell r="D466">
            <v>8</v>
          </cell>
          <cell r="E466">
            <v>0</v>
          </cell>
          <cell r="F466">
            <v>8</v>
          </cell>
          <cell r="G466">
            <v>6</v>
          </cell>
          <cell r="J466" t="str">
            <v>070443</v>
          </cell>
        </row>
        <row r="467">
          <cell r="C467" t="str">
            <v>Đồ án tốt nghiệp (NL)</v>
          </cell>
          <cell r="D467">
            <v>5</v>
          </cell>
          <cell r="E467">
            <v>0</v>
          </cell>
          <cell r="F467">
            <v>5</v>
          </cell>
          <cell r="G467">
            <v>6</v>
          </cell>
          <cell r="J467" t="str">
            <v>070409</v>
          </cell>
        </row>
        <row r="468">
          <cell r="C468" t="str">
            <v>Sinh viên không làm đồ án/ khóa luận tốt nghiệp đăng ký học thêm 02 học phần sau:</v>
          </cell>
          <cell r="D468">
            <v>5</v>
          </cell>
          <cell r="E468">
            <v>5</v>
          </cell>
          <cell r="F468">
            <v>0</v>
          </cell>
          <cell r="J468" t="str">
            <v>TTĐA/KL</v>
          </cell>
        </row>
        <row r="469">
          <cell r="C469" t="str">
            <v>Nhà máy nhiệt điện</v>
          </cell>
          <cell r="D469">
            <v>2</v>
          </cell>
          <cell r="E469">
            <v>2</v>
          </cell>
          <cell r="F469">
            <v>0</v>
          </cell>
          <cell r="G469">
            <v>6</v>
          </cell>
          <cell r="J469" t="str">
            <v>070429</v>
          </cell>
        </row>
        <row r="470">
          <cell r="C470" t="str">
            <v>Lò công nghiệp và lò điện</v>
          </cell>
          <cell r="D470">
            <v>3</v>
          </cell>
          <cell r="E470">
            <v>3</v>
          </cell>
          <cell r="F470">
            <v>0</v>
          </cell>
          <cell r="G470">
            <v>6</v>
          </cell>
          <cell r="J470" t="str">
            <v>070423</v>
          </cell>
        </row>
        <row r="471">
          <cell r="C471" t="str">
            <v>KIẾN THỨC GIÁO DỤC ĐẠI CƯƠNG</v>
          </cell>
          <cell r="D471">
            <v>59</v>
          </cell>
          <cell r="E471">
            <v>51</v>
          </cell>
          <cell r="F471">
            <v>8</v>
          </cell>
          <cell r="J471">
            <v>0</v>
          </cell>
        </row>
        <row r="472">
          <cell r="C472" t="str">
            <v>Các môn lý luận chính trị</v>
          </cell>
          <cell r="D472">
            <v>7</v>
          </cell>
          <cell r="E472">
            <v>7</v>
          </cell>
          <cell r="F472">
            <v>0</v>
          </cell>
          <cell r="J472">
            <v>0</v>
          </cell>
        </row>
        <row r="473">
          <cell r="C473" t="str">
            <v>Các nguyên lý cơ bản của chủ nghĩa Mác - Lê Nin</v>
          </cell>
          <cell r="D473">
            <v>5</v>
          </cell>
          <cell r="E473">
            <v>5</v>
          </cell>
          <cell r="F473">
            <v>0</v>
          </cell>
          <cell r="G473">
            <v>2</v>
          </cell>
          <cell r="J473" t="str">
            <v>120401</v>
          </cell>
        </row>
        <row r="474">
          <cell r="C474" t="str">
            <v>Tư tưởng Hồ Chí Minh</v>
          </cell>
          <cell r="D474">
            <v>2</v>
          </cell>
          <cell r="E474">
            <v>2</v>
          </cell>
          <cell r="F474">
            <v>0</v>
          </cell>
          <cell r="G474">
            <v>3</v>
          </cell>
          <cell r="J474" t="str">
            <v>120406</v>
          </cell>
        </row>
        <row r="475">
          <cell r="C475" t="str">
            <v>Khoa học xã hội - nhân văn</v>
          </cell>
          <cell r="D475">
            <v>5</v>
          </cell>
          <cell r="E475">
            <v>5</v>
          </cell>
          <cell r="F475">
            <v>0</v>
          </cell>
          <cell r="J475">
            <v>0</v>
          </cell>
        </row>
        <row r="476">
          <cell r="C476" t="str">
            <v>PHẦN BẮT BUỘC</v>
          </cell>
          <cell r="D476">
            <v>3</v>
          </cell>
          <cell r="E476">
            <v>3</v>
          </cell>
          <cell r="F476">
            <v>0</v>
          </cell>
          <cell r="J476">
            <v>0</v>
          </cell>
        </row>
        <row r="477">
          <cell r="C477" t="str">
            <v>Đường lối cách mạng Việt Nam</v>
          </cell>
          <cell r="D477">
            <v>3</v>
          </cell>
          <cell r="E477">
            <v>3</v>
          </cell>
          <cell r="F477">
            <v>0</v>
          </cell>
          <cell r="G477">
            <v>4</v>
          </cell>
          <cell r="J477" t="str">
            <v>120402</v>
          </cell>
        </row>
        <row r="478">
          <cell r="C478" t="str">
            <v>PHẦN TỰ CHỌN (Chọn 1 trong 4 học phần sau)</v>
          </cell>
          <cell r="D478">
            <v>2</v>
          </cell>
          <cell r="E478">
            <v>2</v>
          </cell>
          <cell r="F478">
            <v>0</v>
          </cell>
          <cell r="J478" t="str">
            <v>tcdt1</v>
          </cell>
        </row>
        <row r="479">
          <cell r="C479" t="str">
            <v>Kinh tế học đại cương</v>
          </cell>
          <cell r="D479">
            <v>2</v>
          </cell>
          <cell r="E479">
            <v>2</v>
          </cell>
          <cell r="F479">
            <v>0</v>
          </cell>
          <cell r="G479">
            <v>2</v>
          </cell>
          <cell r="J479" t="str">
            <v>110420</v>
          </cell>
        </row>
        <row r="480">
          <cell r="C480" t="str">
            <v>Pháp luật đại cương</v>
          </cell>
          <cell r="D480">
            <v>2</v>
          </cell>
          <cell r="E480">
            <v>2</v>
          </cell>
          <cell r="F480">
            <v>0</v>
          </cell>
          <cell r="G480">
            <v>2</v>
          </cell>
          <cell r="J480" t="str">
            <v>120404</v>
          </cell>
        </row>
        <row r="481">
          <cell r="C481" t="str">
            <v>Tâm lý học đại cương</v>
          </cell>
          <cell r="D481">
            <v>2</v>
          </cell>
          <cell r="E481">
            <v>2</v>
          </cell>
          <cell r="F481">
            <v>0</v>
          </cell>
          <cell r="G481">
            <v>2</v>
          </cell>
          <cell r="J481" t="str">
            <v>140407</v>
          </cell>
        </row>
        <row r="482">
          <cell r="C482" t="str">
            <v>Nhập môn lô gíc học</v>
          </cell>
          <cell r="D482">
            <v>2</v>
          </cell>
          <cell r="E482">
            <v>2</v>
          </cell>
          <cell r="F482">
            <v>0</v>
          </cell>
          <cell r="G482">
            <v>2</v>
          </cell>
          <cell r="J482" t="str">
            <v>120403</v>
          </cell>
        </row>
        <row r="483">
          <cell r="C483" t="str">
            <v>Ngoại ngữ (kể cả Anh văn chuyên ngành)</v>
          </cell>
          <cell r="D483">
            <v>27</v>
          </cell>
          <cell r="E483">
            <v>27</v>
          </cell>
          <cell r="F483">
            <v>0</v>
          </cell>
          <cell r="J483">
            <v>0</v>
          </cell>
        </row>
        <row r="484">
          <cell r="C484" t="str">
            <v>Tiếng Anh 1</v>
          </cell>
          <cell r="D484">
            <v>6</v>
          </cell>
          <cell r="E484">
            <v>6</v>
          </cell>
          <cell r="F484">
            <v>0</v>
          </cell>
          <cell r="G484">
            <v>1</v>
          </cell>
          <cell r="J484" t="str">
            <v>130451</v>
          </cell>
        </row>
        <row r="485">
          <cell r="C485" t="str">
            <v>Tiếng Anh 2</v>
          </cell>
          <cell r="D485">
            <v>6</v>
          </cell>
          <cell r="E485">
            <v>6</v>
          </cell>
          <cell r="F485">
            <v>0</v>
          </cell>
          <cell r="G485">
            <v>2</v>
          </cell>
          <cell r="J485" t="str">
            <v>130452</v>
          </cell>
        </row>
        <row r="486">
          <cell r="C486" t="str">
            <v>Tiếng Anh 3</v>
          </cell>
          <cell r="D486">
            <v>6</v>
          </cell>
          <cell r="E486">
            <v>6</v>
          </cell>
          <cell r="F486">
            <v>0</v>
          </cell>
          <cell r="G486">
            <v>3</v>
          </cell>
          <cell r="J486" t="str">
            <v>130453</v>
          </cell>
        </row>
        <row r="487">
          <cell r="C487" t="str">
            <v>Tiếng Anh 4</v>
          </cell>
          <cell r="D487">
            <v>6</v>
          </cell>
          <cell r="E487">
            <v>6</v>
          </cell>
          <cell r="F487">
            <v>0</v>
          </cell>
          <cell r="G487">
            <v>4</v>
          </cell>
          <cell r="J487" t="str">
            <v>130444</v>
          </cell>
        </row>
        <row r="488">
          <cell r="C488" t="str">
            <v>Tiếng Anh chuyên ngành Điện tử</v>
          </cell>
          <cell r="D488">
            <v>3</v>
          </cell>
          <cell r="E488">
            <v>3</v>
          </cell>
          <cell r="F488">
            <v>0</v>
          </cell>
          <cell r="G488">
            <v>5</v>
          </cell>
          <cell r="J488" t="str">
            <v>130432</v>
          </cell>
        </row>
        <row r="489">
          <cell r="C489" t="str">
            <v>Toán học - Tin học - Khoa học tự nhiên - Công nghệ - Môi trường</v>
          </cell>
          <cell r="D489">
            <v>13</v>
          </cell>
          <cell r="E489">
            <v>12</v>
          </cell>
          <cell r="F489">
            <v>1</v>
          </cell>
          <cell r="J489">
            <v>0</v>
          </cell>
        </row>
        <row r="490">
          <cell r="C490" t="str">
            <v>PHẦN BẮT BUỘC</v>
          </cell>
          <cell r="D490">
            <v>11</v>
          </cell>
          <cell r="E490">
            <v>10</v>
          </cell>
          <cell r="F490">
            <v>1</v>
          </cell>
          <cell r="J490">
            <v>0</v>
          </cell>
        </row>
        <row r="491">
          <cell r="C491" t="str">
            <v>Toán Ứng dụng 1</v>
          </cell>
          <cell r="D491">
            <v>2</v>
          </cell>
          <cell r="E491">
            <v>2</v>
          </cell>
          <cell r="F491">
            <v>0</v>
          </cell>
          <cell r="G491">
            <v>1</v>
          </cell>
          <cell r="J491" t="str">
            <v>100410</v>
          </cell>
        </row>
        <row r="492">
          <cell r="C492" t="str">
            <v>Toán Ứng dụng 2</v>
          </cell>
          <cell r="D492">
            <v>2</v>
          </cell>
          <cell r="E492">
            <v>2</v>
          </cell>
          <cell r="F492">
            <v>0</v>
          </cell>
          <cell r="G492">
            <v>2</v>
          </cell>
          <cell r="J492" t="str">
            <v>100411</v>
          </cell>
        </row>
        <row r="493">
          <cell r="C493" t="str">
            <v>Vật lý 1</v>
          </cell>
          <cell r="D493">
            <v>2</v>
          </cell>
          <cell r="E493">
            <v>2</v>
          </cell>
          <cell r="F493">
            <v>0</v>
          </cell>
          <cell r="G493">
            <v>1</v>
          </cell>
          <cell r="J493" t="str">
            <v>100412</v>
          </cell>
        </row>
        <row r="494">
          <cell r="C494" t="str">
            <v>Hoá học 1</v>
          </cell>
          <cell r="D494">
            <v>2</v>
          </cell>
          <cell r="E494">
            <v>2</v>
          </cell>
          <cell r="F494">
            <v>0</v>
          </cell>
          <cell r="G494">
            <v>1</v>
          </cell>
          <cell r="J494" t="str">
            <v>030413</v>
          </cell>
        </row>
        <row r="495">
          <cell r="C495" t="str">
            <v>Nhập môn tin học</v>
          </cell>
          <cell r="D495">
            <v>3</v>
          </cell>
          <cell r="E495">
            <v>2</v>
          </cell>
          <cell r="F495">
            <v>1</v>
          </cell>
          <cell r="G495">
            <v>2</v>
          </cell>
          <cell r="J495" t="str">
            <v>050425</v>
          </cell>
        </row>
        <row r="496">
          <cell r="C496" t="str">
            <v>PHẦN TỰ CHỌN (Chọn 1 trong 4 học phần sau)</v>
          </cell>
          <cell r="D496">
            <v>2</v>
          </cell>
          <cell r="E496">
            <v>2</v>
          </cell>
          <cell r="F496">
            <v>0</v>
          </cell>
          <cell r="J496" t="str">
            <v>tcdt2</v>
          </cell>
        </row>
        <row r="497">
          <cell r="C497" t="str">
            <v>Xác suất thống kê</v>
          </cell>
          <cell r="D497">
            <v>2</v>
          </cell>
          <cell r="E497">
            <v>2</v>
          </cell>
          <cell r="F497">
            <v>0</v>
          </cell>
          <cell r="G497">
            <v>2</v>
          </cell>
          <cell r="J497" t="str">
            <v>100405</v>
          </cell>
        </row>
        <row r="498">
          <cell r="C498" t="str">
            <v>Phương pháp tính</v>
          </cell>
          <cell r="D498">
            <v>2</v>
          </cell>
          <cell r="E498">
            <v>2</v>
          </cell>
          <cell r="F498">
            <v>0</v>
          </cell>
          <cell r="G498">
            <v>2</v>
          </cell>
          <cell r="J498" t="str">
            <v>100409</v>
          </cell>
        </row>
        <row r="499">
          <cell r="C499" t="str">
            <v>Vật lý 2 </v>
          </cell>
          <cell r="D499">
            <v>2</v>
          </cell>
          <cell r="E499">
            <v>2</v>
          </cell>
          <cell r="F499">
            <v>0</v>
          </cell>
          <cell r="G499">
            <v>2</v>
          </cell>
          <cell r="J499" t="str">
            <v>100413</v>
          </cell>
        </row>
        <row r="500">
          <cell r="C500" t="str">
            <v>Hàm phức và phép biến đổi laplace</v>
          </cell>
          <cell r="D500">
            <v>2</v>
          </cell>
          <cell r="E500">
            <v>2</v>
          </cell>
          <cell r="F500">
            <v>0</v>
          </cell>
          <cell r="G500">
            <v>2</v>
          </cell>
          <cell r="J500" t="str">
            <v>100406</v>
          </cell>
        </row>
        <row r="501">
          <cell r="C501" t="str">
            <v>Giáo dục thể chất</v>
          </cell>
          <cell r="D501">
            <v>3</v>
          </cell>
          <cell r="E501">
            <v>0</v>
          </cell>
          <cell r="F501">
            <v>3</v>
          </cell>
          <cell r="J501">
            <v>0</v>
          </cell>
        </row>
        <row r="502">
          <cell r="C502" t="str">
            <v>Giáo dục thể chất 1</v>
          </cell>
          <cell r="D502">
            <v>1</v>
          </cell>
          <cell r="E502">
            <v>0</v>
          </cell>
          <cell r="F502">
            <v>1</v>
          </cell>
          <cell r="G502">
            <v>1</v>
          </cell>
          <cell r="J502" t="str">
            <v>090403</v>
          </cell>
        </row>
        <row r="503">
          <cell r="C503" t="str">
            <v>Giáo dục thể chất 2</v>
          </cell>
          <cell r="D503">
            <v>1</v>
          </cell>
          <cell r="E503">
            <v>0</v>
          </cell>
          <cell r="F503">
            <v>1</v>
          </cell>
          <cell r="G503">
            <v>2</v>
          </cell>
          <cell r="J503" t="str">
            <v>090404</v>
          </cell>
        </row>
        <row r="504">
          <cell r="C504" t="str">
            <v>Giáo dục thể chất 3</v>
          </cell>
          <cell r="D504">
            <v>1</v>
          </cell>
          <cell r="E504">
            <v>0</v>
          </cell>
          <cell r="F504">
            <v>1</v>
          </cell>
          <cell r="G504">
            <v>3</v>
          </cell>
          <cell r="J504" t="str">
            <v>090405</v>
          </cell>
        </row>
        <row r="505">
          <cell r="C505" t="str">
            <v>Giáo dục quốc phòng</v>
          </cell>
          <cell r="D505">
            <v>4</v>
          </cell>
          <cell r="E505">
            <v>0</v>
          </cell>
          <cell r="F505">
            <v>4</v>
          </cell>
          <cell r="G505">
            <v>1</v>
          </cell>
          <cell r="J505">
            <v>0</v>
          </cell>
        </row>
        <row r="506">
          <cell r="C506" t="str">
            <v>Giáo dục quốc phòng</v>
          </cell>
          <cell r="D506">
            <v>4</v>
          </cell>
          <cell r="E506">
            <v>0</v>
          </cell>
          <cell r="F506">
            <v>4</v>
          </cell>
          <cell r="G506">
            <v>1</v>
          </cell>
          <cell r="J506" t="str">
            <v>090401</v>
          </cell>
        </row>
        <row r="507">
          <cell r="C507" t="str">
            <v>KIẾN THỨC GIÁO DỤC CHUYÊN NGHIỆP</v>
          </cell>
          <cell r="D507">
            <v>79</v>
          </cell>
          <cell r="E507">
            <v>50</v>
          </cell>
          <cell r="F507">
            <v>29</v>
          </cell>
          <cell r="J507">
            <v>0</v>
          </cell>
        </row>
        <row r="508">
          <cell r="C508" t="str">
            <v>Kiến thức cơ sở khối ngành</v>
          </cell>
          <cell r="D508">
            <v>31</v>
          </cell>
          <cell r="E508">
            <v>25</v>
          </cell>
          <cell r="F508">
            <v>6</v>
          </cell>
          <cell r="J508">
            <v>0</v>
          </cell>
        </row>
        <row r="509">
          <cell r="C509" t="str">
            <v>Đo lường điện và thiết bị đo</v>
          </cell>
          <cell r="D509">
            <v>3</v>
          </cell>
          <cell r="E509">
            <v>3</v>
          </cell>
          <cell r="F509">
            <v>0</v>
          </cell>
          <cell r="G509">
            <v>2</v>
          </cell>
          <cell r="J509" t="str">
            <v>080408</v>
          </cell>
        </row>
        <row r="510">
          <cell r="C510" t="str">
            <v>Vật liệu và Linh kiện điện tử</v>
          </cell>
          <cell r="D510">
            <v>3</v>
          </cell>
          <cell r="E510">
            <v>3</v>
          </cell>
          <cell r="F510">
            <v>0</v>
          </cell>
          <cell r="G510">
            <v>1</v>
          </cell>
          <cell r="J510" t="str">
            <v>080433</v>
          </cell>
        </row>
        <row r="511">
          <cell r="C511" t="str">
            <v>Lý thuyết mạch 1 (ĐT)</v>
          </cell>
          <cell r="D511">
            <v>3</v>
          </cell>
          <cell r="E511">
            <v>3</v>
          </cell>
          <cell r="F511">
            <v>0</v>
          </cell>
          <cell r="G511">
            <v>1</v>
          </cell>
          <cell r="J511" t="str">
            <v>080446</v>
          </cell>
        </row>
        <row r="512">
          <cell r="C512" t="str">
            <v>Mạch điện tử 1</v>
          </cell>
          <cell r="D512">
            <v>3</v>
          </cell>
          <cell r="E512">
            <v>3</v>
          </cell>
          <cell r="F512">
            <v>0</v>
          </cell>
          <cell r="G512">
            <v>2</v>
          </cell>
          <cell r="J512" t="str">
            <v>080421</v>
          </cell>
        </row>
        <row r="513">
          <cell r="C513" t="str">
            <v>Điện tử số </v>
          </cell>
          <cell r="D513">
            <v>4</v>
          </cell>
          <cell r="E513">
            <v>4</v>
          </cell>
          <cell r="F513">
            <v>0</v>
          </cell>
          <cell r="G513">
            <v>3</v>
          </cell>
          <cell r="J513" t="str">
            <v>080405</v>
          </cell>
        </row>
        <row r="514">
          <cell r="C514" t="str">
            <v>Xử lý số tín hiệu</v>
          </cell>
          <cell r="D514">
            <v>4</v>
          </cell>
          <cell r="E514">
            <v>4</v>
          </cell>
          <cell r="F514">
            <v>0</v>
          </cell>
          <cell r="G514">
            <v>3</v>
          </cell>
          <cell r="J514" t="str">
            <v>080438</v>
          </cell>
        </row>
        <row r="515">
          <cell r="C515" t="str">
            <v>Kỹ thuật xung </v>
          </cell>
          <cell r="D515">
            <v>3</v>
          </cell>
          <cell r="E515">
            <v>3</v>
          </cell>
          <cell r="F515">
            <v>0</v>
          </cell>
          <cell r="G515">
            <v>3</v>
          </cell>
          <cell r="J515" t="str">
            <v>080419</v>
          </cell>
        </row>
        <row r="516">
          <cell r="C516" t="str">
            <v>Kỹ thuật lập trình (ĐT)</v>
          </cell>
          <cell r="D516">
            <v>3</v>
          </cell>
          <cell r="E516">
            <v>2</v>
          </cell>
          <cell r="F516">
            <v>1</v>
          </cell>
          <cell r="G516">
            <v>3</v>
          </cell>
          <cell r="J516" t="str">
            <v>080416</v>
          </cell>
        </row>
        <row r="517">
          <cell r="C517" t="str">
            <v>Thực hành Kỹ thuật xung – số</v>
          </cell>
          <cell r="D517">
            <v>2</v>
          </cell>
          <cell r="E517">
            <v>0</v>
          </cell>
          <cell r="F517">
            <v>2</v>
          </cell>
          <cell r="G517">
            <v>4</v>
          </cell>
          <cell r="J517" t="str">
            <v>080428</v>
          </cell>
        </row>
        <row r="518">
          <cell r="C518" t="str">
            <v>Thực hành Điện tử cơ bản 1 </v>
          </cell>
          <cell r="D518">
            <v>3</v>
          </cell>
          <cell r="E518">
            <v>0</v>
          </cell>
          <cell r="F518">
            <v>3</v>
          </cell>
          <cell r="G518">
            <v>3</v>
          </cell>
          <cell r="J518" t="str">
            <v>080427</v>
          </cell>
        </row>
        <row r="519">
          <cell r="C519" t="str">
            <v>Kiến thức ngành</v>
          </cell>
          <cell r="D519">
            <v>35</v>
          </cell>
          <cell r="E519">
            <v>25</v>
          </cell>
          <cell r="F519">
            <v>10</v>
          </cell>
          <cell r="J519">
            <v>0</v>
          </cell>
        </row>
        <row r="520">
          <cell r="C520" t="str">
            <v>PHẦN BẮT BUỘC</v>
          </cell>
          <cell r="D520">
            <v>26</v>
          </cell>
          <cell r="E520">
            <v>16</v>
          </cell>
          <cell r="F520">
            <v>10</v>
          </cell>
          <cell r="J520">
            <v>0</v>
          </cell>
        </row>
        <row r="521">
          <cell r="C521" t="str">
            <v>CAD trong điện tử</v>
          </cell>
          <cell r="D521">
            <v>3</v>
          </cell>
          <cell r="E521">
            <v>1</v>
          </cell>
          <cell r="F521">
            <v>2</v>
          </cell>
          <cell r="G521">
            <v>4</v>
          </cell>
          <cell r="J521" t="str">
            <v>080402</v>
          </cell>
        </row>
        <row r="522">
          <cell r="C522" t="str">
            <v>Vi xử lý và cấu trúc máy tính</v>
          </cell>
          <cell r="D522">
            <v>4</v>
          </cell>
          <cell r="E522">
            <v>3</v>
          </cell>
          <cell r="F522">
            <v>1</v>
          </cell>
          <cell r="G522">
            <v>4</v>
          </cell>
          <cell r="J522" t="str">
            <v>080437</v>
          </cell>
        </row>
        <row r="523">
          <cell r="C523" t="str">
            <v>Điện tử công suất (ĐT)</v>
          </cell>
          <cell r="D523">
            <v>3</v>
          </cell>
          <cell r="E523">
            <v>2</v>
          </cell>
          <cell r="F523">
            <v>1</v>
          </cell>
          <cell r="G523">
            <v>4</v>
          </cell>
          <cell r="J523" t="str">
            <v>080441</v>
          </cell>
        </row>
        <row r="524">
          <cell r="C524" t="str">
            <v>Ngôn ngữ mô tả phần cứng (HDL)</v>
          </cell>
          <cell r="D524">
            <v>3</v>
          </cell>
          <cell r="E524">
            <v>2</v>
          </cell>
          <cell r="F524">
            <v>1</v>
          </cell>
          <cell r="G524">
            <v>5</v>
          </cell>
          <cell r="J524" t="str">
            <v>080447</v>
          </cell>
        </row>
        <row r="525">
          <cell r="C525" t="str">
            <v>Vi điều khiển</v>
          </cell>
          <cell r="D525">
            <v>4</v>
          </cell>
          <cell r="E525">
            <v>2</v>
          </cell>
          <cell r="F525">
            <v>2</v>
          </cell>
          <cell r="G525">
            <v>5</v>
          </cell>
          <cell r="J525" t="str">
            <v>080435</v>
          </cell>
        </row>
        <row r="526">
          <cell r="C526" t="str">
            <v>Kỹ thuật Audio – Video</v>
          </cell>
          <cell r="D526">
            <v>3</v>
          </cell>
          <cell r="E526">
            <v>3</v>
          </cell>
          <cell r="F526">
            <v>0</v>
          </cell>
          <cell r="G526">
            <v>4</v>
          </cell>
          <cell r="J526" t="str">
            <v>080413</v>
          </cell>
        </row>
        <row r="527">
          <cell r="C527" t="str">
            <v>Kỹ thuật truyền hình</v>
          </cell>
          <cell r="D527">
            <v>3</v>
          </cell>
          <cell r="E527">
            <v>3</v>
          </cell>
          <cell r="F527">
            <v>0</v>
          </cell>
          <cell r="G527">
            <v>4</v>
          </cell>
          <cell r="J527" t="str">
            <v>080418</v>
          </cell>
        </row>
        <row r="528">
          <cell r="C528" t="str">
            <v>Thực hành thiết bị Audio+Video+TV</v>
          </cell>
          <cell r="D528">
            <v>3</v>
          </cell>
          <cell r="E528">
            <v>0</v>
          </cell>
          <cell r="F528">
            <v>3</v>
          </cell>
          <cell r="G528">
            <v>5</v>
          </cell>
          <cell r="J528" t="str">
            <v>080429</v>
          </cell>
        </row>
        <row r="529">
          <cell r="C529" t="str">
            <v>PHẦN TỰ CHỌN</v>
          </cell>
          <cell r="D529">
            <v>9</v>
          </cell>
          <cell r="E529">
            <v>9</v>
          </cell>
          <cell r="F529">
            <v>0</v>
          </cell>
          <cell r="J529">
            <v>0</v>
          </cell>
        </row>
        <row r="530">
          <cell r="C530" t="str">
            <v>SV chọn 2 trong số 6 học phần sau</v>
          </cell>
          <cell r="D530">
            <v>6</v>
          </cell>
          <cell r="E530">
            <v>6</v>
          </cell>
          <cell r="F530">
            <v>0</v>
          </cell>
          <cell r="J530" t="str">
            <v>tcdt3</v>
          </cell>
        </row>
        <row r="531">
          <cell r="C531" t="str">
            <v>Đo lường điều khiển bằng máy tính</v>
          </cell>
          <cell r="D531">
            <v>3</v>
          </cell>
          <cell r="E531">
            <v>3</v>
          </cell>
          <cell r="F531">
            <v>0</v>
          </cell>
          <cell r="G531" t="str">
            <v>5 (N1)</v>
          </cell>
          <cell r="J531" t="str">
            <v>080409</v>
          </cell>
        </row>
        <row r="532">
          <cell r="C532" t="str">
            <v>Đo lường- cảm biến (ĐT)</v>
          </cell>
          <cell r="D532">
            <v>3</v>
          </cell>
          <cell r="E532">
            <v>3</v>
          </cell>
          <cell r="F532">
            <v>0</v>
          </cell>
          <cell r="G532" t="str">
            <v>5(N2(</v>
          </cell>
          <cell r="J532" t="str">
            <v>080407</v>
          </cell>
        </row>
        <row r="533">
          <cell r="C533" t="str">
            <v>Công nghệ chế tạo linh kiện điện tử</v>
          </cell>
          <cell r="D533">
            <v>3</v>
          </cell>
          <cell r="E533">
            <v>3</v>
          </cell>
          <cell r="F533">
            <v>0</v>
          </cell>
          <cell r="G533" t="str">
            <v>5(N2(</v>
          </cell>
          <cell r="J533" t="str">
            <v>080445</v>
          </cell>
        </row>
        <row r="534">
          <cell r="C534" t="str">
            <v>Hệ thống viễn thông</v>
          </cell>
          <cell r="D534">
            <v>3</v>
          </cell>
          <cell r="E534">
            <v>3</v>
          </cell>
          <cell r="F534">
            <v>0</v>
          </cell>
          <cell r="G534" t="str">
            <v>5 (N1)</v>
          </cell>
          <cell r="J534" t="str">
            <v>080411</v>
          </cell>
        </row>
        <row r="535">
          <cell r="C535" t="str">
            <v>Vi điện tử</v>
          </cell>
          <cell r="D535">
            <v>3</v>
          </cell>
          <cell r="E535">
            <v>3</v>
          </cell>
          <cell r="F535">
            <v>0</v>
          </cell>
          <cell r="G535" t="str">
            <v>5 (N1)</v>
          </cell>
          <cell r="J535" t="str">
            <v>080434</v>
          </cell>
        </row>
        <row r="536">
          <cell r="C536" t="str">
            <v>Mạng máy tính (ĐT)</v>
          </cell>
          <cell r="D536">
            <v>3</v>
          </cell>
          <cell r="E536">
            <v>2</v>
          </cell>
          <cell r="F536">
            <v>1</v>
          </cell>
          <cell r="G536" t="str">
            <v>5(N2(</v>
          </cell>
          <cell r="J536" t="str">
            <v>080430</v>
          </cell>
        </row>
        <row r="537">
          <cell r="C537" t="str">
            <v>SV chọn 1 trong số 2 học phần sau</v>
          </cell>
          <cell r="D537">
            <v>3</v>
          </cell>
          <cell r="E537">
            <v>3</v>
          </cell>
          <cell r="F537">
            <v>0</v>
          </cell>
          <cell r="J537" t="str">
            <v>tcdt4</v>
          </cell>
        </row>
        <row r="538">
          <cell r="C538" t="str">
            <v>Kỹ thuật siêu cao tần và anten</v>
          </cell>
          <cell r="D538">
            <v>3</v>
          </cell>
          <cell r="E538">
            <v>3</v>
          </cell>
          <cell r="F538">
            <v>0</v>
          </cell>
          <cell r="G538">
            <v>5</v>
          </cell>
          <cell r="J538" t="str">
            <v>080417</v>
          </cell>
        </row>
        <row r="539">
          <cell r="C539" t="str">
            <v>Truyền hình số</v>
          </cell>
          <cell r="D539">
            <v>3</v>
          </cell>
          <cell r="E539">
            <v>3</v>
          </cell>
          <cell r="F539">
            <v>0</v>
          </cell>
          <cell r="G539">
            <v>5</v>
          </cell>
          <cell r="J539" t="str">
            <v>080432</v>
          </cell>
        </row>
        <row r="540">
          <cell r="C540" t="str">
            <v>Thực tập tốt nghiệp và làm đồ án/ khóa luận tốt nghiệp (hoặc học thêm một số học phần chuyên môn)</v>
          </cell>
          <cell r="D540">
            <v>13</v>
          </cell>
          <cell r="E540">
            <v>0</v>
          </cell>
          <cell r="F540">
            <v>13</v>
          </cell>
          <cell r="J540">
            <v>0</v>
          </cell>
        </row>
        <row r="541">
          <cell r="C541" t="str">
            <v>Thực tập tốt nghiệp (ĐT)</v>
          </cell>
          <cell r="D541">
            <v>8</v>
          </cell>
          <cell r="E541">
            <v>0</v>
          </cell>
          <cell r="F541">
            <v>8</v>
          </cell>
          <cell r="G541">
            <v>6</v>
          </cell>
          <cell r="J541" t="str">
            <v>080431</v>
          </cell>
        </row>
        <row r="542">
          <cell r="C542" t="str">
            <v>Đồ án tốt nghiệp (ĐT)</v>
          </cell>
          <cell r="D542">
            <v>5</v>
          </cell>
          <cell r="E542">
            <v>0</v>
          </cell>
          <cell r="F542">
            <v>5</v>
          </cell>
          <cell r="G542">
            <v>6</v>
          </cell>
          <cell r="J542" t="str">
            <v>080406</v>
          </cell>
        </row>
        <row r="543">
          <cell r="C543" t="str">
            <v>Sinh viên không làm đồ án/ khóa luận tốt nghiệp đăng ký học thêm 02 học phần sau:</v>
          </cell>
          <cell r="D543">
            <v>5</v>
          </cell>
          <cell r="E543">
            <v>3</v>
          </cell>
          <cell r="F543">
            <v>2</v>
          </cell>
          <cell r="J543" t="str">
            <v>TTĐA/KL</v>
          </cell>
        </row>
        <row r="544">
          <cell r="C544" t="str">
            <v>Máy điện, khí cụ điện trong hệ thống tự động</v>
          </cell>
          <cell r="D544">
            <v>3</v>
          </cell>
          <cell r="E544">
            <v>2</v>
          </cell>
          <cell r="F544">
            <v>1</v>
          </cell>
          <cell r="G544">
            <v>6</v>
          </cell>
          <cell r="J544" t="str">
            <v>080442</v>
          </cell>
        </row>
        <row r="545">
          <cell r="C545" t="str">
            <v>Vi điều khiển nâng cao</v>
          </cell>
          <cell r="D545">
            <v>2</v>
          </cell>
          <cell r="E545">
            <v>1</v>
          </cell>
          <cell r="F545">
            <v>1</v>
          </cell>
          <cell r="G545">
            <v>6</v>
          </cell>
          <cell r="J545" t="str">
            <v>080443</v>
          </cell>
        </row>
        <row r="546">
          <cell r="C546" t="str">
            <v>KIẾN THỨC GIÁO DỤC ĐẠI CƯƠNG</v>
          </cell>
          <cell r="D546">
            <v>60</v>
          </cell>
          <cell r="E546">
            <v>52</v>
          </cell>
          <cell r="F546">
            <v>8</v>
          </cell>
          <cell r="J546">
            <v>0</v>
          </cell>
        </row>
        <row r="547">
          <cell r="C547" t="str">
            <v>Các môn lý luận chính trị</v>
          </cell>
          <cell r="D547">
            <v>7</v>
          </cell>
          <cell r="E547">
            <v>7</v>
          </cell>
          <cell r="F547">
            <v>0</v>
          </cell>
          <cell r="J547">
            <v>0</v>
          </cell>
        </row>
        <row r="548">
          <cell r="C548" t="str">
            <v>Các nguyên lý cơ bản của chủ nghĩa Mác - Lê Nin</v>
          </cell>
          <cell r="D548">
            <v>5</v>
          </cell>
          <cell r="E548">
            <v>5</v>
          </cell>
          <cell r="F548">
            <v>0</v>
          </cell>
          <cell r="G548">
            <v>1</v>
          </cell>
          <cell r="J548" t="str">
            <v>120401</v>
          </cell>
        </row>
        <row r="549">
          <cell r="C549" t="str">
            <v>Tư tưởng Hồ Chí Minh</v>
          </cell>
          <cell r="D549">
            <v>2</v>
          </cell>
          <cell r="E549">
            <v>2</v>
          </cell>
          <cell r="F549">
            <v>0</v>
          </cell>
          <cell r="G549">
            <v>2</v>
          </cell>
          <cell r="J549" t="str">
            <v>120406</v>
          </cell>
        </row>
        <row r="550">
          <cell r="C550" t="str">
            <v>Khoa học xã hội – Nhân văn</v>
          </cell>
          <cell r="D550">
            <v>5</v>
          </cell>
          <cell r="E550">
            <v>5</v>
          </cell>
          <cell r="F550">
            <v>0</v>
          </cell>
          <cell r="J550">
            <v>0</v>
          </cell>
        </row>
        <row r="551">
          <cell r="C551" t="str">
            <v>PHẦN BẮT BUỘC</v>
          </cell>
          <cell r="D551">
            <v>3</v>
          </cell>
          <cell r="E551">
            <v>3</v>
          </cell>
          <cell r="F551">
            <v>0</v>
          </cell>
          <cell r="J551">
            <v>0</v>
          </cell>
        </row>
        <row r="552">
          <cell r="C552" t="str">
            <v>Đường lối cách mạng Việt Nam</v>
          </cell>
          <cell r="D552">
            <v>3</v>
          </cell>
          <cell r="E552">
            <v>3</v>
          </cell>
          <cell r="F552">
            <v>0</v>
          </cell>
          <cell r="G552">
            <v>3</v>
          </cell>
          <cell r="J552" t="str">
            <v>120402</v>
          </cell>
        </row>
        <row r="553">
          <cell r="C553" t="str">
            <v>PHẦN TỰ CHỌN (Chọn 1 trong số 5 học phần sau )</v>
          </cell>
          <cell r="D553">
            <v>2</v>
          </cell>
          <cell r="E553">
            <v>2</v>
          </cell>
          <cell r="F553">
            <v>0</v>
          </cell>
          <cell r="J553" t="str">
            <v>tctin1</v>
          </cell>
        </row>
        <row r="554">
          <cell r="C554" t="str">
            <v>Kinh tế học đại cương</v>
          </cell>
          <cell r="D554">
            <v>2</v>
          </cell>
          <cell r="E554">
            <v>2</v>
          </cell>
          <cell r="F554">
            <v>0</v>
          </cell>
          <cell r="G554">
            <v>2</v>
          </cell>
          <cell r="J554" t="str">
            <v>110420</v>
          </cell>
        </row>
        <row r="555">
          <cell r="C555" t="str">
            <v>Pháp luật đại cương</v>
          </cell>
          <cell r="D555">
            <v>2</v>
          </cell>
          <cell r="E555">
            <v>2</v>
          </cell>
          <cell r="F555">
            <v>0</v>
          </cell>
          <cell r="G555">
            <v>2</v>
          </cell>
          <cell r="J555" t="str">
            <v>120404</v>
          </cell>
        </row>
        <row r="556">
          <cell r="C556" t="str">
            <v>Tâm lý học đại cương</v>
          </cell>
          <cell r="D556">
            <v>2</v>
          </cell>
          <cell r="E556">
            <v>2</v>
          </cell>
          <cell r="F556">
            <v>0</v>
          </cell>
          <cell r="G556">
            <v>2</v>
          </cell>
          <cell r="J556" t="str">
            <v>140407</v>
          </cell>
        </row>
        <row r="557">
          <cell r="C557" t="str">
            <v>Nhập môn lô gíc học</v>
          </cell>
          <cell r="D557">
            <v>2</v>
          </cell>
          <cell r="E557">
            <v>2</v>
          </cell>
          <cell r="F557">
            <v>0</v>
          </cell>
          <cell r="G557">
            <v>2</v>
          </cell>
          <cell r="J557" t="str">
            <v>120403</v>
          </cell>
        </row>
        <row r="558">
          <cell r="C558" t="str">
            <v>Phương pháp luận sáng tạo</v>
          </cell>
          <cell r="D558">
            <v>2</v>
          </cell>
          <cell r="E558">
            <v>2</v>
          </cell>
          <cell r="F558">
            <v>0</v>
          </cell>
          <cell r="G558">
            <v>2</v>
          </cell>
          <cell r="J558" t="str">
            <v>050438</v>
          </cell>
        </row>
        <row r="559">
          <cell r="C559" t="str">
            <v>Ngoại ngữ ( kể cả tiếng Anh chuyên ngành)</v>
          </cell>
          <cell r="D559">
            <v>27</v>
          </cell>
          <cell r="E559">
            <v>27</v>
          </cell>
          <cell r="F559">
            <v>0</v>
          </cell>
          <cell r="J559">
            <v>0</v>
          </cell>
        </row>
        <row r="560">
          <cell r="C560" t="str">
            <v>Tiếng Anh 1</v>
          </cell>
          <cell r="D560">
            <v>6</v>
          </cell>
          <cell r="E560">
            <v>6</v>
          </cell>
          <cell r="F560">
            <v>0</v>
          </cell>
          <cell r="G560">
            <v>1</v>
          </cell>
          <cell r="J560" t="str">
            <v>130451</v>
          </cell>
        </row>
        <row r="561">
          <cell r="C561" t="str">
            <v>Tiếng Anh 2</v>
          </cell>
          <cell r="D561">
            <v>6</v>
          </cell>
          <cell r="E561">
            <v>6</v>
          </cell>
          <cell r="F561">
            <v>0</v>
          </cell>
          <cell r="G561">
            <v>2</v>
          </cell>
          <cell r="J561" t="str">
            <v>130452</v>
          </cell>
        </row>
        <row r="562">
          <cell r="C562" t="str">
            <v>Tiếng Anh 3</v>
          </cell>
          <cell r="D562">
            <v>6</v>
          </cell>
          <cell r="E562">
            <v>6</v>
          </cell>
          <cell r="F562">
            <v>0</v>
          </cell>
          <cell r="G562">
            <v>3</v>
          </cell>
          <cell r="J562" t="str">
            <v>130453</v>
          </cell>
        </row>
        <row r="563">
          <cell r="C563" t="str">
            <v>Tiếng Anh 4</v>
          </cell>
          <cell r="D563">
            <v>6</v>
          </cell>
          <cell r="E563">
            <v>6</v>
          </cell>
          <cell r="F563">
            <v>0</v>
          </cell>
          <cell r="G563">
            <v>4</v>
          </cell>
          <cell r="J563" t="str">
            <v>130444</v>
          </cell>
        </row>
        <row r="564">
          <cell r="C564" t="str">
            <v>Tiếng Anh chuyên ngành Tin</v>
          </cell>
          <cell r="D564">
            <v>3</v>
          </cell>
          <cell r="E564">
            <v>3</v>
          </cell>
          <cell r="F564">
            <v>0</v>
          </cell>
          <cell r="G564">
            <v>5</v>
          </cell>
          <cell r="J564" t="str">
            <v>130429</v>
          </cell>
        </row>
        <row r="565">
          <cell r="C565" t="str">
            <v>Toán học-Tin học-Khoa học tự nhiên-Công nghệ-Môi trường</v>
          </cell>
          <cell r="D565">
            <v>14</v>
          </cell>
          <cell r="E565">
            <v>13</v>
          </cell>
          <cell r="F565">
            <v>1</v>
          </cell>
          <cell r="J565">
            <v>0</v>
          </cell>
        </row>
        <row r="566">
          <cell r="C566" t="str">
            <v>PHẦN BẮT BUỘC</v>
          </cell>
          <cell r="D566">
            <v>12</v>
          </cell>
          <cell r="E566">
            <v>11</v>
          </cell>
          <cell r="F566">
            <v>1</v>
          </cell>
          <cell r="J566">
            <v>0</v>
          </cell>
        </row>
        <row r="567">
          <cell r="C567" t="str">
            <v>Toán cao cấp 1</v>
          </cell>
          <cell r="D567">
            <v>3</v>
          </cell>
          <cell r="E567">
            <v>3</v>
          </cell>
          <cell r="F567">
            <v>0</v>
          </cell>
          <cell r="G567">
            <v>1</v>
          </cell>
          <cell r="J567" t="str">
            <v>100401</v>
          </cell>
        </row>
        <row r="568">
          <cell r="C568" t="str">
            <v>Toán cao cấp 2</v>
          </cell>
          <cell r="D568">
            <v>3</v>
          </cell>
          <cell r="E568">
            <v>3</v>
          </cell>
          <cell r="F568">
            <v>0</v>
          </cell>
          <cell r="G568">
            <v>2</v>
          </cell>
          <cell r="J568" t="str">
            <v>100402</v>
          </cell>
        </row>
        <row r="569">
          <cell r="C569" t="str">
            <v>Xác suất thống kê toán</v>
          </cell>
          <cell r="D569">
            <v>3</v>
          </cell>
          <cell r="E569">
            <v>3</v>
          </cell>
          <cell r="F569">
            <v>0</v>
          </cell>
          <cell r="G569">
            <v>3</v>
          </cell>
          <cell r="J569" t="str">
            <v>100414</v>
          </cell>
        </row>
        <row r="570">
          <cell r="C570" t="str">
            <v>Nhập môn tin học</v>
          </cell>
          <cell r="D570">
            <v>3</v>
          </cell>
          <cell r="E570">
            <v>2</v>
          </cell>
          <cell r="F570">
            <v>1</v>
          </cell>
          <cell r="G570">
            <v>1</v>
          </cell>
          <cell r="J570" t="str">
            <v>050425</v>
          </cell>
        </row>
        <row r="571">
          <cell r="C571" t="str">
            <v>PHẦN TỰ CHỌN (Chọn 1 trong số 3 học phần sau )</v>
          </cell>
          <cell r="D571">
            <v>2</v>
          </cell>
          <cell r="E571">
            <v>2</v>
          </cell>
          <cell r="F571">
            <v>0</v>
          </cell>
          <cell r="J571" t="str">
            <v>tctin2</v>
          </cell>
        </row>
        <row r="572">
          <cell r="C572" t="str">
            <v>Tối ưu hoá</v>
          </cell>
          <cell r="D572">
            <v>2</v>
          </cell>
          <cell r="E572">
            <v>2</v>
          </cell>
          <cell r="F572">
            <v>0</v>
          </cell>
          <cell r="G572">
            <v>3</v>
          </cell>
          <cell r="J572" t="str">
            <v>050437</v>
          </cell>
        </row>
        <row r="573">
          <cell r="C573" t="str">
            <v>Vật lý 1</v>
          </cell>
          <cell r="D573">
            <v>2</v>
          </cell>
          <cell r="E573">
            <v>2</v>
          </cell>
          <cell r="F573">
            <v>0</v>
          </cell>
          <cell r="G573">
            <v>3</v>
          </cell>
          <cell r="J573" t="str">
            <v>100412</v>
          </cell>
        </row>
        <row r="574">
          <cell r="C574" t="str">
            <v>Vẽ kỹ thuật</v>
          </cell>
          <cell r="D574">
            <v>2</v>
          </cell>
          <cell r="E574">
            <v>2</v>
          </cell>
          <cell r="F574">
            <v>0</v>
          </cell>
          <cell r="G574">
            <v>3</v>
          </cell>
          <cell r="J574" t="str">
            <v>010455</v>
          </cell>
        </row>
        <row r="575">
          <cell r="C575" t="str">
            <v>Giáo dục thể chất</v>
          </cell>
          <cell r="D575">
            <v>3</v>
          </cell>
          <cell r="E575">
            <v>0</v>
          </cell>
          <cell r="F575">
            <v>3</v>
          </cell>
          <cell r="J575">
            <v>0</v>
          </cell>
        </row>
        <row r="576">
          <cell r="C576" t="str">
            <v>Giáo dục thể chất 1</v>
          </cell>
          <cell r="D576">
            <v>1</v>
          </cell>
          <cell r="E576">
            <v>0</v>
          </cell>
          <cell r="F576">
            <v>1</v>
          </cell>
          <cell r="G576">
            <v>1</v>
          </cell>
          <cell r="J576" t="str">
            <v>090403</v>
          </cell>
        </row>
        <row r="577">
          <cell r="C577" t="str">
            <v>Giáo dục thể chất 2</v>
          </cell>
          <cell r="D577">
            <v>1</v>
          </cell>
          <cell r="E577">
            <v>0</v>
          </cell>
          <cell r="F577">
            <v>1</v>
          </cell>
          <cell r="G577">
            <v>2</v>
          </cell>
          <cell r="J577" t="str">
            <v>090404</v>
          </cell>
        </row>
        <row r="578">
          <cell r="C578" t="str">
            <v>Giáo dục thể chất 3</v>
          </cell>
          <cell r="D578">
            <v>1</v>
          </cell>
          <cell r="E578">
            <v>0</v>
          </cell>
          <cell r="F578">
            <v>1</v>
          </cell>
          <cell r="G578">
            <v>3</v>
          </cell>
          <cell r="J578" t="str">
            <v>090405</v>
          </cell>
        </row>
        <row r="579">
          <cell r="C579" t="str">
            <v>Giáo dục quốc phòng</v>
          </cell>
          <cell r="D579">
            <v>4</v>
          </cell>
          <cell r="E579">
            <v>0</v>
          </cell>
          <cell r="F579">
            <v>4</v>
          </cell>
          <cell r="G579">
            <v>1</v>
          </cell>
          <cell r="J579">
            <v>0</v>
          </cell>
        </row>
        <row r="580">
          <cell r="C580" t="str">
            <v>Giáo dục quốc phòng</v>
          </cell>
          <cell r="D580">
            <v>4</v>
          </cell>
          <cell r="E580">
            <v>0</v>
          </cell>
          <cell r="F580">
            <v>4</v>
          </cell>
          <cell r="G580">
            <v>1</v>
          </cell>
          <cell r="J580" t="str">
            <v>090401</v>
          </cell>
        </row>
        <row r="581">
          <cell r="C581" t="str">
            <v>KIẾN THỨC GIÁO DỤC CHUYÊN NGHIỆP</v>
          </cell>
          <cell r="D581">
            <v>78</v>
          </cell>
          <cell r="E581">
            <v>43</v>
          </cell>
          <cell r="F581">
            <v>35</v>
          </cell>
          <cell r="J581">
            <v>0</v>
          </cell>
        </row>
        <row r="582">
          <cell r="C582" t="str">
            <v>Kiến thức cơ sở ngành</v>
          </cell>
          <cell r="D582">
            <v>38</v>
          </cell>
          <cell r="E582">
            <v>27</v>
          </cell>
          <cell r="F582">
            <v>11</v>
          </cell>
          <cell r="J582">
            <v>0</v>
          </cell>
        </row>
        <row r="583">
          <cell r="C583" t="str">
            <v>Toán rời rạc ( Logic, tổ hợp, đồ thị,...)</v>
          </cell>
          <cell r="D583">
            <v>3</v>
          </cell>
          <cell r="E583">
            <v>3</v>
          </cell>
          <cell r="F583">
            <v>0</v>
          </cell>
          <cell r="G583">
            <v>1</v>
          </cell>
          <cell r="J583" t="str">
            <v>050432</v>
          </cell>
        </row>
        <row r="584">
          <cell r="C584" t="str">
            <v>Kỹ thuật lập trình</v>
          </cell>
          <cell r="D584">
            <v>3</v>
          </cell>
          <cell r="E584">
            <v>2</v>
          </cell>
          <cell r="F584">
            <v>1</v>
          </cell>
          <cell r="G584">
            <v>2</v>
          </cell>
          <cell r="J584" t="str">
            <v>050415</v>
          </cell>
        </row>
        <row r="585">
          <cell r="C585" t="str">
            <v>Bảo trì máy tính</v>
          </cell>
          <cell r="D585">
            <v>3</v>
          </cell>
          <cell r="E585">
            <v>2</v>
          </cell>
          <cell r="F585">
            <v>1</v>
          </cell>
          <cell r="G585">
            <v>5</v>
          </cell>
          <cell r="J585" t="str">
            <v>050439</v>
          </cell>
        </row>
        <row r="586">
          <cell r="C586" t="str">
            <v>Cấu trúc dữ liệu và giải thuật</v>
          </cell>
          <cell r="D586">
            <v>4</v>
          </cell>
          <cell r="E586">
            <v>2</v>
          </cell>
          <cell r="F586">
            <v>2</v>
          </cell>
          <cell r="G586">
            <v>3</v>
          </cell>
          <cell r="J586" t="str">
            <v>050402</v>
          </cell>
        </row>
        <row r="587">
          <cell r="C587" t="str">
            <v>Kiến trúc máy tính</v>
          </cell>
          <cell r="D587">
            <v>3</v>
          </cell>
          <cell r="E587">
            <v>2</v>
          </cell>
          <cell r="F587">
            <v>1</v>
          </cell>
          <cell r="G587">
            <v>2</v>
          </cell>
          <cell r="J587" t="str">
            <v>050414</v>
          </cell>
        </row>
        <row r="588">
          <cell r="C588" t="str">
            <v>Cơ sở dữ liệu</v>
          </cell>
          <cell r="D588">
            <v>4</v>
          </cell>
          <cell r="E588">
            <v>4</v>
          </cell>
          <cell r="F588">
            <v>0</v>
          </cell>
          <cell r="G588">
            <v>2</v>
          </cell>
          <cell r="J588" t="str">
            <v>050403</v>
          </cell>
        </row>
        <row r="589">
          <cell r="C589" t="str">
            <v>Nguyên lý hệ điều hành</v>
          </cell>
          <cell r="D589">
            <v>3</v>
          </cell>
          <cell r="E589">
            <v>2</v>
          </cell>
          <cell r="F589">
            <v>1</v>
          </cell>
          <cell r="G589">
            <v>3</v>
          </cell>
          <cell r="J589" t="str">
            <v>050422</v>
          </cell>
        </row>
        <row r="590">
          <cell r="C590" t="str">
            <v>Mạng máy tính</v>
          </cell>
          <cell r="D590">
            <v>3</v>
          </cell>
          <cell r="E590">
            <v>2</v>
          </cell>
          <cell r="F590">
            <v>1</v>
          </cell>
          <cell r="G590">
            <v>3</v>
          </cell>
          <cell r="J590" t="str">
            <v>050420</v>
          </cell>
        </row>
        <row r="591">
          <cell r="C591" t="str">
            <v>Đồ họa ứng dụng 1 (Photoshop)</v>
          </cell>
          <cell r="D591">
            <v>3</v>
          </cell>
          <cell r="E591">
            <v>2</v>
          </cell>
          <cell r="F591">
            <v>1</v>
          </cell>
          <cell r="G591">
            <v>4</v>
          </cell>
          <cell r="J591" t="str">
            <v>050440</v>
          </cell>
        </row>
        <row r="592">
          <cell r="C592" t="str">
            <v>Tin văn phòng </v>
          </cell>
          <cell r="D592">
            <v>3</v>
          </cell>
          <cell r="E592">
            <v>2</v>
          </cell>
          <cell r="F592">
            <v>1</v>
          </cell>
          <cell r="G592">
            <v>4</v>
          </cell>
          <cell r="J592" t="str">
            <v>050436</v>
          </cell>
        </row>
        <row r="593">
          <cell r="C593" t="str">
            <v>Phân tích thiết kế hệ thống</v>
          </cell>
          <cell r="D593">
            <v>3</v>
          </cell>
          <cell r="E593">
            <v>2</v>
          </cell>
          <cell r="F593">
            <v>1</v>
          </cell>
          <cell r="G593">
            <v>3</v>
          </cell>
          <cell r="J593" t="str">
            <v>050426</v>
          </cell>
        </row>
        <row r="594">
          <cell r="C594" t="str">
            <v>Nhập môn công nghệ phần mềm</v>
          </cell>
          <cell r="D594">
            <v>3</v>
          </cell>
          <cell r="E594">
            <v>2</v>
          </cell>
          <cell r="F594">
            <v>1</v>
          </cell>
          <cell r="G594">
            <v>4</v>
          </cell>
          <cell r="J594" t="str">
            <v>050423</v>
          </cell>
        </row>
        <row r="595">
          <cell r="C595" t="str">
            <v>Kiến thức ngành  </v>
          </cell>
          <cell r="D595">
            <v>27</v>
          </cell>
          <cell r="E595">
            <v>16</v>
          </cell>
          <cell r="F595">
            <v>11</v>
          </cell>
          <cell r="J595">
            <v>0</v>
          </cell>
        </row>
        <row r="596">
          <cell r="C596" t="str">
            <v>Kiến thức bắt buộc</v>
          </cell>
          <cell r="D596">
            <v>18</v>
          </cell>
          <cell r="E596">
            <v>10</v>
          </cell>
          <cell r="F596">
            <v>8</v>
          </cell>
          <cell r="J596">
            <v>0</v>
          </cell>
        </row>
        <row r="597">
          <cell r="C597" t="str">
            <v>Lập trình hướng đối tượng</v>
          </cell>
          <cell r="D597">
            <v>3</v>
          </cell>
          <cell r="E597">
            <v>2</v>
          </cell>
          <cell r="F597">
            <v>1</v>
          </cell>
          <cell r="G597">
            <v>4</v>
          </cell>
          <cell r="J597" t="str">
            <v>050418</v>
          </cell>
        </row>
        <row r="598">
          <cell r="C598" t="str">
            <v>Thiết kế Web</v>
          </cell>
          <cell r="D598">
            <v>3</v>
          </cell>
          <cell r="E598">
            <v>2</v>
          </cell>
          <cell r="F598">
            <v>1</v>
          </cell>
          <cell r="G598">
            <v>5</v>
          </cell>
          <cell r="J598" t="str">
            <v>050448</v>
          </cell>
        </row>
        <row r="599">
          <cell r="C599" t="str">
            <v>Lập trình Windows 1</v>
          </cell>
          <cell r="D599">
            <v>4</v>
          </cell>
          <cell r="E599">
            <v>2</v>
          </cell>
          <cell r="F599">
            <v>2</v>
          </cell>
          <cell r="G599">
            <v>4</v>
          </cell>
          <cell r="J599" t="str">
            <v>050445</v>
          </cell>
        </row>
        <row r="600">
          <cell r="C600" t="str">
            <v>Lập trình Windows 2 (.net)</v>
          </cell>
          <cell r="D600">
            <v>4</v>
          </cell>
          <cell r="E600">
            <v>2</v>
          </cell>
          <cell r="F600">
            <v>2</v>
          </cell>
          <cell r="G600">
            <v>5</v>
          </cell>
          <cell r="J600" t="str">
            <v>050446</v>
          </cell>
        </row>
        <row r="601">
          <cell r="C601" t="str">
            <v>Hệ quản trị cơ sở dữ liệu (SQL server)</v>
          </cell>
          <cell r="D601">
            <v>4</v>
          </cell>
          <cell r="E601">
            <v>2</v>
          </cell>
          <cell r="F601">
            <v>2</v>
          </cell>
          <cell r="G601">
            <v>4</v>
          </cell>
          <cell r="J601" t="str">
            <v>050412</v>
          </cell>
        </row>
        <row r="602">
          <cell r="C602" t="str">
            <v>Kiến thức tự chọn</v>
          </cell>
          <cell r="D602">
            <v>9</v>
          </cell>
          <cell r="E602">
            <v>6</v>
          </cell>
          <cell r="F602">
            <v>3</v>
          </cell>
          <cell r="J602">
            <v>0</v>
          </cell>
        </row>
        <row r="603">
          <cell r="C603" t="str">
            <v> (Chọn 3 trong số 11 học phần sau)</v>
          </cell>
          <cell r="J603" t="str">
            <v>tctin3</v>
          </cell>
        </row>
        <row r="604">
          <cell r="C604" t="str">
            <v>Phân tích thiết kế hướng đối tượng</v>
          </cell>
          <cell r="D604">
            <v>3</v>
          </cell>
          <cell r="E604">
            <v>2</v>
          </cell>
          <cell r="F604">
            <v>1</v>
          </cell>
          <cell r="G604">
            <v>5</v>
          </cell>
          <cell r="J604" t="str">
            <v>050427</v>
          </cell>
        </row>
        <row r="605">
          <cell r="C605" t="str">
            <v>Trí tuệ nhân tạo</v>
          </cell>
          <cell r="D605">
            <v>3</v>
          </cell>
          <cell r="E605">
            <v>2</v>
          </cell>
          <cell r="F605">
            <v>1</v>
          </cell>
          <cell r="G605">
            <v>5</v>
          </cell>
          <cell r="J605" t="str">
            <v>050433</v>
          </cell>
        </row>
        <row r="606">
          <cell r="C606" t="str">
            <v>Xử lý tín hiệu số</v>
          </cell>
          <cell r="D606">
            <v>3</v>
          </cell>
          <cell r="E606">
            <v>2</v>
          </cell>
          <cell r="F606">
            <v>1</v>
          </cell>
          <cell r="G606">
            <v>5</v>
          </cell>
          <cell r="J606" t="str">
            <v>080440</v>
          </cell>
        </row>
        <row r="607">
          <cell r="C607" t="str">
            <v>Kỹ thuật truyền dữ liệu</v>
          </cell>
          <cell r="D607">
            <v>3</v>
          </cell>
          <cell r="E607">
            <v>2</v>
          </cell>
          <cell r="F607">
            <v>1</v>
          </cell>
          <cell r="G607">
            <v>5</v>
          </cell>
          <cell r="J607" t="str">
            <v>050417</v>
          </cell>
        </row>
        <row r="608">
          <cell r="C608" t="str">
            <v>Cơ sở dữ liệu đa phương tiện</v>
          </cell>
          <cell r="D608">
            <v>3</v>
          </cell>
          <cell r="E608">
            <v>2</v>
          </cell>
          <cell r="F608">
            <v>1</v>
          </cell>
          <cell r="G608">
            <v>5</v>
          </cell>
          <cell r="J608" t="str">
            <v>050404</v>
          </cell>
        </row>
        <row r="609">
          <cell r="C609" t="str">
            <v>Một số phương pháp tính toán khoa học và phần mềm tính toán</v>
          </cell>
          <cell r="D609">
            <v>3</v>
          </cell>
          <cell r="E609">
            <v>2</v>
          </cell>
          <cell r="F609">
            <v>1</v>
          </cell>
          <cell r="G609">
            <v>5</v>
          </cell>
          <cell r="J609" t="str">
            <v>050421</v>
          </cell>
        </row>
        <row r="610">
          <cell r="C610" t="str">
            <v>Phân tích và thống kê số liệu</v>
          </cell>
          <cell r="D610">
            <v>3</v>
          </cell>
          <cell r="E610">
            <v>2</v>
          </cell>
          <cell r="F610">
            <v>1</v>
          </cell>
          <cell r="G610">
            <v>5</v>
          </cell>
          <cell r="J610" t="str">
            <v>050428</v>
          </cell>
        </row>
        <row r="611">
          <cell r="C611" t="str">
            <v>Quản trị mạng</v>
          </cell>
          <cell r="D611">
            <v>3</v>
          </cell>
          <cell r="E611">
            <v>2</v>
          </cell>
          <cell r="F611">
            <v>1</v>
          </cell>
          <cell r="G611">
            <v>5</v>
          </cell>
          <cell r="J611" t="str">
            <v>050447</v>
          </cell>
        </row>
        <row r="612">
          <cell r="C612" t="str">
            <v>Đồ họa ứng dụng 2</v>
          </cell>
          <cell r="D612">
            <v>3</v>
          </cell>
          <cell r="E612">
            <v>2</v>
          </cell>
          <cell r="F612">
            <v>1</v>
          </cell>
          <cell r="G612">
            <v>5</v>
          </cell>
          <cell r="J612" t="str">
            <v>050441</v>
          </cell>
        </row>
        <row r="613">
          <cell r="C613" t="str">
            <v>Lập trình mobile</v>
          </cell>
          <cell r="D613">
            <v>3</v>
          </cell>
          <cell r="E613">
            <v>2</v>
          </cell>
          <cell r="F613">
            <v>1</v>
          </cell>
          <cell r="G613">
            <v>5</v>
          </cell>
          <cell r="J613" t="str">
            <v>050444</v>
          </cell>
        </row>
        <row r="614">
          <cell r="C614" t="str">
            <v>Hệ thống mã nguồn mở</v>
          </cell>
          <cell r="D614">
            <v>3</v>
          </cell>
          <cell r="E614">
            <v>2</v>
          </cell>
          <cell r="F614">
            <v>1</v>
          </cell>
          <cell r="G614">
            <v>5</v>
          </cell>
          <cell r="J614" t="str">
            <v>050442</v>
          </cell>
        </row>
        <row r="615">
          <cell r="C615" t="str">
            <v>Thực tập tốt nghiệp và làm đồ án/ khóa luận tốt nghiệp (hoặc học thêm một số học phần chuyên môn)</v>
          </cell>
          <cell r="D615">
            <v>13</v>
          </cell>
          <cell r="E615">
            <v>0</v>
          </cell>
          <cell r="F615">
            <v>13</v>
          </cell>
          <cell r="J615">
            <v>0</v>
          </cell>
        </row>
        <row r="616">
          <cell r="C616" t="str">
            <v>Thực tập tốt nghiệp (CNTT)</v>
          </cell>
          <cell r="D616">
            <v>8</v>
          </cell>
          <cell r="E616">
            <v>0</v>
          </cell>
          <cell r="F616">
            <v>8</v>
          </cell>
          <cell r="G616">
            <v>6</v>
          </cell>
          <cell r="J616" t="str">
            <v>050430</v>
          </cell>
        </row>
        <row r="617">
          <cell r="C617" t="str">
            <v>Đồ án tốt nghiệp (CNTT)</v>
          </cell>
          <cell r="D617">
            <v>5</v>
          </cell>
          <cell r="E617">
            <v>0</v>
          </cell>
          <cell r="F617">
            <v>5</v>
          </cell>
          <cell r="G617">
            <v>6</v>
          </cell>
          <cell r="J617" t="str">
            <v>050407</v>
          </cell>
        </row>
        <row r="618">
          <cell r="C618" t="str">
            <v>Sinh viên không làm đồ án/ khóa luận tốt nghiệp đăng ký học thêm ít nhất là 5 tín chỉ trong các học phần sau:</v>
          </cell>
          <cell r="D618">
            <v>5</v>
          </cell>
          <cell r="E618">
            <v>3</v>
          </cell>
          <cell r="F618">
            <v>2</v>
          </cell>
          <cell r="J618" t="str">
            <v>TTĐA/KL</v>
          </cell>
        </row>
        <row r="619">
          <cell r="C619" t="str">
            <v>Công nghệ XML</v>
          </cell>
          <cell r="D619">
            <v>3</v>
          </cell>
          <cell r="E619">
            <v>2</v>
          </cell>
          <cell r="F619">
            <v>1</v>
          </cell>
          <cell r="G619">
            <v>6</v>
          </cell>
          <cell r="J619" t="str">
            <v>050406</v>
          </cell>
        </row>
        <row r="620">
          <cell r="C620" t="str">
            <v>Hệ thống mã nguồn mở</v>
          </cell>
          <cell r="D620">
            <v>2</v>
          </cell>
          <cell r="E620">
            <v>1</v>
          </cell>
          <cell r="F620">
            <v>1</v>
          </cell>
          <cell r="G620">
            <v>6</v>
          </cell>
          <cell r="J620" t="str">
            <v>050442</v>
          </cell>
        </row>
        <row r="621">
          <cell r="C621" t="str">
            <v>Lập trình mạng</v>
          </cell>
          <cell r="D621">
            <v>3</v>
          </cell>
          <cell r="E621">
            <v>2</v>
          </cell>
          <cell r="F621">
            <v>1</v>
          </cell>
          <cell r="G621">
            <v>6</v>
          </cell>
          <cell r="J621" t="str">
            <v>050443</v>
          </cell>
        </row>
        <row r="622">
          <cell r="C622" t="str">
            <v>Một số phương pháp tính toán khoa học và phần mềm tính toán</v>
          </cell>
          <cell r="D622">
            <v>2</v>
          </cell>
          <cell r="E622">
            <v>1</v>
          </cell>
          <cell r="F622">
            <v>1</v>
          </cell>
          <cell r="G622">
            <v>6</v>
          </cell>
          <cell r="J622" t="str">
            <v>050421</v>
          </cell>
        </row>
        <row r="623">
          <cell r="C623" t="str">
            <v>KIẾN THỨC GIÁO DỤC ĐẠI CƯƠNG</v>
          </cell>
          <cell r="D623">
            <v>61</v>
          </cell>
          <cell r="E623">
            <v>53</v>
          </cell>
          <cell r="F623">
            <v>8</v>
          </cell>
          <cell r="J623">
            <v>0</v>
          </cell>
        </row>
        <row r="624">
          <cell r="C624" t="str">
            <v>Các môn lý luận chính trị</v>
          </cell>
          <cell r="D624">
            <v>7</v>
          </cell>
          <cell r="E624">
            <v>7</v>
          </cell>
          <cell r="F624">
            <v>0</v>
          </cell>
          <cell r="J624">
            <v>0</v>
          </cell>
        </row>
        <row r="625">
          <cell r="C625" t="str">
            <v>Các nguyên lý cơ bản của chủ nghĩa Mác - Lê Nin</v>
          </cell>
          <cell r="D625">
            <v>5</v>
          </cell>
          <cell r="E625">
            <v>5</v>
          </cell>
          <cell r="F625">
            <v>0</v>
          </cell>
          <cell r="G625">
            <v>2</v>
          </cell>
          <cell r="J625" t="str">
            <v>120401</v>
          </cell>
        </row>
        <row r="626">
          <cell r="C626" t="str">
            <v>Tư tưởng Hồ Chí Minh</v>
          </cell>
          <cell r="D626">
            <v>2</v>
          </cell>
          <cell r="E626">
            <v>2</v>
          </cell>
          <cell r="F626">
            <v>0</v>
          </cell>
          <cell r="G626">
            <v>3</v>
          </cell>
          <cell r="J626" t="str">
            <v>120406</v>
          </cell>
        </row>
        <row r="627">
          <cell r="C627" t="str">
            <v>Khoa học xã hội - Nhân văn</v>
          </cell>
          <cell r="D627">
            <v>5</v>
          </cell>
          <cell r="E627">
            <v>5</v>
          </cell>
          <cell r="F627">
            <v>0</v>
          </cell>
          <cell r="J627">
            <v>0</v>
          </cell>
        </row>
        <row r="628">
          <cell r="C628" t="str">
            <v>PHẦN BẮT BUỘC</v>
          </cell>
          <cell r="D628">
            <v>3</v>
          </cell>
          <cell r="E628">
            <v>3</v>
          </cell>
          <cell r="F628">
            <v>0</v>
          </cell>
          <cell r="J628">
            <v>0</v>
          </cell>
        </row>
        <row r="629">
          <cell r="C629" t="str">
            <v>Đường lối cách mạng Việt Nam</v>
          </cell>
          <cell r="D629">
            <v>3</v>
          </cell>
          <cell r="E629">
            <v>3</v>
          </cell>
          <cell r="F629">
            <v>0</v>
          </cell>
          <cell r="G629">
            <v>4</v>
          </cell>
          <cell r="J629" t="str">
            <v>120402</v>
          </cell>
        </row>
        <row r="630">
          <cell r="C630" t="str">
            <v>PHẦN TỰ CHỌN (Chọn 1 trong 2 học phần sau)</v>
          </cell>
          <cell r="D630">
            <v>2</v>
          </cell>
          <cell r="E630">
            <v>2</v>
          </cell>
          <cell r="F630">
            <v>0</v>
          </cell>
          <cell r="J630" t="str">
            <v>tckt1</v>
          </cell>
        </row>
        <row r="631">
          <cell r="C631" t="str">
            <v>Lịch sử các học thuyết kinh tế</v>
          </cell>
          <cell r="D631">
            <v>2</v>
          </cell>
          <cell r="E631">
            <v>2</v>
          </cell>
          <cell r="F631">
            <v>0</v>
          </cell>
          <cell r="G631">
            <v>2</v>
          </cell>
          <cell r="J631" t="str">
            <v>120407</v>
          </cell>
        </row>
        <row r="632">
          <cell r="C632" t="str">
            <v>Tâm lý học đại cương</v>
          </cell>
          <cell r="D632">
            <v>2</v>
          </cell>
          <cell r="E632">
            <v>2</v>
          </cell>
          <cell r="F632">
            <v>0</v>
          </cell>
          <cell r="G632">
            <v>2</v>
          </cell>
          <cell r="J632" t="str">
            <v>140407</v>
          </cell>
        </row>
        <row r="633">
          <cell r="C633" t="str">
            <v>Ngoại ngữ (kể cả Anh văn chuyên ngành)</v>
          </cell>
          <cell r="D633">
            <v>27</v>
          </cell>
          <cell r="E633">
            <v>27</v>
          </cell>
          <cell r="F633">
            <v>0</v>
          </cell>
          <cell r="J633">
            <v>0</v>
          </cell>
        </row>
        <row r="634">
          <cell r="C634" t="str">
            <v>Tiếng Anh 1</v>
          </cell>
          <cell r="D634">
            <v>6</v>
          </cell>
          <cell r="E634">
            <v>6</v>
          </cell>
          <cell r="F634">
            <v>0</v>
          </cell>
          <cell r="G634">
            <v>1</v>
          </cell>
          <cell r="J634" t="str">
            <v>130451</v>
          </cell>
        </row>
        <row r="635">
          <cell r="C635" t="str">
            <v>Tiếng Anh 2</v>
          </cell>
          <cell r="D635">
            <v>6</v>
          </cell>
          <cell r="E635">
            <v>6</v>
          </cell>
          <cell r="F635">
            <v>0</v>
          </cell>
          <cell r="G635">
            <v>2</v>
          </cell>
          <cell r="J635" t="str">
            <v>130452</v>
          </cell>
        </row>
        <row r="636">
          <cell r="C636" t="str">
            <v>Tiếng Anh 3</v>
          </cell>
          <cell r="D636">
            <v>6</v>
          </cell>
          <cell r="E636">
            <v>6</v>
          </cell>
          <cell r="F636">
            <v>0</v>
          </cell>
          <cell r="G636">
            <v>3</v>
          </cell>
          <cell r="J636" t="str">
            <v>130453</v>
          </cell>
        </row>
        <row r="637">
          <cell r="C637" t="str">
            <v>Tiếng Anh 4</v>
          </cell>
          <cell r="D637">
            <v>6</v>
          </cell>
          <cell r="E637">
            <v>6</v>
          </cell>
          <cell r="F637">
            <v>0</v>
          </cell>
          <cell r="G637">
            <v>4</v>
          </cell>
          <cell r="J637" t="str">
            <v>130444</v>
          </cell>
        </row>
        <row r="638">
          <cell r="C638" t="str">
            <v>Tiếng Anh chuyên ngành Kinh tế</v>
          </cell>
          <cell r="D638">
            <v>3</v>
          </cell>
          <cell r="E638">
            <v>3</v>
          </cell>
          <cell r="F638">
            <v>0</v>
          </cell>
          <cell r="G638">
            <v>5</v>
          </cell>
          <cell r="J638" t="str">
            <v>130436</v>
          </cell>
        </row>
        <row r="639">
          <cell r="C639" t="str">
            <v>Toán học- Tin học- Khoa học tự nhiên- Công nghệ- Môi trưường</v>
          </cell>
          <cell r="D639">
            <v>15</v>
          </cell>
          <cell r="E639">
            <v>14</v>
          </cell>
          <cell r="F639">
            <v>1</v>
          </cell>
          <cell r="J639">
            <v>0</v>
          </cell>
        </row>
        <row r="640">
          <cell r="C640" t="str">
            <v>PHẦN BẮT BUỘC</v>
          </cell>
          <cell r="D640">
            <v>12</v>
          </cell>
          <cell r="E640">
            <v>11</v>
          </cell>
          <cell r="F640">
            <v>1</v>
          </cell>
          <cell r="J640">
            <v>0</v>
          </cell>
        </row>
        <row r="641">
          <cell r="C641" t="str">
            <v>Toán cao cấp C1</v>
          </cell>
          <cell r="D641">
            <v>3</v>
          </cell>
          <cell r="E641">
            <v>3</v>
          </cell>
          <cell r="F641">
            <v>0</v>
          </cell>
          <cell r="G641">
            <v>1</v>
          </cell>
          <cell r="J641" t="str">
            <v>100403</v>
          </cell>
        </row>
        <row r="642">
          <cell r="C642" t="str">
            <v>Xác suất thống kê toán</v>
          </cell>
          <cell r="D642">
            <v>3</v>
          </cell>
          <cell r="E642">
            <v>3</v>
          </cell>
          <cell r="F642">
            <v>0</v>
          </cell>
          <cell r="G642">
            <v>2</v>
          </cell>
          <cell r="J642" t="str">
            <v>100414</v>
          </cell>
        </row>
        <row r="643">
          <cell r="C643" t="str">
            <v>Quy hoạch tuyến tính (KT)</v>
          </cell>
          <cell r="D643">
            <v>3</v>
          </cell>
          <cell r="E643">
            <v>3</v>
          </cell>
          <cell r="F643">
            <v>0</v>
          </cell>
          <cell r="G643">
            <v>1</v>
          </cell>
          <cell r="J643" t="str">
            <v>100415</v>
          </cell>
        </row>
        <row r="644">
          <cell r="C644" t="str">
            <v>Nhập môn tin học</v>
          </cell>
          <cell r="D644">
            <v>3</v>
          </cell>
          <cell r="E644">
            <v>2</v>
          </cell>
          <cell r="F644">
            <v>1</v>
          </cell>
          <cell r="G644">
            <v>1</v>
          </cell>
          <cell r="J644" t="str">
            <v>050425</v>
          </cell>
        </row>
        <row r="645">
          <cell r="C645" t="str">
            <v>PHẦN TỰ CHỌN (Chọn 1 trong 2 học phần sau)</v>
          </cell>
          <cell r="D645">
            <v>3</v>
          </cell>
          <cell r="E645">
            <v>3</v>
          </cell>
          <cell r="F645">
            <v>0</v>
          </cell>
          <cell r="J645" t="str">
            <v>tckt2</v>
          </cell>
        </row>
        <row r="646">
          <cell r="C646" t="str">
            <v>Toán cao cấp C2</v>
          </cell>
          <cell r="D646">
            <v>3</v>
          </cell>
          <cell r="E646">
            <v>3</v>
          </cell>
          <cell r="F646">
            <v>0</v>
          </cell>
          <cell r="G646">
            <v>3</v>
          </cell>
          <cell r="J646" t="str">
            <v>100404</v>
          </cell>
        </row>
        <row r="647">
          <cell r="C647" t="str">
            <v>Pháp luật đại cương (KT)</v>
          </cell>
          <cell r="D647">
            <v>3</v>
          </cell>
          <cell r="E647">
            <v>3</v>
          </cell>
          <cell r="F647">
            <v>0</v>
          </cell>
          <cell r="G647">
            <v>3</v>
          </cell>
          <cell r="J647" t="str">
            <v>120405</v>
          </cell>
        </row>
        <row r="648">
          <cell r="C648" t="str">
            <v>Giáo dục thể chất</v>
          </cell>
          <cell r="D648">
            <v>3</v>
          </cell>
          <cell r="E648">
            <v>0</v>
          </cell>
          <cell r="F648">
            <v>3</v>
          </cell>
          <cell r="J648">
            <v>0</v>
          </cell>
        </row>
        <row r="649">
          <cell r="C649" t="str">
            <v>Giáo dục thể chất 1</v>
          </cell>
          <cell r="D649">
            <v>1</v>
          </cell>
          <cell r="E649">
            <v>0</v>
          </cell>
          <cell r="F649">
            <v>1</v>
          </cell>
          <cell r="G649">
            <v>1</v>
          </cell>
          <cell r="J649" t="str">
            <v>090403</v>
          </cell>
        </row>
        <row r="650">
          <cell r="C650" t="str">
            <v>Giáo dục thể chất 2</v>
          </cell>
          <cell r="D650">
            <v>1</v>
          </cell>
          <cell r="E650">
            <v>0</v>
          </cell>
          <cell r="F650">
            <v>1</v>
          </cell>
          <cell r="G650">
            <v>2</v>
          </cell>
          <cell r="J650" t="str">
            <v>090404</v>
          </cell>
        </row>
        <row r="651">
          <cell r="C651" t="str">
            <v>Giáo dục thể chất 3</v>
          </cell>
          <cell r="D651">
            <v>1</v>
          </cell>
          <cell r="E651">
            <v>0</v>
          </cell>
          <cell r="F651">
            <v>1</v>
          </cell>
          <cell r="G651">
            <v>3</v>
          </cell>
          <cell r="J651" t="str">
            <v>090405</v>
          </cell>
        </row>
        <row r="652">
          <cell r="C652" t="str">
            <v>Giáo dục quốc phòng</v>
          </cell>
          <cell r="D652">
            <v>4</v>
          </cell>
          <cell r="E652">
            <v>0</v>
          </cell>
          <cell r="F652">
            <v>4</v>
          </cell>
          <cell r="G652">
            <v>1</v>
          </cell>
          <cell r="J652">
            <v>0</v>
          </cell>
        </row>
        <row r="653">
          <cell r="C653" t="str">
            <v>Giáo dục quốc phòng</v>
          </cell>
          <cell r="D653">
            <v>4</v>
          </cell>
          <cell r="E653">
            <v>0</v>
          </cell>
          <cell r="F653">
            <v>4</v>
          </cell>
          <cell r="G653">
            <v>1</v>
          </cell>
          <cell r="J653" t="str">
            <v>090401</v>
          </cell>
        </row>
        <row r="654">
          <cell r="C654" t="str">
            <v>KIẾN THỨC GIÁO DỤC CHUYÊN NGHIỆP</v>
          </cell>
          <cell r="D654">
            <v>77</v>
          </cell>
          <cell r="E654">
            <v>51</v>
          </cell>
          <cell r="F654">
            <v>26</v>
          </cell>
          <cell r="J654">
            <v>0</v>
          </cell>
        </row>
        <row r="655">
          <cell r="C655" t="str">
            <v>Kiến thức cơ sở khối ngành </v>
          </cell>
          <cell r="D655">
            <v>22</v>
          </cell>
          <cell r="E655">
            <v>18</v>
          </cell>
          <cell r="F655">
            <v>4</v>
          </cell>
          <cell r="J655">
            <v>0</v>
          </cell>
        </row>
        <row r="656">
          <cell r="C656" t="str">
            <v>PHẦN BẮT BUỘC</v>
          </cell>
          <cell r="D656">
            <v>20</v>
          </cell>
          <cell r="E656">
            <v>16</v>
          </cell>
          <cell r="F656">
            <v>4</v>
          </cell>
          <cell r="J656">
            <v>0</v>
          </cell>
        </row>
        <row r="657">
          <cell r="C657" t="str">
            <v>Kinh tế vi mô</v>
          </cell>
          <cell r="D657">
            <v>3</v>
          </cell>
          <cell r="E657">
            <v>3</v>
          </cell>
          <cell r="F657">
            <v>0</v>
          </cell>
          <cell r="G657">
            <v>1</v>
          </cell>
          <cell r="J657" t="str">
            <v>110421</v>
          </cell>
        </row>
        <row r="658">
          <cell r="C658" t="str">
            <v>Kinh tế vĩ mô </v>
          </cell>
          <cell r="D658">
            <v>2</v>
          </cell>
          <cell r="E658">
            <v>2</v>
          </cell>
          <cell r="F658">
            <v>0</v>
          </cell>
          <cell r="G658">
            <v>2</v>
          </cell>
          <cell r="J658" t="str">
            <v>110422</v>
          </cell>
        </row>
        <row r="659">
          <cell r="C659" t="str">
            <v>Marketing căn bản </v>
          </cell>
          <cell r="D659">
            <v>3</v>
          </cell>
          <cell r="E659">
            <v>2</v>
          </cell>
          <cell r="F659">
            <v>1</v>
          </cell>
          <cell r="G659">
            <v>4</v>
          </cell>
          <cell r="J659" t="str">
            <v>110428</v>
          </cell>
        </row>
        <row r="660">
          <cell r="C660" t="str">
            <v>Lý thuyết thống kê</v>
          </cell>
          <cell r="D660">
            <v>3</v>
          </cell>
          <cell r="E660">
            <v>2</v>
          </cell>
          <cell r="F660">
            <v>1</v>
          </cell>
          <cell r="G660">
            <v>3</v>
          </cell>
          <cell r="J660" t="str">
            <v>110427</v>
          </cell>
        </row>
        <row r="661">
          <cell r="C661" t="str">
            <v>Luật kinh tế</v>
          </cell>
          <cell r="D661">
            <v>3</v>
          </cell>
          <cell r="E661">
            <v>3</v>
          </cell>
          <cell r="F661">
            <v>0</v>
          </cell>
          <cell r="G661">
            <v>3</v>
          </cell>
          <cell r="J661" t="str">
            <v>120409</v>
          </cell>
        </row>
        <row r="662">
          <cell r="C662" t="str">
            <v>Tin văn phòng </v>
          </cell>
          <cell r="D662">
            <v>3</v>
          </cell>
          <cell r="E662">
            <v>2</v>
          </cell>
          <cell r="F662">
            <v>1</v>
          </cell>
          <cell r="G662">
            <v>2</v>
          </cell>
          <cell r="J662" t="str">
            <v>050436</v>
          </cell>
        </row>
        <row r="663">
          <cell r="C663" t="str">
            <v>Nguyên lý kế toán</v>
          </cell>
          <cell r="D663">
            <v>3</v>
          </cell>
          <cell r="E663">
            <v>2</v>
          </cell>
          <cell r="F663">
            <v>1</v>
          </cell>
          <cell r="G663">
            <v>2</v>
          </cell>
          <cell r="J663" t="str">
            <v>110429</v>
          </cell>
        </row>
        <row r="664">
          <cell r="C664" t="str">
            <v>PHẦN TỰ CHỌN (Chọn 1 trong 2 học phần sau)</v>
          </cell>
          <cell r="D664">
            <v>2</v>
          </cell>
          <cell r="E664">
            <v>2</v>
          </cell>
          <cell r="F664">
            <v>0</v>
          </cell>
          <cell r="J664" t="str">
            <v>tckt2</v>
          </cell>
        </row>
        <row r="665">
          <cell r="C665" t="str">
            <v>Toán tài chính</v>
          </cell>
          <cell r="D665">
            <v>2</v>
          </cell>
          <cell r="E665">
            <v>2</v>
          </cell>
          <cell r="F665">
            <v>0</v>
          </cell>
          <cell r="G665">
            <v>3</v>
          </cell>
          <cell r="J665" t="str">
            <v>110454</v>
          </cell>
        </row>
        <row r="666">
          <cell r="C666" t="str">
            <v>Giao tiếp kinh doanh</v>
          </cell>
          <cell r="D666">
            <v>2</v>
          </cell>
          <cell r="E666">
            <v>2</v>
          </cell>
          <cell r="F666">
            <v>0</v>
          </cell>
          <cell r="G666">
            <v>3</v>
          </cell>
          <cell r="J666" t="str">
            <v>110403</v>
          </cell>
        </row>
        <row r="667">
          <cell r="C667" t="str">
            <v>Kiến thức ngành kế toán</v>
          </cell>
          <cell r="D667">
            <v>42</v>
          </cell>
          <cell r="E667">
            <v>33</v>
          </cell>
          <cell r="F667">
            <v>9</v>
          </cell>
          <cell r="J667">
            <v>0</v>
          </cell>
        </row>
        <row r="668">
          <cell r="C668" t="str">
            <v>Kiến thức cơ sở ngành </v>
          </cell>
          <cell r="D668">
            <v>14</v>
          </cell>
          <cell r="E668">
            <v>11</v>
          </cell>
          <cell r="F668">
            <v>3</v>
          </cell>
          <cell r="J668">
            <v>0</v>
          </cell>
        </row>
        <row r="669">
          <cell r="C669" t="str">
            <v>PHẦN BẮT BUỘC</v>
          </cell>
          <cell r="D669">
            <v>12</v>
          </cell>
          <cell r="E669">
            <v>9</v>
          </cell>
          <cell r="F669">
            <v>3</v>
          </cell>
          <cell r="J669">
            <v>0</v>
          </cell>
        </row>
        <row r="670">
          <cell r="C670" t="str">
            <v>Thống kê doanh nghiệp</v>
          </cell>
          <cell r="D670">
            <v>4</v>
          </cell>
          <cell r="E670">
            <v>3</v>
          </cell>
          <cell r="F670">
            <v>1</v>
          </cell>
          <cell r="G670">
            <v>4</v>
          </cell>
          <cell r="J670" t="str">
            <v>110446</v>
          </cell>
        </row>
        <row r="671">
          <cell r="C671" t="str">
            <v>Tài chính doanh nghiệp</v>
          </cell>
          <cell r="D671">
            <v>3</v>
          </cell>
          <cell r="E671">
            <v>2</v>
          </cell>
          <cell r="F671">
            <v>1</v>
          </cell>
          <cell r="G671">
            <v>4</v>
          </cell>
          <cell r="J671" t="str">
            <v>110441</v>
          </cell>
        </row>
        <row r="672">
          <cell r="C672" t="str">
            <v>Thuế</v>
          </cell>
          <cell r="D672">
            <v>3</v>
          </cell>
          <cell r="E672">
            <v>3</v>
          </cell>
          <cell r="F672">
            <v>0</v>
          </cell>
          <cell r="G672">
            <v>3</v>
          </cell>
          <cell r="J672" t="str">
            <v>110449</v>
          </cell>
        </row>
        <row r="673">
          <cell r="C673" t="str">
            <v>Tài chính công</v>
          </cell>
          <cell r="D673">
            <v>2</v>
          </cell>
          <cell r="E673">
            <v>1</v>
          </cell>
          <cell r="F673">
            <v>1</v>
          </cell>
          <cell r="G673">
            <v>4</v>
          </cell>
          <cell r="J673" t="str">
            <v>110457</v>
          </cell>
        </row>
        <row r="674">
          <cell r="C674" t="str">
            <v>PHẦN TỰ CHỌN (Chọn 1 trong 2 học phần sau)</v>
          </cell>
          <cell r="D674">
            <v>2</v>
          </cell>
          <cell r="E674">
            <v>2</v>
          </cell>
          <cell r="F674">
            <v>0</v>
          </cell>
          <cell r="J674" t="str">
            <v>tckt3</v>
          </cell>
        </row>
        <row r="675">
          <cell r="C675" t="str">
            <v>Thị trường chứng khoán</v>
          </cell>
          <cell r="D675">
            <v>2</v>
          </cell>
          <cell r="E675">
            <v>2</v>
          </cell>
          <cell r="F675">
            <v>0</v>
          </cell>
          <cell r="G675">
            <v>4</v>
          </cell>
          <cell r="J675" t="str">
            <v>110445</v>
          </cell>
        </row>
        <row r="676">
          <cell r="C676" t="str">
            <v>Thanh toán tín dụng quốc tế</v>
          </cell>
          <cell r="D676">
            <v>2</v>
          </cell>
          <cell r="E676">
            <v>2</v>
          </cell>
          <cell r="F676">
            <v>0</v>
          </cell>
          <cell r="G676">
            <v>4</v>
          </cell>
          <cell r="J676" t="str">
            <v>110444</v>
          </cell>
        </row>
        <row r="677">
          <cell r="C677" t="str">
            <v>Kiến thức chuyên sâu ngành </v>
          </cell>
          <cell r="D677">
            <v>28</v>
          </cell>
          <cell r="E677">
            <v>22</v>
          </cell>
          <cell r="F677">
            <v>6</v>
          </cell>
          <cell r="J677">
            <v>0</v>
          </cell>
        </row>
        <row r="678">
          <cell r="C678" t="str">
            <v>PHẦN BẮT BUỘC</v>
          </cell>
          <cell r="D678">
            <v>25</v>
          </cell>
          <cell r="E678">
            <v>19</v>
          </cell>
          <cell r="F678">
            <v>6</v>
          </cell>
          <cell r="J678">
            <v>0</v>
          </cell>
        </row>
        <row r="679">
          <cell r="C679" t="str">
            <v>Kế toán tài chính 1</v>
          </cell>
          <cell r="D679">
            <v>3</v>
          </cell>
          <cell r="E679">
            <v>2</v>
          </cell>
          <cell r="F679">
            <v>1</v>
          </cell>
          <cell r="G679">
            <v>3</v>
          </cell>
          <cell r="J679" t="str">
            <v>110412</v>
          </cell>
        </row>
        <row r="680">
          <cell r="C680" t="str">
            <v>Kế toán tài chính 2</v>
          </cell>
          <cell r="D680">
            <v>3</v>
          </cell>
          <cell r="E680">
            <v>2</v>
          </cell>
          <cell r="F680">
            <v>1</v>
          </cell>
          <cell r="G680">
            <v>4</v>
          </cell>
          <cell r="J680" t="str">
            <v>110413</v>
          </cell>
        </row>
        <row r="681">
          <cell r="C681" t="str">
            <v>Kế toán tài chính 3</v>
          </cell>
          <cell r="D681">
            <v>4</v>
          </cell>
          <cell r="E681">
            <v>3</v>
          </cell>
          <cell r="F681">
            <v>1</v>
          </cell>
          <cell r="G681">
            <v>5</v>
          </cell>
          <cell r="J681" t="str">
            <v>110414</v>
          </cell>
        </row>
        <row r="682">
          <cell r="C682" t="str">
            <v>Kế toán quản trị </v>
          </cell>
          <cell r="D682">
            <v>3</v>
          </cell>
          <cell r="E682">
            <v>2</v>
          </cell>
          <cell r="F682">
            <v>1</v>
          </cell>
          <cell r="G682">
            <v>5</v>
          </cell>
          <cell r="J682" t="str">
            <v>110409</v>
          </cell>
        </row>
        <row r="683">
          <cell r="C683" t="str">
            <v>Kế toán hành chính sự nghiệp </v>
          </cell>
          <cell r="D683">
            <v>3</v>
          </cell>
          <cell r="E683">
            <v>2</v>
          </cell>
          <cell r="F683">
            <v>1</v>
          </cell>
          <cell r="G683">
            <v>5</v>
          </cell>
          <cell r="J683" t="str">
            <v>110407</v>
          </cell>
        </row>
        <row r="684">
          <cell r="C684" t="str">
            <v>Lý thuyết kiểm toán</v>
          </cell>
          <cell r="D684">
            <v>3</v>
          </cell>
          <cell r="E684">
            <v>3</v>
          </cell>
          <cell r="F684">
            <v>0</v>
          </cell>
          <cell r="G684">
            <v>5</v>
          </cell>
          <cell r="J684" t="str">
            <v>110419</v>
          </cell>
        </row>
        <row r="685">
          <cell r="C685" t="str">
            <v>Phân tích hoạt động kinh tế</v>
          </cell>
          <cell r="D685">
            <v>3</v>
          </cell>
          <cell r="E685">
            <v>3</v>
          </cell>
          <cell r="F685">
            <v>0</v>
          </cell>
          <cell r="G685">
            <v>5</v>
          </cell>
          <cell r="J685" t="str">
            <v>110431</v>
          </cell>
        </row>
        <row r="686">
          <cell r="C686" t="str">
            <v>Tin kế toán</v>
          </cell>
          <cell r="D686">
            <v>3</v>
          </cell>
          <cell r="E686">
            <v>2</v>
          </cell>
          <cell r="F686">
            <v>1</v>
          </cell>
          <cell r="G686">
            <v>5</v>
          </cell>
          <cell r="J686" t="str">
            <v>110450</v>
          </cell>
        </row>
        <row r="687">
          <cell r="C687" t="str">
            <v>PHẦN TỰ CHỌN (Chọn 1 trong 3 học phần sau)</v>
          </cell>
          <cell r="D687">
            <v>3</v>
          </cell>
          <cell r="E687">
            <v>3</v>
          </cell>
          <cell r="F687">
            <v>0</v>
          </cell>
          <cell r="J687" t="str">
            <v>tckt4</v>
          </cell>
        </row>
        <row r="688">
          <cell r="C688" t="str">
            <v>Kế toán ngân hàng</v>
          </cell>
          <cell r="D688">
            <v>3</v>
          </cell>
          <cell r="E688">
            <v>3</v>
          </cell>
          <cell r="F688">
            <v>0</v>
          </cell>
          <cell r="G688">
            <v>5</v>
          </cell>
          <cell r="J688" t="str">
            <v>110408</v>
          </cell>
        </row>
        <row r="689">
          <cell r="C689" t="str">
            <v>Kế toán thuế</v>
          </cell>
          <cell r="D689">
            <v>3</v>
          </cell>
          <cell r="E689">
            <v>3</v>
          </cell>
          <cell r="F689">
            <v>0</v>
          </cell>
          <cell r="G689">
            <v>5</v>
          </cell>
          <cell r="J689" t="str">
            <v>110415</v>
          </cell>
        </row>
        <row r="690">
          <cell r="C690" t="str">
            <v>Kế toán trong các ngành kinh tế quốc dân</v>
          </cell>
          <cell r="D690">
            <v>3</v>
          </cell>
          <cell r="E690">
            <v>3</v>
          </cell>
          <cell r="F690">
            <v>0</v>
          </cell>
          <cell r="G690">
            <v>5</v>
          </cell>
          <cell r="J690" t="str">
            <v>110458</v>
          </cell>
        </row>
        <row r="691">
          <cell r="C691" t="str">
            <v>Thực tập tốt nghiệp và làm đồ án/ khóa luận tốt nghiệp (hoặc học thêm một số học phần chuyên môn)</v>
          </cell>
          <cell r="D691">
            <v>13</v>
          </cell>
          <cell r="E691">
            <v>0</v>
          </cell>
          <cell r="F691">
            <v>13</v>
          </cell>
          <cell r="J691">
            <v>0</v>
          </cell>
        </row>
        <row r="692">
          <cell r="C692" t="str">
            <v>Thực tập tốt nghiệp (KT)</v>
          </cell>
          <cell r="D692">
            <v>8</v>
          </cell>
          <cell r="E692">
            <v>0</v>
          </cell>
          <cell r="F692">
            <v>8</v>
          </cell>
          <cell r="G692">
            <v>6</v>
          </cell>
          <cell r="J692" t="str">
            <v>110447</v>
          </cell>
        </row>
        <row r="693">
          <cell r="C693" t="str">
            <v>Khoá luận tốt nghiệp (KT)</v>
          </cell>
          <cell r="D693">
            <v>5</v>
          </cell>
          <cell r="E693">
            <v>0</v>
          </cell>
          <cell r="F693">
            <v>5</v>
          </cell>
          <cell r="G693">
            <v>6</v>
          </cell>
          <cell r="J693" t="str">
            <v>110417</v>
          </cell>
        </row>
        <row r="694">
          <cell r="C694" t="str">
            <v>Sinh viên không làm đồ án/ khóa luận tốt nghiệp đăng ký học thêm ít nhất là 5 tín chỉ trong các học phần sau:</v>
          </cell>
          <cell r="D694">
            <v>5</v>
          </cell>
          <cell r="E694">
            <v>3</v>
          </cell>
          <cell r="F694">
            <v>2</v>
          </cell>
          <cell r="J694" t="str">
            <v>TTĐA/KL</v>
          </cell>
        </row>
        <row r="695">
          <cell r="C695" t="str">
            <v>Kế toán thương mại dịch vụ</v>
          </cell>
          <cell r="D695">
            <v>3</v>
          </cell>
          <cell r="E695">
            <v>2</v>
          </cell>
          <cell r="F695">
            <v>1</v>
          </cell>
          <cell r="G695">
            <v>6</v>
          </cell>
          <cell r="J695" t="str">
            <v>110416</v>
          </cell>
        </row>
        <row r="696">
          <cell r="C696" t="str">
            <v>Luật và chuẩn mực kế toán</v>
          </cell>
          <cell r="D696">
            <v>3</v>
          </cell>
          <cell r="E696">
            <v>2</v>
          </cell>
          <cell r="F696">
            <v>1</v>
          </cell>
          <cell r="G696">
            <v>6</v>
          </cell>
          <cell r="J696" t="str">
            <v>110459</v>
          </cell>
        </row>
        <row r="697">
          <cell r="C697" t="str">
            <v>Tổ chức công tác kế toán</v>
          </cell>
          <cell r="D697">
            <v>2</v>
          </cell>
          <cell r="E697">
            <v>1</v>
          </cell>
          <cell r="F697">
            <v>1</v>
          </cell>
          <cell r="G697">
            <v>6</v>
          </cell>
          <cell r="J697" t="str">
            <v>110460</v>
          </cell>
        </row>
        <row r="698">
          <cell r="C698" t="str">
            <v>KIẾN THỨC GIÁO DỤC ĐẠI CƯƠNG</v>
          </cell>
          <cell r="D698">
            <v>61</v>
          </cell>
          <cell r="E698">
            <v>53</v>
          </cell>
          <cell r="F698">
            <v>8</v>
          </cell>
          <cell r="J698">
            <v>0</v>
          </cell>
        </row>
        <row r="699">
          <cell r="C699" t="str">
            <v>Các môn lý luận chính trị</v>
          </cell>
          <cell r="D699">
            <v>7</v>
          </cell>
          <cell r="E699">
            <v>7</v>
          </cell>
          <cell r="F699">
            <v>0</v>
          </cell>
          <cell r="J699">
            <v>0</v>
          </cell>
        </row>
        <row r="700">
          <cell r="C700" t="str">
            <v>Các nguyên lý cơ bản của chủ nghĩa Mác - Lê Nin</v>
          </cell>
          <cell r="D700">
            <v>5</v>
          </cell>
          <cell r="E700">
            <v>5</v>
          </cell>
          <cell r="F700">
            <v>0</v>
          </cell>
          <cell r="G700">
            <v>2</v>
          </cell>
          <cell r="J700" t="str">
            <v>120401</v>
          </cell>
        </row>
        <row r="701">
          <cell r="C701" t="str">
            <v>Tư tưởng Hồ Chí Minh</v>
          </cell>
          <cell r="D701">
            <v>2</v>
          </cell>
          <cell r="E701">
            <v>2</v>
          </cell>
          <cell r="F701">
            <v>0</v>
          </cell>
          <cell r="G701">
            <v>3</v>
          </cell>
          <cell r="J701" t="str">
            <v>120406</v>
          </cell>
        </row>
        <row r="702">
          <cell r="C702" t="str">
            <v>Khoa học xã hội - Nhân văn</v>
          </cell>
          <cell r="D702">
            <v>5</v>
          </cell>
          <cell r="E702">
            <v>5</v>
          </cell>
          <cell r="F702">
            <v>0</v>
          </cell>
          <cell r="J702">
            <v>0</v>
          </cell>
        </row>
        <row r="703">
          <cell r="C703" t="str">
            <v>PHẦN BẮT BUỘC</v>
          </cell>
          <cell r="D703">
            <v>3</v>
          </cell>
          <cell r="E703">
            <v>3</v>
          </cell>
          <cell r="F703">
            <v>0</v>
          </cell>
          <cell r="J703">
            <v>0</v>
          </cell>
        </row>
        <row r="704">
          <cell r="C704" t="str">
            <v>Đường lối cách mạng Việt Nam</v>
          </cell>
          <cell r="D704">
            <v>3</v>
          </cell>
          <cell r="E704">
            <v>3</v>
          </cell>
          <cell r="F704">
            <v>0</v>
          </cell>
          <cell r="G704">
            <v>4</v>
          </cell>
          <cell r="J704" t="str">
            <v>120402</v>
          </cell>
        </row>
        <row r="705">
          <cell r="C705" t="str">
            <v>PHẦN TỰ CHỌN (Chọn 1 trong 2 học phần sau)</v>
          </cell>
          <cell r="D705">
            <v>2</v>
          </cell>
          <cell r="E705">
            <v>2</v>
          </cell>
          <cell r="F705">
            <v>0</v>
          </cell>
          <cell r="J705" t="str">
            <v>tcqtkd1</v>
          </cell>
        </row>
        <row r="706">
          <cell r="C706" t="str">
            <v>Lịch sử các học thuyết kinh tế</v>
          </cell>
          <cell r="D706">
            <v>2</v>
          </cell>
          <cell r="E706">
            <v>2</v>
          </cell>
          <cell r="F706">
            <v>0</v>
          </cell>
          <cell r="G706">
            <v>2</v>
          </cell>
          <cell r="J706" t="str">
            <v>120407</v>
          </cell>
        </row>
        <row r="707">
          <cell r="C707" t="str">
            <v>Tâm lý học đại cương</v>
          </cell>
          <cell r="D707">
            <v>2</v>
          </cell>
          <cell r="E707">
            <v>2</v>
          </cell>
          <cell r="F707">
            <v>0</v>
          </cell>
          <cell r="G707">
            <v>2</v>
          </cell>
          <cell r="J707" t="str">
            <v>140407</v>
          </cell>
        </row>
        <row r="708">
          <cell r="C708" t="str">
            <v>Ngoại ngữ (kể cả Anh văn chuyên ngành)</v>
          </cell>
          <cell r="D708">
            <v>27</v>
          </cell>
          <cell r="E708">
            <v>27</v>
          </cell>
          <cell r="F708">
            <v>0</v>
          </cell>
          <cell r="J708">
            <v>0</v>
          </cell>
        </row>
        <row r="709">
          <cell r="C709" t="str">
            <v>Tiếng Anh 1</v>
          </cell>
          <cell r="D709">
            <v>6</v>
          </cell>
          <cell r="E709">
            <v>6</v>
          </cell>
          <cell r="F709">
            <v>0</v>
          </cell>
          <cell r="G709">
            <v>1</v>
          </cell>
          <cell r="J709" t="str">
            <v>130451</v>
          </cell>
        </row>
        <row r="710">
          <cell r="C710" t="str">
            <v>Tiếng Anh 2</v>
          </cell>
          <cell r="D710">
            <v>6</v>
          </cell>
          <cell r="E710">
            <v>6</v>
          </cell>
          <cell r="F710">
            <v>0</v>
          </cell>
          <cell r="G710">
            <v>2</v>
          </cell>
          <cell r="J710" t="str">
            <v>130452</v>
          </cell>
        </row>
        <row r="711">
          <cell r="C711" t="str">
            <v>Tiếng Anh 3</v>
          </cell>
          <cell r="D711">
            <v>6</v>
          </cell>
          <cell r="E711">
            <v>6</v>
          </cell>
          <cell r="F711">
            <v>0</v>
          </cell>
          <cell r="G711">
            <v>3</v>
          </cell>
          <cell r="J711" t="str">
            <v>130453</v>
          </cell>
        </row>
        <row r="712">
          <cell r="C712" t="str">
            <v>Tiếng Anh 4</v>
          </cell>
          <cell r="D712">
            <v>6</v>
          </cell>
          <cell r="E712">
            <v>6</v>
          </cell>
          <cell r="F712">
            <v>0</v>
          </cell>
          <cell r="G712">
            <v>4</v>
          </cell>
          <cell r="J712" t="str">
            <v>130444</v>
          </cell>
        </row>
        <row r="713">
          <cell r="C713" t="str">
            <v>Tiếng Anh chuyên ngành Kinh tế</v>
          </cell>
          <cell r="D713">
            <v>3</v>
          </cell>
          <cell r="E713">
            <v>3</v>
          </cell>
          <cell r="F713">
            <v>0</v>
          </cell>
          <cell r="G713">
            <v>5</v>
          </cell>
          <cell r="J713" t="str">
            <v>130436</v>
          </cell>
        </row>
        <row r="714">
          <cell r="C714" t="str">
            <v>Toán học- Tin học- Khoa học tự nhiên- Công nghệ- Môi trưường</v>
          </cell>
          <cell r="D714">
            <v>15</v>
          </cell>
          <cell r="E714">
            <v>14</v>
          </cell>
          <cell r="F714">
            <v>1</v>
          </cell>
          <cell r="J714">
            <v>0</v>
          </cell>
        </row>
        <row r="715">
          <cell r="C715" t="str">
            <v>PHẦN BẮT BUỘC</v>
          </cell>
          <cell r="D715">
            <v>12</v>
          </cell>
          <cell r="E715">
            <v>11</v>
          </cell>
          <cell r="F715">
            <v>1</v>
          </cell>
          <cell r="J715">
            <v>0</v>
          </cell>
        </row>
        <row r="716">
          <cell r="C716" t="str">
            <v>Toán cao cấp C1</v>
          </cell>
          <cell r="D716">
            <v>3</v>
          </cell>
          <cell r="E716">
            <v>3</v>
          </cell>
          <cell r="F716">
            <v>0</v>
          </cell>
          <cell r="G716">
            <v>1</v>
          </cell>
          <cell r="J716" t="str">
            <v>100403</v>
          </cell>
        </row>
        <row r="717">
          <cell r="C717" t="str">
            <v>Xác suất thống kê toán</v>
          </cell>
          <cell r="D717">
            <v>3</v>
          </cell>
          <cell r="E717">
            <v>3</v>
          </cell>
          <cell r="F717">
            <v>0</v>
          </cell>
          <cell r="G717">
            <v>2</v>
          </cell>
          <cell r="J717" t="str">
            <v>100414</v>
          </cell>
        </row>
        <row r="718">
          <cell r="C718" t="str">
            <v>Quy hoạch tuyến tính (KT)</v>
          </cell>
          <cell r="D718">
            <v>3</v>
          </cell>
          <cell r="E718">
            <v>3</v>
          </cell>
          <cell r="F718">
            <v>0</v>
          </cell>
          <cell r="G718">
            <v>1</v>
          </cell>
          <cell r="J718" t="str">
            <v>100415</v>
          </cell>
        </row>
        <row r="719">
          <cell r="C719" t="str">
            <v>Nhập môn tin học</v>
          </cell>
          <cell r="D719">
            <v>3</v>
          </cell>
          <cell r="E719">
            <v>2</v>
          </cell>
          <cell r="F719">
            <v>1</v>
          </cell>
          <cell r="G719">
            <v>1</v>
          </cell>
          <cell r="J719" t="str">
            <v>050425</v>
          </cell>
        </row>
        <row r="720">
          <cell r="C720" t="str">
            <v>PHẦN TỰ CHỌN (Chọn 1 trong 2 học phần sau)</v>
          </cell>
          <cell r="D720">
            <v>3</v>
          </cell>
          <cell r="E720">
            <v>3</v>
          </cell>
          <cell r="F720">
            <v>0</v>
          </cell>
          <cell r="J720" t="str">
            <v>tcqtkd2</v>
          </cell>
        </row>
        <row r="721">
          <cell r="C721" t="str">
            <v>Toán cao cấp C2</v>
          </cell>
          <cell r="D721">
            <v>3</v>
          </cell>
          <cell r="E721">
            <v>3</v>
          </cell>
          <cell r="F721">
            <v>0</v>
          </cell>
          <cell r="G721">
            <v>3</v>
          </cell>
          <cell r="J721" t="str">
            <v>100404</v>
          </cell>
        </row>
        <row r="722">
          <cell r="C722" t="str">
            <v>Pháp luật đại cương (KT)</v>
          </cell>
          <cell r="D722">
            <v>3</v>
          </cell>
          <cell r="E722">
            <v>3</v>
          </cell>
          <cell r="F722">
            <v>0</v>
          </cell>
          <cell r="G722">
            <v>3</v>
          </cell>
          <cell r="J722" t="str">
            <v>120405</v>
          </cell>
        </row>
        <row r="723">
          <cell r="C723" t="str">
            <v>Giáo dục thể chất</v>
          </cell>
          <cell r="D723">
            <v>3</v>
          </cell>
          <cell r="E723">
            <v>0</v>
          </cell>
          <cell r="F723">
            <v>3</v>
          </cell>
          <cell r="G723">
            <v>1</v>
          </cell>
          <cell r="J723">
            <v>0</v>
          </cell>
        </row>
        <row r="724">
          <cell r="C724" t="str">
            <v>Giáo dục thể chất 1</v>
          </cell>
          <cell r="D724">
            <v>1</v>
          </cell>
          <cell r="E724">
            <v>0</v>
          </cell>
          <cell r="F724">
            <v>1</v>
          </cell>
          <cell r="G724">
            <v>1</v>
          </cell>
          <cell r="J724" t="str">
            <v>090403</v>
          </cell>
        </row>
        <row r="725">
          <cell r="C725" t="str">
            <v>Giáo dục thể chất 2</v>
          </cell>
          <cell r="D725">
            <v>1</v>
          </cell>
          <cell r="E725">
            <v>0</v>
          </cell>
          <cell r="F725">
            <v>1</v>
          </cell>
          <cell r="G725">
            <v>2</v>
          </cell>
          <cell r="J725" t="str">
            <v>090404</v>
          </cell>
        </row>
        <row r="726">
          <cell r="C726" t="str">
            <v>Giáo dục thể chất 3</v>
          </cell>
          <cell r="D726">
            <v>1</v>
          </cell>
          <cell r="E726">
            <v>0</v>
          </cell>
          <cell r="F726">
            <v>1</v>
          </cell>
          <cell r="G726">
            <v>3</v>
          </cell>
          <cell r="J726" t="str">
            <v>090405</v>
          </cell>
        </row>
        <row r="727">
          <cell r="C727" t="str">
            <v>Giáo dục quốc phòng</v>
          </cell>
          <cell r="D727">
            <v>4</v>
          </cell>
          <cell r="E727">
            <v>0</v>
          </cell>
          <cell r="F727">
            <v>4</v>
          </cell>
          <cell r="G727">
            <v>1</v>
          </cell>
          <cell r="J727">
            <v>0</v>
          </cell>
        </row>
        <row r="728">
          <cell r="C728" t="str">
            <v>Giáo dục quốc phòng</v>
          </cell>
          <cell r="D728">
            <v>4</v>
          </cell>
          <cell r="E728">
            <v>0</v>
          </cell>
          <cell r="F728">
            <v>4</v>
          </cell>
          <cell r="G728">
            <v>1</v>
          </cell>
          <cell r="J728" t="str">
            <v>090401</v>
          </cell>
        </row>
        <row r="729">
          <cell r="C729" t="str">
            <v>KIẾN THỨC GIÁO DỤC CHUYÊN NGHIỆP</v>
          </cell>
          <cell r="D729">
            <v>77</v>
          </cell>
          <cell r="E729">
            <v>53</v>
          </cell>
          <cell r="F729">
            <v>24</v>
          </cell>
          <cell r="J729">
            <v>0</v>
          </cell>
        </row>
        <row r="730">
          <cell r="C730" t="str">
            <v>Kiến thức cơ sở ngành quản trị kinh doanh</v>
          </cell>
          <cell r="D730">
            <v>22</v>
          </cell>
          <cell r="E730">
            <v>18</v>
          </cell>
          <cell r="F730">
            <v>4</v>
          </cell>
          <cell r="J730">
            <v>0</v>
          </cell>
        </row>
        <row r="731">
          <cell r="C731" t="str">
            <v>PHẦN BẮT BUỘC</v>
          </cell>
          <cell r="D731">
            <v>20</v>
          </cell>
          <cell r="E731">
            <v>16</v>
          </cell>
          <cell r="F731">
            <v>4</v>
          </cell>
          <cell r="J731">
            <v>0</v>
          </cell>
        </row>
        <row r="732">
          <cell r="C732" t="str">
            <v>Kinh tế vi mô</v>
          </cell>
          <cell r="D732">
            <v>3</v>
          </cell>
          <cell r="E732">
            <v>3</v>
          </cell>
          <cell r="F732">
            <v>0</v>
          </cell>
          <cell r="G732">
            <v>1</v>
          </cell>
          <cell r="J732" t="str">
            <v>110421</v>
          </cell>
        </row>
        <row r="733">
          <cell r="C733" t="str">
            <v>Kinh tế vĩ mô </v>
          </cell>
          <cell r="D733">
            <v>2</v>
          </cell>
          <cell r="E733">
            <v>2</v>
          </cell>
          <cell r="F733">
            <v>0</v>
          </cell>
          <cell r="G733">
            <v>2</v>
          </cell>
          <cell r="J733" t="str">
            <v>110422</v>
          </cell>
        </row>
        <row r="734">
          <cell r="C734" t="str">
            <v>Marketing căn bản </v>
          </cell>
          <cell r="D734">
            <v>3</v>
          </cell>
          <cell r="E734">
            <v>2</v>
          </cell>
          <cell r="F734">
            <v>1</v>
          </cell>
          <cell r="G734">
            <v>3</v>
          </cell>
          <cell r="J734" t="str">
            <v>110428</v>
          </cell>
        </row>
        <row r="735">
          <cell r="C735" t="str">
            <v>Lý thuyết thống kê</v>
          </cell>
          <cell r="D735">
            <v>3</v>
          </cell>
          <cell r="E735">
            <v>2</v>
          </cell>
          <cell r="F735">
            <v>1</v>
          </cell>
          <cell r="G735">
            <v>3</v>
          </cell>
          <cell r="J735" t="str">
            <v>110427</v>
          </cell>
        </row>
        <row r="736">
          <cell r="C736" t="str">
            <v>Luật kinh tế</v>
          </cell>
          <cell r="D736">
            <v>3</v>
          </cell>
          <cell r="E736">
            <v>3</v>
          </cell>
          <cell r="F736">
            <v>0</v>
          </cell>
          <cell r="G736">
            <v>4</v>
          </cell>
          <cell r="J736" t="str">
            <v>120409</v>
          </cell>
        </row>
        <row r="737">
          <cell r="C737" t="str">
            <v>Tin văn phòng </v>
          </cell>
          <cell r="D737">
            <v>3</v>
          </cell>
          <cell r="E737">
            <v>2</v>
          </cell>
          <cell r="F737">
            <v>1</v>
          </cell>
          <cell r="G737">
            <v>2</v>
          </cell>
          <cell r="J737" t="str">
            <v>050436</v>
          </cell>
        </row>
        <row r="738">
          <cell r="C738" t="str">
            <v>Nguyên lý kế toán</v>
          </cell>
          <cell r="D738">
            <v>3</v>
          </cell>
          <cell r="E738">
            <v>2</v>
          </cell>
          <cell r="F738">
            <v>1</v>
          </cell>
          <cell r="G738">
            <v>2</v>
          </cell>
          <cell r="J738" t="str">
            <v>110429</v>
          </cell>
        </row>
        <row r="739">
          <cell r="C739" t="str">
            <v>PHẦN TỰ CHỌN (Chọn 1 trong 2 học phần sau)</v>
          </cell>
          <cell r="D739">
            <v>2</v>
          </cell>
          <cell r="E739">
            <v>2</v>
          </cell>
          <cell r="F739">
            <v>0</v>
          </cell>
          <cell r="J739" t="str">
            <v>tcqtkd3</v>
          </cell>
        </row>
        <row r="740">
          <cell r="C740" t="str">
            <v>Giao tiếp kinh doanh</v>
          </cell>
          <cell r="D740">
            <v>2</v>
          </cell>
          <cell r="E740">
            <v>2</v>
          </cell>
          <cell r="F740">
            <v>0</v>
          </cell>
          <cell r="G740">
            <v>3</v>
          </cell>
          <cell r="J740" t="str">
            <v>110403</v>
          </cell>
        </row>
        <row r="741">
          <cell r="C741" t="str">
            <v>Quản trị doanh nghiệp</v>
          </cell>
          <cell r="D741">
            <v>2</v>
          </cell>
          <cell r="E741">
            <v>2</v>
          </cell>
          <cell r="F741">
            <v>0</v>
          </cell>
          <cell r="G741">
            <v>3</v>
          </cell>
          <cell r="J741" t="str">
            <v>110434</v>
          </cell>
        </row>
        <row r="742">
          <cell r="C742" t="str">
            <v>Kiến thức ngành quản trị kinh doanh</v>
          </cell>
          <cell r="D742">
            <v>42</v>
          </cell>
          <cell r="E742">
            <v>35</v>
          </cell>
          <cell r="F742">
            <v>7</v>
          </cell>
          <cell r="J742">
            <v>0</v>
          </cell>
        </row>
        <row r="743">
          <cell r="C743" t="str">
            <v>PHẦN BẮT BUỘC</v>
          </cell>
          <cell r="D743">
            <v>36</v>
          </cell>
          <cell r="E743">
            <v>29</v>
          </cell>
          <cell r="F743">
            <v>7</v>
          </cell>
          <cell r="J743">
            <v>0</v>
          </cell>
        </row>
        <row r="744">
          <cell r="C744" t="str">
            <v>Thống kê doanh nghiệp</v>
          </cell>
          <cell r="D744">
            <v>4</v>
          </cell>
          <cell r="E744">
            <v>3</v>
          </cell>
          <cell r="F744">
            <v>1</v>
          </cell>
          <cell r="G744">
            <v>4</v>
          </cell>
          <cell r="J744" t="str">
            <v>110446</v>
          </cell>
        </row>
        <row r="745">
          <cell r="C745" t="str">
            <v>Thị trường chứng khoán</v>
          </cell>
          <cell r="D745">
            <v>2</v>
          </cell>
          <cell r="E745">
            <v>2</v>
          </cell>
          <cell r="F745">
            <v>0</v>
          </cell>
          <cell r="G745">
            <v>4</v>
          </cell>
          <cell r="J745" t="str">
            <v>110445</v>
          </cell>
        </row>
        <row r="746">
          <cell r="C746" t="str">
            <v>Kế toán tài chính</v>
          </cell>
          <cell r="D746">
            <v>3</v>
          </cell>
          <cell r="E746">
            <v>3</v>
          </cell>
          <cell r="F746">
            <v>0</v>
          </cell>
          <cell r="G746">
            <v>3</v>
          </cell>
          <cell r="J746" t="str">
            <v>110411</v>
          </cell>
        </row>
        <row r="747">
          <cell r="C747" t="str">
            <v>Toán tài chính</v>
          </cell>
          <cell r="D747">
            <v>2</v>
          </cell>
          <cell r="E747">
            <v>2</v>
          </cell>
          <cell r="F747">
            <v>0</v>
          </cell>
          <cell r="G747">
            <v>3</v>
          </cell>
          <cell r="J747" t="str">
            <v>110454</v>
          </cell>
        </row>
        <row r="748">
          <cell r="C748" t="str">
            <v>Chiến lược kinh doanh </v>
          </cell>
          <cell r="D748">
            <v>4</v>
          </cell>
          <cell r="E748">
            <v>3</v>
          </cell>
          <cell r="F748">
            <v>1</v>
          </cell>
          <cell r="G748">
            <v>4</v>
          </cell>
          <cell r="J748" t="str">
            <v>110401</v>
          </cell>
        </row>
        <row r="749">
          <cell r="C749" t="str">
            <v>Quản trị Marketing </v>
          </cell>
          <cell r="D749">
            <v>4</v>
          </cell>
          <cell r="E749">
            <v>3</v>
          </cell>
          <cell r="F749">
            <v>1</v>
          </cell>
          <cell r="G749">
            <v>4</v>
          </cell>
          <cell r="J749" t="str">
            <v>110435</v>
          </cell>
        </row>
        <row r="750">
          <cell r="C750" t="str">
            <v>Quản trị sản xuất </v>
          </cell>
          <cell r="D750">
            <v>4</v>
          </cell>
          <cell r="E750">
            <v>3</v>
          </cell>
          <cell r="F750">
            <v>1</v>
          </cell>
          <cell r="G750">
            <v>5</v>
          </cell>
          <cell r="J750" t="str">
            <v>110437</v>
          </cell>
        </row>
        <row r="751">
          <cell r="C751" t="str">
            <v>Kế hoạch doanh nghiệp 1</v>
          </cell>
          <cell r="D751">
            <v>4</v>
          </cell>
          <cell r="E751">
            <v>3</v>
          </cell>
          <cell r="F751">
            <v>1</v>
          </cell>
          <cell r="G751">
            <v>5</v>
          </cell>
          <cell r="J751" t="str">
            <v>110405</v>
          </cell>
        </row>
        <row r="752">
          <cell r="C752" t="str">
            <v>Quản trị chất lượng</v>
          </cell>
          <cell r="D752">
            <v>3</v>
          </cell>
          <cell r="E752">
            <v>2</v>
          </cell>
          <cell r="F752">
            <v>1</v>
          </cell>
          <cell r="G752">
            <v>5</v>
          </cell>
          <cell r="J752" t="str">
            <v>110433</v>
          </cell>
        </row>
        <row r="753">
          <cell r="C753" t="str">
            <v>Quản trị nhân lực </v>
          </cell>
          <cell r="D753">
            <v>3</v>
          </cell>
          <cell r="E753">
            <v>3</v>
          </cell>
          <cell r="F753">
            <v>0</v>
          </cell>
          <cell r="G753">
            <v>5</v>
          </cell>
          <cell r="J753" t="str">
            <v>110436</v>
          </cell>
        </row>
        <row r="754">
          <cell r="C754" t="str">
            <v>Tin quản trị </v>
          </cell>
          <cell r="D754">
            <v>3</v>
          </cell>
          <cell r="E754">
            <v>2</v>
          </cell>
          <cell r="F754">
            <v>1</v>
          </cell>
          <cell r="G754">
            <v>5</v>
          </cell>
          <cell r="J754" t="str">
            <v>110451</v>
          </cell>
        </row>
        <row r="755">
          <cell r="C755" t="str">
            <v>PHẦN TỰ CHỌN (Chọn 2 trong 3 học phần sau)</v>
          </cell>
          <cell r="D755">
            <v>6</v>
          </cell>
          <cell r="E755">
            <v>6</v>
          </cell>
          <cell r="F755">
            <v>0</v>
          </cell>
          <cell r="J755">
            <v>0</v>
          </cell>
        </row>
        <row r="756">
          <cell r="C756" t="str">
            <v>Thuế</v>
          </cell>
          <cell r="D756">
            <v>3</v>
          </cell>
          <cell r="E756">
            <v>3</v>
          </cell>
          <cell r="F756">
            <v>0</v>
          </cell>
          <cell r="G756" t="str">
            <v>5(NA)</v>
          </cell>
          <cell r="J756" t="str">
            <v>110449</v>
          </cell>
        </row>
        <row r="757">
          <cell r="C757" t="str">
            <v>Tài chính tiền tệ</v>
          </cell>
          <cell r="D757">
            <v>3</v>
          </cell>
          <cell r="E757">
            <v>3</v>
          </cell>
          <cell r="F757">
            <v>0</v>
          </cell>
          <cell r="G757" t="str">
            <v>5(NA)</v>
          </cell>
          <cell r="J757" t="str">
            <v>110442</v>
          </cell>
        </row>
        <row r="758">
          <cell r="C758" t="str">
            <v>Đầu tư bất động sản</v>
          </cell>
          <cell r="D758">
            <v>3</v>
          </cell>
          <cell r="E758">
            <v>3</v>
          </cell>
          <cell r="F758">
            <v>0</v>
          </cell>
          <cell r="G758" t="str">
            <v>5(NB)</v>
          </cell>
          <cell r="J758" t="str">
            <v>110402</v>
          </cell>
        </row>
        <row r="759">
          <cell r="C759" t="str">
            <v>Thực tập tốt nghiệp và làm đồ án/ khóa luận tốt nghiệp (hoặc học thêm một số học phần chuyên môn)</v>
          </cell>
          <cell r="D759">
            <v>13</v>
          </cell>
          <cell r="E759">
            <v>0</v>
          </cell>
          <cell r="F759">
            <v>13</v>
          </cell>
          <cell r="J759">
            <v>0</v>
          </cell>
        </row>
        <row r="760">
          <cell r="C760" t="str">
            <v>Thực tập tốt nghiệp (QTKD)</v>
          </cell>
          <cell r="D760">
            <v>8</v>
          </cell>
          <cell r="E760">
            <v>0</v>
          </cell>
          <cell r="F760">
            <v>8</v>
          </cell>
          <cell r="G760">
            <v>6</v>
          </cell>
          <cell r="J760" t="str">
            <v>110448</v>
          </cell>
        </row>
        <row r="761">
          <cell r="C761" t="str">
            <v>Khoá luận tốt nghiệp (QTKD)</v>
          </cell>
          <cell r="D761">
            <v>5</v>
          </cell>
          <cell r="E761">
            <v>0</v>
          </cell>
          <cell r="F761">
            <v>5</v>
          </cell>
          <cell r="G761">
            <v>6</v>
          </cell>
          <cell r="J761" t="str">
            <v>110418</v>
          </cell>
        </row>
        <row r="762">
          <cell r="C762" t="str">
            <v>Sinh viên không làm đồ án/ khóa luận tốt nghiệp đăng ký học thêm ít nhất là 5 tín chỉ trong các học phần sau:</v>
          </cell>
          <cell r="D762">
            <v>5</v>
          </cell>
          <cell r="E762">
            <v>5</v>
          </cell>
          <cell r="F762">
            <v>0</v>
          </cell>
          <cell r="J762" t="str">
            <v>TTĐA/KL</v>
          </cell>
        </row>
        <row r="763">
          <cell r="C763" t="str">
            <v>Phân tích đầu tư chứng khoán</v>
          </cell>
          <cell r="D763">
            <v>3</v>
          </cell>
          <cell r="E763">
            <v>3</v>
          </cell>
          <cell r="F763">
            <v>0</v>
          </cell>
          <cell r="G763">
            <v>6</v>
          </cell>
          <cell r="J763" t="str">
            <v>110430</v>
          </cell>
        </row>
        <row r="764">
          <cell r="C764" t="str">
            <v>Phân tích hoạt động kinh tế</v>
          </cell>
          <cell r="D764">
            <v>3</v>
          </cell>
          <cell r="E764">
            <v>3</v>
          </cell>
          <cell r="F764">
            <v>0</v>
          </cell>
          <cell r="G764">
            <v>6</v>
          </cell>
          <cell r="J764" t="str">
            <v>110431</v>
          </cell>
        </row>
        <row r="765">
          <cell r="C765" t="str">
            <v>Quản trị văn phòng</v>
          </cell>
          <cell r="D765">
            <v>2</v>
          </cell>
          <cell r="E765">
            <v>2</v>
          </cell>
          <cell r="F765">
            <v>0</v>
          </cell>
          <cell r="G765">
            <v>6</v>
          </cell>
          <cell r="J765" t="str">
            <v>110438</v>
          </cell>
        </row>
        <row r="766">
          <cell r="C766" t="str">
            <v>KIẾN THỨC GIÁO DỤC ĐẠI CƯƠNG</v>
          </cell>
          <cell r="D766">
            <v>61</v>
          </cell>
          <cell r="E766">
            <v>53</v>
          </cell>
          <cell r="F766">
            <v>8</v>
          </cell>
          <cell r="J766">
            <v>0</v>
          </cell>
        </row>
        <row r="767">
          <cell r="C767" t="str">
            <v>Lý luận Mác-Lê Nin và tư tưởng Hồ Chí Minh</v>
          </cell>
          <cell r="D767">
            <v>7</v>
          </cell>
          <cell r="E767">
            <v>7</v>
          </cell>
          <cell r="F767">
            <v>0</v>
          </cell>
          <cell r="J767">
            <v>0</v>
          </cell>
        </row>
        <row r="768">
          <cell r="C768" t="str">
            <v>Các nguyên lý cơ bản của chủ nghĩa Mác - Lê Nin</v>
          </cell>
          <cell r="D768">
            <v>5</v>
          </cell>
          <cell r="E768">
            <v>5</v>
          </cell>
          <cell r="F768">
            <v>0</v>
          </cell>
          <cell r="G768">
            <v>2</v>
          </cell>
          <cell r="J768" t="str">
            <v>120401</v>
          </cell>
        </row>
        <row r="769">
          <cell r="C769" t="str">
            <v>Tư tưởng Hồ Chí Minh</v>
          </cell>
          <cell r="D769">
            <v>2</v>
          </cell>
          <cell r="E769">
            <v>2</v>
          </cell>
          <cell r="F769">
            <v>0</v>
          </cell>
          <cell r="G769">
            <v>3</v>
          </cell>
          <cell r="J769" t="str">
            <v>120406</v>
          </cell>
        </row>
        <row r="770">
          <cell r="C770" t="str">
            <v>Khoa học xã hội - Nhân văn</v>
          </cell>
          <cell r="D770">
            <v>5</v>
          </cell>
          <cell r="E770">
            <v>5</v>
          </cell>
          <cell r="F770">
            <v>0</v>
          </cell>
          <cell r="J770">
            <v>0</v>
          </cell>
        </row>
        <row r="771">
          <cell r="C771" t="str">
            <v>PHẦN BẮT BUỘC</v>
          </cell>
          <cell r="D771">
            <v>3</v>
          </cell>
          <cell r="E771">
            <v>3</v>
          </cell>
          <cell r="F771">
            <v>0</v>
          </cell>
          <cell r="J771">
            <v>0</v>
          </cell>
        </row>
        <row r="772">
          <cell r="C772" t="str">
            <v>Đường lối cách mạng Việt Nam</v>
          </cell>
          <cell r="D772">
            <v>3</v>
          </cell>
          <cell r="E772">
            <v>3</v>
          </cell>
          <cell r="F772">
            <v>0</v>
          </cell>
          <cell r="G772">
            <v>4</v>
          </cell>
          <cell r="J772" t="str">
            <v>120402</v>
          </cell>
        </row>
        <row r="773">
          <cell r="C773" t="str">
            <v>PHẦN TỰ CHỌN (Chọn 1 trong 2 học phần sau)</v>
          </cell>
          <cell r="D773">
            <v>2</v>
          </cell>
          <cell r="E773">
            <v>2</v>
          </cell>
          <cell r="F773">
            <v>0</v>
          </cell>
          <cell r="J773">
            <v>0</v>
          </cell>
        </row>
        <row r="774">
          <cell r="C774" t="str">
            <v>Lịch sử các học thuyết kinh tế</v>
          </cell>
          <cell r="D774">
            <v>2</v>
          </cell>
          <cell r="E774">
            <v>2</v>
          </cell>
          <cell r="F774">
            <v>0</v>
          </cell>
          <cell r="G774">
            <v>2</v>
          </cell>
          <cell r="J774" t="str">
            <v>120407</v>
          </cell>
        </row>
        <row r="775">
          <cell r="C775" t="str">
            <v>Tâm lý học đại cương</v>
          </cell>
          <cell r="D775">
            <v>2</v>
          </cell>
          <cell r="E775">
            <v>2</v>
          </cell>
          <cell r="F775">
            <v>0</v>
          </cell>
          <cell r="G775">
            <v>2</v>
          </cell>
          <cell r="J775" t="str">
            <v>140407</v>
          </cell>
        </row>
        <row r="776">
          <cell r="C776" t="str">
            <v>Ngoại ngữ (kể cả Anh văn chuyên ngành)</v>
          </cell>
          <cell r="D776">
            <v>27</v>
          </cell>
          <cell r="E776">
            <v>27</v>
          </cell>
          <cell r="F776">
            <v>0</v>
          </cell>
          <cell r="J776">
            <v>0</v>
          </cell>
        </row>
        <row r="777">
          <cell r="C777" t="str">
            <v>Tiếng Anh 1</v>
          </cell>
          <cell r="D777">
            <v>6</v>
          </cell>
          <cell r="E777">
            <v>6</v>
          </cell>
          <cell r="F777">
            <v>0</v>
          </cell>
          <cell r="G777">
            <v>1</v>
          </cell>
          <cell r="J777" t="str">
            <v>130451</v>
          </cell>
        </row>
        <row r="778">
          <cell r="C778" t="str">
            <v>Tiếng Anh 2</v>
          </cell>
          <cell r="D778">
            <v>6</v>
          </cell>
          <cell r="E778">
            <v>6</v>
          </cell>
          <cell r="F778">
            <v>0</v>
          </cell>
          <cell r="G778">
            <v>2</v>
          </cell>
          <cell r="J778" t="str">
            <v>130452</v>
          </cell>
        </row>
        <row r="779">
          <cell r="C779" t="str">
            <v>Tiếng Anh 3</v>
          </cell>
          <cell r="D779">
            <v>6</v>
          </cell>
          <cell r="E779">
            <v>6</v>
          </cell>
          <cell r="F779">
            <v>0</v>
          </cell>
          <cell r="G779">
            <v>3</v>
          </cell>
          <cell r="J779" t="str">
            <v>130453</v>
          </cell>
        </row>
        <row r="780">
          <cell r="C780" t="str">
            <v>Tiếng Anh 4</v>
          </cell>
          <cell r="D780">
            <v>6</v>
          </cell>
          <cell r="E780">
            <v>6</v>
          </cell>
          <cell r="F780">
            <v>0</v>
          </cell>
          <cell r="G780">
            <v>4</v>
          </cell>
          <cell r="J780" t="str">
            <v>130444</v>
          </cell>
        </row>
        <row r="781">
          <cell r="C781" t="str">
            <v>Tiếng Anh chuyên ngành Kinh tế</v>
          </cell>
          <cell r="D781">
            <v>3</v>
          </cell>
          <cell r="E781">
            <v>3</v>
          </cell>
          <cell r="F781">
            <v>0</v>
          </cell>
          <cell r="G781">
            <v>5</v>
          </cell>
          <cell r="J781" t="str">
            <v>130436</v>
          </cell>
        </row>
        <row r="782">
          <cell r="C782" t="str">
            <v>Toán học- Tin học- Khoa học tự nhiên - Công nghệ - Môi trường</v>
          </cell>
          <cell r="D782">
            <v>15</v>
          </cell>
          <cell r="E782">
            <v>14</v>
          </cell>
          <cell r="F782">
            <v>1</v>
          </cell>
          <cell r="J782">
            <v>0</v>
          </cell>
        </row>
        <row r="783">
          <cell r="C783" t="str">
            <v>PHẦN BẮT BUỘC</v>
          </cell>
          <cell r="D783">
            <v>12</v>
          </cell>
          <cell r="E783">
            <v>11</v>
          </cell>
          <cell r="F783">
            <v>1</v>
          </cell>
          <cell r="J783">
            <v>0</v>
          </cell>
        </row>
        <row r="784">
          <cell r="C784" t="str">
            <v>Toán cao cấp C1</v>
          </cell>
          <cell r="D784">
            <v>3</v>
          </cell>
          <cell r="E784">
            <v>3</v>
          </cell>
          <cell r="F784">
            <v>0</v>
          </cell>
          <cell r="G784">
            <v>1</v>
          </cell>
          <cell r="J784" t="str">
            <v>100403</v>
          </cell>
        </row>
        <row r="785">
          <cell r="C785" t="str">
            <v>Xác suất thống kê toán</v>
          </cell>
          <cell r="D785">
            <v>3</v>
          </cell>
          <cell r="E785">
            <v>3</v>
          </cell>
          <cell r="F785">
            <v>0</v>
          </cell>
          <cell r="G785">
            <v>2</v>
          </cell>
          <cell r="J785" t="str">
            <v>100414</v>
          </cell>
        </row>
        <row r="786">
          <cell r="C786" t="str">
            <v>Quy hoạch tuyến tính</v>
          </cell>
          <cell r="D786">
            <v>3</v>
          </cell>
          <cell r="E786">
            <v>3</v>
          </cell>
          <cell r="F786">
            <v>0</v>
          </cell>
          <cell r="G786">
            <v>1</v>
          </cell>
          <cell r="J786" t="str">
            <v>100407</v>
          </cell>
        </row>
        <row r="787">
          <cell r="C787" t="str">
            <v>Nhập môn tin học</v>
          </cell>
          <cell r="D787">
            <v>3</v>
          </cell>
          <cell r="E787">
            <v>2</v>
          </cell>
          <cell r="F787">
            <v>1</v>
          </cell>
          <cell r="G787">
            <v>1</v>
          </cell>
          <cell r="J787" t="str">
            <v>050425</v>
          </cell>
        </row>
        <row r="788">
          <cell r="C788" t="str">
            <v>PHẦN TỰ CHỌN (Chọn 1 trong 2 học phần sau)</v>
          </cell>
          <cell r="D788">
            <v>3</v>
          </cell>
          <cell r="E788">
            <v>3</v>
          </cell>
          <cell r="F788">
            <v>0</v>
          </cell>
          <cell r="J788">
            <v>0</v>
          </cell>
        </row>
        <row r="789">
          <cell r="C789" t="str">
            <v>Toán cao cấp C2</v>
          </cell>
          <cell r="D789">
            <v>3</v>
          </cell>
          <cell r="E789">
            <v>3</v>
          </cell>
          <cell r="F789">
            <v>0</v>
          </cell>
          <cell r="G789">
            <v>3</v>
          </cell>
          <cell r="J789" t="str">
            <v>100404</v>
          </cell>
        </row>
        <row r="790">
          <cell r="C790" t="str">
            <v>Pháp luật đại cương</v>
          </cell>
          <cell r="D790">
            <v>3</v>
          </cell>
          <cell r="E790">
            <v>3</v>
          </cell>
          <cell r="F790">
            <v>0</v>
          </cell>
          <cell r="G790">
            <v>3</v>
          </cell>
          <cell r="J790" t="str">
            <v>120404</v>
          </cell>
        </row>
        <row r="791">
          <cell r="C791" t="str">
            <v>Giáo dục thể chất</v>
          </cell>
          <cell r="D791">
            <v>3</v>
          </cell>
          <cell r="E791">
            <v>0</v>
          </cell>
          <cell r="F791">
            <v>3</v>
          </cell>
          <cell r="G791" t="str">
            <v>1,2,3</v>
          </cell>
          <cell r="J791">
            <v>0</v>
          </cell>
        </row>
        <row r="792">
          <cell r="C792" t="str">
            <v>Giáo dục thể chất 1</v>
          </cell>
          <cell r="D792">
            <v>1</v>
          </cell>
          <cell r="E792">
            <v>0</v>
          </cell>
          <cell r="F792">
            <v>1</v>
          </cell>
          <cell r="G792">
            <v>1</v>
          </cell>
          <cell r="J792" t="str">
            <v>090403</v>
          </cell>
        </row>
        <row r="793">
          <cell r="C793" t="str">
            <v>Giáo dục thể chất 2</v>
          </cell>
          <cell r="D793">
            <v>1</v>
          </cell>
          <cell r="E793">
            <v>0</v>
          </cell>
          <cell r="F793">
            <v>1</v>
          </cell>
          <cell r="G793">
            <v>2</v>
          </cell>
          <cell r="J793" t="str">
            <v>090404</v>
          </cell>
        </row>
        <row r="794">
          <cell r="C794" t="str">
            <v>Giáo dục thể chất 3</v>
          </cell>
          <cell r="D794">
            <v>1</v>
          </cell>
          <cell r="E794">
            <v>0</v>
          </cell>
          <cell r="F794">
            <v>1</v>
          </cell>
          <cell r="G794">
            <v>3</v>
          </cell>
          <cell r="J794" t="str">
            <v>090405</v>
          </cell>
        </row>
        <row r="795">
          <cell r="C795" t="str">
            <v>Giáo dục quốc phòng</v>
          </cell>
          <cell r="D795">
            <v>4</v>
          </cell>
          <cell r="E795">
            <v>0</v>
          </cell>
          <cell r="F795">
            <v>4</v>
          </cell>
          <cell r="G795">
            <v>1</v>
          </cell>
          <cell r="J795">
            <v>0</v>
          </cell>
        </row>
        <row r="796">
          <cell r="C796" t="str">
            <v>Giáo dục quốc phòng</v>
          </cell>
          <cell r="D796">
            <v>4</v>
          </cell>
          <cell r="E796">
            <v>0</v>
          </cell>
          <cell r="F796">
            <v>4</v>
          </cell>
          <cell r="G796">
            <v>1</v>
          </cell>
          <cell r="J796" t="str">
            <v>090401</v>
          </cell>
        </row>
        <row r="797">
          <cell r="C797" t="str">
            <v>KIẾN THỨC GIÁO DỤC CHUYÊN NGHIỆP</v>
          </cell>
          <cell r="D797">
            <v>77</v>
          </cell>
          <cell r="E797">
            <v>53</v>
          </cell>
          <cell r="F797">
            <v>24</v>
          </cell>
          <cell r="J797">
            <v>0</v>
          </cell>
        </row>
        <row r="798">
          <cell r="C798" t="str">
            <v>Kiến thức cơ sở ngành Kinh tế</v>
          </cell>
          <cell r="D798">
            <v>22</v>
          </cell>
          <cell r="E798">
            <v>18</v>
          </cell>
          <cell r="F798">
            <v>4</v>
          </cell>
          <cell r="J798">
            <v>0</v>
          </cell>
        </row>
        <row r="799">
          <cell r="C799" t="str">
            <v>Phần bắt buộc</v>
          </cell>
          <cell r="D799">
            <v>20</v>
          </cell>
          <cell r="E799">
            <v>16</v>
          </cell>
          <cell r="F799">
            <v>4</v>
          </cell>
          <cell r="J799">
            <v>0</v>
          </cell>
        </row>
        <row r="800">
          <cell r="C800" t="str">
            <v>Kinh tế vi mô</v>
          </cell>
          <cell r="D800">
            <v>3</v>
          </cell>
          <cell r="E800">
            <v>3</v>
          </cell>
          <cell r="F800">
            <v>0</v>
          </cell>
          <cell r="G800">
            <v>1</v>
          </cell>
          <cell r="J800" t="str">
            <v>110421</v>
          </cell>
        </row>
        <row r="801">
          <cell r="C801" t="str">
            <v>Kinh tế vĩ mô </v>
          </cell>
          <cell r="D801">
            <v>2</v>
          </cell>
          <cell r="E801">
            <v>2</v>
          </cell>
          <cell r="F801">
            <v>0</v>
          </cell>
          <cell r="G801">
            <v>2</v>
          </cell>
          <cell r="J801" t="str">
            <v>110422</v>
          </cell>
        </row>
        <row r="802">
          <cell r="C802" t="str">
            <v>Marketing căn bản </v>
          </cell>
          <cell r="D802">
            <v>3</v>
          </cell>
          <cell r="E802">
            <v>2</v>
          </cell>
          <cell r="F802">
            <v>1</v>
          </cell>
          <cell r="G802">
            <v>3</v>
          </cell>
          <cell r="J802" t="str">
            <v>110428</v>
          </cell>
        </row>
        <row r="803">
          <cell r="C803" t="str">
            <v>Lý thuyết thống kê</v>
          </cell>
          <cell r="D803">
            <v>3</v>
          </cell>
          <cell r="E803">
            <v>2</v>
          </cell>
          <cell r="F803">
            <v>1</v>
          </cell>
          <cell r="G803">
            <v>3</v>
          </cell>
          <cell r="J803" t="str">
            <v>110427</v>
          </cell>
        </row>
        <row r="804">
          <cell r="C804" t="str">
            <v>Luật kinh tế</v>
          </cell>
          <cell r="D804">
            <v>3</v>
          </cell>
          <cell r="E804">
            <v>3</v>
          </cell>
          <cell r="F804">
            <v>0</v>
          </cell>
          <cell r="G804">
            <v>3</v>
          </cell>
          <cell r="J804" t="str">
            <v>120409</v>
          </cell>
        </row>
        <row r="805">
          <cell r="C805" t="str">
            <v>Tin văn phòng </v>
          </cell>
          <cell r="D805">
            <v>3</v>
          </cell>
          <cell r="E805">
            <v>2</v>
          </cell>
          <cell r="F805">
            <v>1</v>
          </cell>
          <cell r="G805">
            <v>2</v>
          </cell>
          <cell r="J805" t="str">
            <v>050436</v>
          </cell>
        </row>
        <row r="806">
          <cell r="C806" t="str">
            <v>Nguyên lý kế toán</v>
          </cell>
          <cell r="D806">
            <v>3</v>
          </cell>
          <cell r="E806">
            <v>2</v>
          </cell>
          <cell r="F806">
            <v>1</v>
          </cell>
          <cell r="G806">
            <v>2</v>
          </cell>
          <cell r="J806" t="str">
            <v>110429</v>
          </cell>
        </row>
        <row r="807">
          <cell r="C807" t="str">
            <v>PHẦN TỰ CHỌN (Chọn 1 trong 2 học phần sau)</v>
          </cell>
          <cell r="D807">
            <v>2</v>
          </cell>
          <cell r="E807">
            <v>2</v>
          </cell>
          <cell r="F807">
            <v>0</v>
          </cell>
          <cell r="J807">
            <v>0</v>
          </cell>
        </row>
        <row r="808">
          <cell r="C808" t="str">
            <v>Quản trị doanh nghiệp</v>
          </cell>
          <cell r="D808">
            <v>2</v>
          </cell>
          <cell r="E808">
            <v>2</v>
          </cell>
          <cell r="F808">
            <v>0</v>
          </cell>
          <cell r="G808">
            <v>4</v>
          </cell>
          <cell r="J808" t="str">
            <v>110434</v>
          </cell>
        </row>
        <row r="809">
          <cell r="C809" t="str">
            <v>Quản trị văn phòng</v>
          </cell>
          <cell r="D809">
            <v>2</v>
          </cell>
          <cell r="E809">
            <v>2</v>
          </cell>
          <cell r="F809">
            <v>0</v>
          </cell>
          <cell r="G809">
            <v>4</v>
          </cell>
          <cell r="J809" t="str">
            <v>110438</v>
          </cell>
        </row>
        <row r="810">
          <cell r="C810" t="str">
            <v>Kiến thức ngành Tài chính - Ngân hàng</v>
          </cell>
          <cell r="D810">
            <v>42</v>
          </cell>
          <cell r="E810">
            <v>35</v>
          </cell>
          <cell r="F810">
            <v>7</v>
          </cell>
          <cell r="J810">
            <v>0</v>
          </cell>
        </row>
        <row r="811">
          <cell r="C811" t="str">
            <v>Kiến thức cơ sở ngành Tài chính - Ngân hàng</v>
          </cell>
          <cell r="D811">
            <v>16</v>
          </cell>
          <cell r="E811">
            <v>15</v>
          </cell>
          <cell r="F811">
            <v>1</v>
          </cell>
          <cell r="J811">
            <v>0</v>
          </cell>
        </row>
        <row r="812">
          <cell r="C812" t="str">
            <v>PHẦN BẮT BUỘC:</v>
          </cell>
          <cell r="D812">
            <v>14</v>
          </cell>
          <cell r="E812">
            <v>13</v>
          </cell>
          <cell r="F812">
            <v>1</v>
          </cell>
          <cell r="J812">
            <v>0</v>
          </cell>
        </row>
        <row r="813">
          <cell r="C813" t="str">
            <v>Lý thuyết tài chính</v>
          </cell>
          <cell r="D813">
            <v>3</v>
          </cell>
          <cell r="E813">
            <v>3</v>
          </cell>
          <cell r="F813">
            <v>0</v>
          </cell>
          <cell r="G813">
            <v>3</v>
          </cell>
          <cell r="J813" t="str">
            <v>160406</v>
          </cell>
        </row>
        <row r="814">
          <cell r="C814" t="str">
            <v>Kế toán tài chính</v>
          </cell>
          <cell r="D814">
            <v>3</v>
          </cell>
          <cell r="E814">
            <v>3</v>
          </cell>
          <cell r="F814">
            <v>0</v>
          </cell>
          <cell r="G814">
            <v>3</v>
          </cell>
          <cell r="J814" t="str">
            <v>110411</v>
          </cell>
        </row>
        <row r="815">
          <cell r="C815" t="str">
            <v>Thống kê doanh nghiệp</v>
          </cell>
          <cell r="D815">
            <v>4</v>
          </cell>
          <cell r="E815">
            <v>3</v>
          </cell>
          <cell r="F815">
            <v>1</v>
          </cell>
          <cell r="G815">
            <v>4</v>
          </cell>
          <cell r="J815" t="str">
            <v>110446</v>
          </cell>
        </row>
        <row r="816">
          <cell r="C816" t="str">
            <v>Thị trường chứng khoán</v>
          </cell>
          <cell r="D816">
            <v>2</v>
          </cell>
          <cell r="E816">
            <v>2</v>
          </cell>
          <cell r="F816">
            <v>0</v>
          </cell>
          <cell r="G816">
            <v>4</v>
          </cell>
          <cell r="J816" t="str">
            <v>110445</v>
          </cell>
        </row>
        <row r="817">
          <cell r="C817" t="str">
            <v>Toán tài chính</v>
          </cell>
          <cell r="D817">
            <v>2</v>
          </cell>
          <cell r="E817">
            <v>2</v>
          </cell>
          <cell r="F817">
            <v>0</v>
          </cell>
          <cell r="G817">
            <v>4</v>
          </cell>
          <cell r="J817" t="str">
            <v>110454</v>
          </cell>
        </row>
        <row r="818">
          <cell r="C818" t="str">
            <v>PHẦN TỰ CHỌN (Chọn 1 trong 2 học phần sau)</v>
          </cell>
          <cell r="D818">
            <v>2</v>
          </cell>
          <cell r="E818">
            <v>2</v>
          </cell>
          <cell r="F818">
            <v>0</v>
          </cell>
          <cell r="J818">
            <v>0</v>
          </cell>
        </row>
        <row r="819">
          <cell r="C819" t="str">
            <v>Giao tiếp kinh doanh</v>
          </cell>
          <cell r="D819">
            <v>2</v>
          </cell>
          <cell r="E819">
            <v>2</v>
          </cell>
          <cell r="F819">
            <v>0</v>
          </cell>
          <cell r="G819">
            <v>5</v>
          </cell>
          <cell r="J819" t="str">
            <v>110403</v>
          </cell>
        </row>
        <row r="820">
          <cell r="C820" t="str">
            <v>Kinh tế phát triển</v>
          </cell>
          <cell r="D820">
            <v>2</v>
          </cell>
          <cell r="E820">
            <v>2</v>
          </cell>
          <cell r="F820">
            <v>0</v>
          </cell>
          <cell r="G820">
            <v>5</v>
          </cell>
          <cell r="J820" t="str">
            <v>160405</v>
          </cell>
        </row>
        <row r="821">
          <cell r="C821" t="str">
            <v>Kiến thức chuyên sâu ngành Tài chính - Ngân hàng</v>
          </cell>
          <cell r="D821">
            <v>26</v>
          </cell>
          <cell r="E821">
            <v>20</v>
          </cell>
          <cell r="F821">
            <v>6</v>
          </cell>
          <cell r="J821">
            <v>0</v>
          </cell>
        </row>
        <row r="822">
          <cell r="C822" t="str">
            <v>PHẦN BẮT BUỘC:</v>
          </cell>
          <cell r="D822">
            <v>20</v>
          </cell>
          <cell r="E822">
            <v>14</v>
          </cell>
          <cell r="F822">
            <v>6</v>
          </cell>
          <cell r="J822">
            <v>0</v>
          </cell>
        </row>
        <row r="823">
          <cell r="C823" t="str">
            <v>Thuế</v>
          </cell>
          <cell r="D823">
            <v>3</v>
          </cell>
          <cell r="E823">
            <v>3</v>
          </cell>
          <cell r="F823">
            <v>0</v>
          </cell>
          <cell r="G823">
            <v>4</v>
          </cell>
          <cell r="J823" t="str">
            <v>110449</v>
          </cell>
        </row>
        <row r="824">
          <cell r="C824" t="str">
            <v>Tài chính doanh nghiệp (TCNH)</v>
          </cell>
          <cell r="D824">
            <v>4</v>
          </cell>
          <cell r="E824">
            <v>2</v>
          </cell>
          <cell r="F824">
            <v>2</v>
          </cell>
          <cell r="G824">
            <v>4</v>
          </cell>
          <cell r="J824" t="str">
            <v>160414</v>
          </cell>
        </row>
        <row r="825">
          <cell r="C825" t="str">
            <v>Phân tích tài chính doanh nghiệp</v>
          </cell>
          <cell r="D825">
            <v>3</v>
          </cell>
          <cell r="E825">
            <v>3</v>
          </cell>
          <cell r="F825">
            <v>0</v>
          </cell>
          <cell r="G825">
            <v>5</v>
          </cell>
          <cell r="J825" t="str">
            <v>160412</v>
          </cell>
        </row>
        <row r="826">
          <cell r="C826" t="str">
            <v>Tin học quản lý tài chính</v>
          </cell>
          <cell r="D826">
            <v>3</v>
          </cell>
          <cell r="E826">
            <v>2</v>
          </cell>
          <cell r="F826">
            <v>1</v>
          </cell>
          <cell r="G826">
            <v>5</v>
          </cell>
          <cell r="J826" t="str">
            <v>160417</v>
          </cell>
        </row>
        <row r="827">
          <cell r="C827" t="str">
            <v>Ngân hàng thương mại</v>
          </cell>
          <cell r="D827">
            <v>3</v>
          </cell>
          <cell r="E827">
            <v>2</v>
          </cell>
          <cell r="F827">
            <v>1</v>
          </cell>
          <cell r="G827">
            <v>5</v>
          </cell>
          <cell r="J827" t="str">
            <v>160408</v>
          </cell>
        </row>
        <row r="828">
          <cell r="C828" t="str">
            <v>Nghiệp vụ kinh doanh ngân hàng</v>
          </cell>
          <cell r="D828">
            <v>4</v>
          </cell>
          <cell r="E828">
            <v>2</v>
          </cell>
          <cell r="F828">
            <v>2</v>
          </cell>
          <cell r="G828">
            <v>5</v>
          </cell>
          <cell r="J828" t="str">
            <v>160410</v>
          </cell>
        </row>
        <row r="829">
          <cell r="C829" t="str">
            <v>PHẦN TỰ CHỌN (Chọn 2 trong 4 học phần sau)</v>
          </cell>
          <cell r="D829">
            <v>6</v>
          </cell>
          <cell r="E829">
            <v>6</v>
          </cell>
          <cell r="F829">
            <v>0</v>
          </cell>
          <cell r="J829">
            <v>0</v>
          </cell>
        </row>
        <row r="830">
          <cell r="C830" t="str">
            <v>Dự toán ngân sách doanh nghiệp</v>
          </cell>
          <cell r="D830">
            <v>3</v>
          </cell>
          <cell r="E830">
            <v>3</v>
          </cell>
          <cell r="F830">
            <v>0</v>
          </cell>
          <cell r="G830">
            <v>5</v>
          </cell>
          <cell r="J830" t="str">
            <v>160403</v>
          </cell>
        </row>
        <row r="831">
          <cell r="C831" t="str">
            <v>Phân tích đầu tư chứng khoán</v>
          </cell>
          <cell r="D831">
            <v>3</v>
          </cell>
          <cell r="E831">
            <v>3</v>
          </cell>
          <cell r="F831">
            <v>0</v>
          </cell>
          <cell r="G831">
            <v>5</v>
          </cell>
          <cell r="J831" t="str">
            <v>110430</v>
          </cell>
        </row>
        <row r="832">
          <cell r="C832" t="str">
            <v>Ngân hàng trung ương</v>
          </cell>
          <cell r="D832">
            <v>3</v>
          </cell>
          <cell r="E832">
            <v>3</v>
          </cell>
          <cell r="F832">
            <v>0</v>
          </cell>
          <cell r="G832">
            <v>5</v>
          </cell>
          <cell r="J832" t="str">
            <v>160409</v>
          </cell>
        </row>
        <row r="833">
          <cell r="C833" t="str">
            <v>Tài chính công (TCNH)</v>
          </cell>
          <cell r="D833">
            <v>3</v>
          </cell>
          <cell r="E833">
            <v>3</v>
          </cell>
          <cell r="F833">
            <v>0</v>
          </cell>
          <cell r="G833">
            <v>5</v>
          </cell>
          <cell r="J833" t="str">
            <v>160413</v>
          </cell>
        </row>
        <row r="834">
          <cell r="C834" t="str">
            <v>Thực tập tốt nghiệp và làm khóa luận (hoặc học thêm một số học phần chuyên môn)</v>
          </cell>
          <cell r="D834">
            <v>13</v>
          </cell>
          <cell r="E834">
            <v>0</v>
          </cell>
          <cell r="F834">
            <v>13</v>
          </cell>
          <cell r="J834">
            <v>0</v>
          </cell>
        </row>
        <row r="835">
          <cell r="C835" t="str">
            <v>Thực tập tốt nghiệp (TCNH)</v>
          </cell>
          <cell r="D835">
            <v>8</v>
          </cell>
          <cell r="E835">
            <v>0</v>
          </cell>
          <cell r="F835">
            <v>8</v>
          </cell>
          <cell r="G835">
            <v>6</v>
          </cell>
          <cell r="J835" t="str">
            <v>160416</v>
          </cell>
        </row>
        <row r="836">
          <cell r="C836" t="str">
            <v>Khoá luận tốt nghiệp (TCNH)</v>
          </cell>
          <cell r="D836">
            <v>5</v>
          </cell>
          <cell r="E836">
            <v>0</v>
          </cell>
          <cell r="F836">
            <v>5</v>
          </cell>
          <cell r="G836">
            <v>6</v>
          </cell>
          <cell r="J836" t="str">
            <v>160404</v>
          </cell>
        </row>
        <row r="837">
          <cell r="C837" t="str">
            <v>Sinh viên không làm đồ án/ khóa luận tốt nghiệp đăng ký học thêm ít nhất là 5 tín chỉ trong các học phần sau:</v>
          </cell>
          <cell r="J837">
            <v>0</v>
          </cell>
        </row>
        <row r="838">
          <cell r="C838" t="str">
            <v>Quản lý danh mục đầu tư</v>
          </cell>
          <cell r="D838">
            <v>3</v>
          </cell>
          <cell r="E838">
            <v>2</v>
          </cell>
          <cell r="F838">
            <v>1</v>
          </cell>
          <cell r="G838">
            <v>6</v>
          </cell>
          <cell r="J838" t="str">
            <v>160411</v>
          </cell>
        </row>
        <row r="839">
          <cell r="C839" t="str">
            <v>Kế toán ngân hàng</v>
          </cell>
          <cell r="D839">
            <v>3</v>
          </cell>
          <cell r="E839">
            <v>2</v>
          </cell>
          <cell r="F839">
            <v>1</v>
          </cell>
          <cell r="G839">
            <v>6</v>
          </cell>
          <cell r="J839" t="str">
            <v>110408</v>
          </cell>
        </row>
        <row r="840">
          <cell r="C840" t="str">
            <v>Marketing ngân hàng</v>
          </cell>
          <cell r="D840">
            <v>2</v>
          </cell>
          <cell r="E840">
            <v>2</v>
          </cell>
          <cell r="F840">
            <v>0</v>
          </cell>
          <cell r="G840">
            <v>6</v>
          </cell>
          <cell r="J840" t="str">
            <v>160407</v>
          </cell>
        </row>
        <row r="841">
          <cell r="C841" t="str">
            <v>Tài chính quốc tế</v>
          </cell>
          <cell r="D841">
            <v>3</v>
          </cell>
          <cell r="E841">
            <v>2</v>
          </cell>
          <cell r="F841">
            <v>1</v>
          </cell>
          <cell r="G841">
            <v>6</v>
          </cell>
          <cell r="J841" t="str">
            <v>160415</v>
          </cell>
        </row>
        <row r="842">
          <cell r="C842" t="str">
            <v>KIẾN THỨC GIÁO DỤC ĐẠI CƯƠNG</v>
          </cell>
          <cell r="D842">
            <v>59</v>
          </cell>
          <cell r="E842">
            <v>51</v>
          </cell>
          <cell r="F842">
            <v>8</v>
          </cell>
          <cell r="J842">
            <v>0</v>
          </cell>
        </row>
        <row r="843">
          <cell r="C843" t="str">
            <v>Các môn lý luận chính trị</v>
          </cell>
          <cell r="D843">
            <v>7</v>
          </cell>
          <cell r="E843">
            <v>7</v>
          </cell>
          <cell r="F843">
            <v>0</v>
          </cell>
          <cell r="J843">
            <v>0</v>
          </cell>
        </row>
        <row r="844">
          <cell r="C844" t="str">
            <v>Các nguyên lý cơ bản của chủ nghĩa Mác - Lê Nin</v>
          </cell>
          <cell r="D844">
            <v>5</v>
          </cell>
          <cell r="E844">
            <v>5</v>
          </cell>
          <cell r="F844">
            <v>0</v>
          </cell>
          <cell r="G844">
            <v>1</v>
          </cell>
          <cell r="J844" t="str">
            <v>120401</v>
          </cell>
        </row>
        <row r="845">
          <cell r="C845" t="str">
            <v>Tư tưởng Hồ Chí Minh</v>
          </cell>
          <cell r="D845">
            <v>2</v>
          </cell>
          <cell r="E845">
            <v>2</v>
          </cell>
          <cell r="F845">
            <v>0</v>
          </cell>
          <cell r="G845">
            <v>3</v>
          </cell>
          <cell r="J845" t="str">
            <v>120406</v>
          </cell>
        </row>
        <row r="846">
          <cell r="C846" t="str">
            <v>Khoa học xã hội - nhân văn</v>
          </cell>
          <cell r="D846">
            <v>5</v>
          </cell>
          <cell r="E846">
            <v>5</v>
          </cell>
          <cell r="F846">
            <v>0</v>
          </cell>
          <cell r="J846">
            <v>0</v>
          </cell>
        </row>
        <row r="847">
          <cell r="C847" t="str">
            <v>PHẦN BẮT BUỘC</v>
          </cell>
          <cell r="D847">
            <v>3</v>
          </cell>
          <cell r="E847">
            <v>3</v>
          </cell>
          <cell r="F847">
            <v>0</v>
          </cell>
          <cell r="J847">
            <v>0</v>
          </cell>
        </row>
        <row r="848">
          <cell r="C848" t="str">
            <v>Đường lối cách mạng Việt Nam</v>
          </cell>
          <cell r="D848">
            <v>3</v>
          </cell>
          <cell r="E848">
            <v>3</v>
          </cell>
          <cell r="F848">
            <v>0</v>
          </cell>
          <cell r="G848">
            <v>4</v>
          </cell>
          <cell r="J848" t="str">
            <v>120402</v>
          </cell>
        </row>
        <row r="849">
          <cell r="C849" t="str">
            <v>PHẦN TỰ CHỌN (Chọn 1 trong số 4 học phần sau)</v>
          </cell>
          <cell r="D849">
            <v>2</v>
          </cell>
          <cell r="E849">
            <v>2</v>
          </cell>
          <cell r="F849">
            <v>0</v>
          </cell>
          <cell r="J849" t="str">
            <v>tchvc1</v>
          </cell>
        </row>
        <row r="850">
          <cell r="C850" t="str">
            <v>Kinh tế học đại cương</v>
          </cell>
          <cell r="D850">
            <v>2</v>
          </cell>
          <cell r="E850">
            <v>2</v>
          </cell>
          <cell r="F850">
            <v>0</v>
          </cell>
          <cell r="G850">
            <v>3</v>
          </cell>
          <cell r="J850" t="str">
            <v>110420</v>
          </cell>
        </row>
        <row r="851">
          <cell r="C851" t="str">
            <v>Pháp luật đại cương</v>
          </cell>
          <cell r="D851">
            <v>2</v>
          </cell>
          <cell r="E851">
            <v>2</v>
          </cell>
          <cell r="F851">
            <v>0</v>
          </cell>
          <cell r="G851">
            <v>3</v>
          </cell>
          <cell r="J851" t="str">
            <v>120404</v>
          </cell>
        </row>
        <row r="852">
          <cell r="C852" t="str">
            <v>Tâm lý học đại cương</v>
          </cell>
          <cell r="D852">
            <v>2</v>
          </cell>
          <cell r="E852">
            <v>2</v>
          </cell>
          <cell r="F852">
            <v>0</v>
          </cell>
          <cell r="G852">
            <v>3</v>
          </cell>
          <cell r="J852" t="str">
            <v>140407</v>
          </cell>
        </row>
        <row r="853">
          <cell r="C853" t="str">
            <v>Nhập môn lô gíc học</v>
          </cell>
          <cell r="D853">
            <v>2</v>
          </cell>
          <cell r="E853">
            <v>2</v>
          </cell>
          <cell r="F853">
            <v>0</v>
          </cell>
          <cell r="G853">
            <v>3</v>
          </cell>
          <cell r="J853" t="str">
            <v>120403</v>
          </cell>
        </row>
        <row r="854">
          <cell r="C854" t="str">
            <v>Ngoại ngữ (Kể cả Anh văn chuyên ngành)</v>
          </cell>
          <cell r="D854">
            <v>27</v>
          </cell>
          <cell r="E854">
            <v>27</v>
          </cell>
          <cell r="F854">
            <v>0</v>
          </cell>
          <cell r="J854">
            <v>0</v>
          </cell>
        </row>
        <row r="855">
          <cell r="C855" t="str">
            <v>Tiếng Anh 1</v>
          </cell>
          <cell r="D855">
            <v>6</v>
          </cell>
          <cell r="E855">
            <v>6</v>
          </cell>
          <cell r="F855">
            <v>0</v>
          </cell>
          <cell r="G855">
            <v>1</v>
          </cell>
          <cell r="J855" t="str">
            <v>130451</v>
          </cell>
        </row>
        <row r="856">
          <cell r="C856" t="str">
            <v>Tiếng Anh 2</v>
          </cell>
          <cell r="D856">
            <v>6</v>
          </cell>
          <cell r="E856">
            <v>6</v>
          </cell>
          <cell r="F856">
            <v>0</v>
          </cell>
          <cell r="G856">
            <v>2</v>
          </cell>
          <cell r="J856" t="str">
            <v>130452</v>
          </cell>
        </row>
        <row r="857">
          <cell r="C857" t="str">
            <v>Tiếng Anh 3</v>
          </cell>
          <cell r="D857">
            <v>6</v>
          </cell>
          <cell r="E857">
            <v>6</v>
          </cell>
          <cell r="F857">
            <v>0</v>
          </cell>
          <cell r="G857">
            <v>3</v>
          </cell>
          <cell r="J857" t="str">
            <v>130453</v>
          </cell>
        </row>
        <row r="858">
          <cell r="C858" t="str">
            <v>Tiếng Anh 4</v>
          </cell>
          <cell r="D858">
            <v>6</v>
          </cell>
          <cell r="E858">
            <v>6</v>
          </cell>
          <cell r="F858">
            <v>0</v>
          </cell>
          <cell r="G858">
            <v>4</v>
          </cell>
          <cell r="J858" t="str">
            <v>130444</v>
          </cell>
        </row>
        <row r="859">
          <cell r="C859" t="str">
            <v>Tiếng Anh chuyên ngành Hóa</v>
          </cell>
          <cell r="D859">
            <v>3</v>
          </cell>
          <cell r="E859">
            <v>3</v>
          </cell>
          <cell r="F859">
            <v>0</v>
          </cell>
          <cell r="G859">
            <v>5</v>
          </cell>
          <cell r="J859" t="str">
            <v>130433</v>
          </cell>
        </row>
        <row r="860">
          <cell r="C860" t="str">
            <v>Toán học-tin học-Khoa học tự nhiên-công nghệ-Môi trường</v>
          </cell>
          <cell r="D860">
            <v>13</v>
          </cell>
          <cell r="E860">
            <v>12</v>
          </cell>
          <cell r="F860">
            <v>1</v>
          </cell>
          <cell r="J860">
            <v>0</v>
          </cell>
        </row>
        <row r="861">
          <cell r="C861" t="str">
            <v>PHẦN BẮT BUỘC</v>
          </cell>
          <cell r="D861">
            <v>11</v>
          </cell>
          <cell r="E861">
            <v>10</v>
          </cell>
          <cell r="F861">
            <v>1</v>
          </cell>
          <cell r="J861">
            <v>0</v>
          </cell>
        </row>
        <row r="862">
          <cell r="C862" t="str">
            <v>Toán Ứng dụng 1</v>
          </cell>
          <cell r="D862">
            <v>2</v>
          </cell>
          <cell r="E862">
            <v>2</v>
          </cell>
          <cell r="F862">
            <v>0</v>
          </cell>
          <cell r="G862">
            <v>1</v>
          </cell>
          <cell r="J862" t="str">
            <v>100410</v>
          </cell>
        </row>
        <row r="863">
          <cell r="C863" t="str">
            <v>Toán ứng dụng 2</v>
          </cell>
          <cell r="D863">
            <v>2</v>
          </cell>
          <cell r="E863">
            <v>2</v>
          </cell>
          <cell r="F863">
            <v>0</v>
          </cell>
          <cell r="G863">
            <v>2</v>
          </cell>
          <cell r="J863" t="str">
            <v>100411</v>
          </cell>
        </row>
        <row r="864">
          <cell r="C864" t="str">
            <v>Vật lý 1</v>
          </cell>
          <cell r="D864">
            <v>2</v>
          </cell>
          <cell r="E864">
            <v>2</v>
          </cell>
          <cell r="F864">
            <v>0</v>
          </cell>
          <cell r="G864">
            <v>2</v>
          </cell>
          <cell r="J864" t="str">
            <v>100412</v>
          </cell>
        </row>
        <row r="865">
          <cell r="C865" t="str">
            <v>Hoá học 1</v>
          </cell>
          <cell r="D865">
            <v>2</v>
          </cell>
          <cell r="E865">
            <v>2</v>
          </cell>
          <cell r="F865">
            <v>0</v>
          </cell>
          <cell r="G865">
            <v>1</v>
          </cell>
          <cell r="J865" t="str">
            <v>030413</v>
          </cell>
        </row>
        <row r="866">
          <cell r="C866" t="str">
            <v>Nhập môn tin học</v>
          </cell>
          <cell r="D866">
            <v>3</v>
          </cell>
          <cell r="E866">
            <v>2</v>
          </cell>
          <cell r="F866">
            <v>1</v>
          </cell>
          <cell r="G866">
            <v>1</v>
          </cell>
          <cell r="J866" t="str">
            <v>050425</v>
          </cell>
        </row>
        <row r="867">
          <cell r="C867" t="str">
            <v>PHẦN TỰ CHỌN (Chọn 1 trong số 5 học phần sau)</v>
          </cell>
          <cell r="D867">
            <v>2</v>
          </cell>
          <cell r="E867">
            <v>2</v>
          </cell>
          <cell r="F867">
            <v>0</v>
          </cell>
          <cell r="J867" t="str">
            <v>tchvc2</v>
          </cell>
        </row>
        <row r="868">
          <cell r="C868" t="str">
            <v>Xác suất thống kê</v>
          </cell>
          <cell r="D868">
            <v>2</v>
          </cell>
          <cell r="E868">
            <v>2</v>
          </cell>
          <cell r="F868">
            <v>0</v>
          </cell>
          <cell r="G868">
            <v>3</v>
          </cell>
          <cell r="J868" t="str">
            <v>100405</v>
          </cell>
        </row>
        <row r="869">
          <cell r="C869" t="str">
            <v>Hàm phức và phép biến đổi laplace</v>
          </cell>
          <cell r="D869">
            <v>2</v>
          </cell>
          <cell r="E869">
            <v>2</v>
          </cell>
          <cell r="F869">
            <v>0</v>
          </cell>
          <cell r="G869">
            <v>3</v>
          </cell>
          <cell r="J869" t="str">
            <v>100406</v>
          </cell>
        </row>
        <row r="870">
          <cell r="C870" t="str">
            <v>Quy hoạch tuyến tính</v>
          </cell>
          <cell r="D870">
            <v>2</v>
          </cell>
          <cell r="E870">
            <v>2</v>
          </cell>
          <cell r="F870">
            <v>0</v>
          </cell>
          <cell r="G870">
            <v>3</v>
          </cell>
          <cell r="J870" t="str">
            <v>100407</v>
          </cell>
        </row>
        <row r="871">
          <cell r="C871" t="str">
            <v>Vật lý 2</v>
          </cell>
          <cell r="D871">
            <v>2</v>
          </cell>
          <cell r="E871">
            <v>2</v>
          </cell>
          <cell r="F871">
            <v>0</v>
          </cell>
          <cell r="G871">
            <v>3</v>
          </cell>
          <cell r="J871" t="str">
            <v>100413</v>
          </cell>
        </row>
        <row r="872">
          <cell r="C872" t="str">
            <v>Hoá môi trường</v>
          </cell>
          <cell r="D872">
            <v>2</v>
          </cell>
          <cell r="E872">
            <v>2</v>
          </cell>
          <cell r="F872">
            <v>0</v>
          </cell>
          <cell r="G872">
            <v>3</v>
          </cell>
          <cell r="J872" t="str">
            <v>030456</v>
          </cell>
        </row>
        <row r="873">
          <cell r="C873" t="str">
            <v>Giáo dục thể chất</v>
          </cell>
          <cell r="D873">
            <v>3</v>
          </cell>
          <cell r="E873">
            <v>0</v>
          </cell>
          <cell r="F873">
            <v>3</v>
          </cell>
          <cell r="J873">
            <v>0</v>
          </cell>
        </row>
        <row r="874">
          <cell r="C874" t="str">
            <v>Giáo dục thể chất 1</v>
          </cell>
          <cell r="D874">
            <v>1</v>
          </cell>
          <cell r="E874">
            <v>0</v>
          </cell>
          <cell r="F874">
            <v>1</v>
          </cell>
          <cell r="G874">
            <v>1</v>
          </cell>
          <cell r="J874" t="str">
            <v>090403</v>
          </cell>
        </row>
        <row r="875">
          <cell r="C875" t="str">
            <v>Giáo dục thể chất 2</v>
          </cell>
          <cell r="D875">
            <v>1</v>
          </cell>
          <cell r="E875">
            <v>0</v>
          </cell>
          <cell r="F875">
            <v>1</v>
          </cell>
          <cell r="G875">
            <v>2</v>
          </cell>
          <cell r="J875" t="str">
            <v>090404</v>
          </cell>
        </row>
        <row r="876">
          <cell r="C876" t="str">
            <v>Giáo dục thể chất 3</v>
          </cell>
          <cell r="D876">
            <v>1</v>
          </cell>
          <cell r="E876">
            <v>0</v>
          </cell>
          <cell r="F876">
            <v>1</v>
          </cell>
          <cell r="G876">
            <v>3</v>
          </cell>
          <cell r="J876" t="str">
            <v>090405</v>
          </cell>
        </row>
        <row r="877">
          <cell r="C877" t="str">
            <v>Giáo dục quốc phòng</v>
          </cell>
          <cell r="D877">
            <v>4</v>
          </cell>
          <cell r="E877">
            <v>0</v>
          </cell>
          <cell r="F877">
            <v>4</v>
          </cell>
          <cell r="G877">
            <v>1</v>
          </cell>
          <cell r="J877">
            <v>0</v>
          </cell>
        </row>
        <row r="878">
          <cell r="C878" t="str">
            <v>Giáo dục quốc phòng</v>
          </cell>
          <cell r="D878">
            <v>4</v>
          </cell>
          <cell r="E878">
            <v>0</v>
          </cell>
          <cell r="F878">
            <v>4</v>
          </cell>
          <cell r="G878">
            <v>1</v>
          </cell>
          <cell r="J878" t="str">
            <v>090401</v>
          </cell>
        </row>
        <row r="879">
          <cell r="C879" t="str">
            <v>KIẾN THỨC GIÁO DỤC CHUYÊN NGHIỆP</v>
          </cell>
          <cell r="D879">
            <v>79</v>
          </cell>
          <cell r="E879">
            <v>57</v>
          </cell>
          <cell r="F879">
            <v>22</v>
          </cell>
          <cell r="J879">
            <v>0</v>
          </cell>
        </row>
        <row r="880">
          <cell r="C880" t="str">
            <v>Kiến thức cơ sở</v>
          </cell>
          <cell r="D880">
            <v>21</v>
          </cell>
          <cell r="E880">
            <v>18</v>
          </cell>
          <cell r="F880">
            <v>3</v>
          </cell>
          <cell r="J880">
            <v>0</v>
          </cell>
        </row>
        <row r="881">
          <cell r="C881" t="str">
            <v>Vẽ kỹ thuật</v>
          </cell>
          <cell r="D881">
            <v>2</v>
          </cell>
          <cell r="E881">
            <v>2</v>
          </cell>
          <cell r="F881">
            <v>0</v>
          </cell>
          <cell r="G881">
            <v>1</v>
          </cell>
          <cell r="J881" t="str">
            <v>010455</v>
          </cell>
        </row>
        <row r="882">
          <cell r="C882" t="str">
            <v>Kỹ thuật điện</v>
          </cell>
          <cell r="D882">
            <v>2</v>
          </cell>
          <cell r="E882">
            <v>2</v>
          </cell>
          <cell r="F882">
            <v>0</v>
          </cell>
          <cell r="G882">
            <v>2</v>
          </cell>
          <cell r="J882" t="str">
            <v>070416</v>
          </cell>
        </row>
        <row r="883">
          <cell r="C883" t="str">
            <v>Cơ kỹ thuật</v>
          </cell>
          <cell r="D883">
            <v>3</v>
          </cell>
          <cell r="E883">
            <v>3</v>
          </cell>
          <cell r="F883">
            <v>0</v>
          </cell>
          <cell r="G883">
            <v>2</v>
          </cell>
          <cell r="J883" t="str">
            <v>010412</v>
          </cell>
        </row>
        <row r="884">
          <cell r="C884" t="str">
            <v>Hoá vô cơ</v>
          </cell>
          <cell r="D884">
            <v>4</v>
          </cell>
          <cell r="E884">
            <v>3</v>
          </cell>
          <cell r="F884">
            <v>1</v>
          </cell>
          <cell r="G884">
            <v>2</v>
          </cell>
          <cell r="J884" t="str">
            <v>030422</v>
          </cell>
        </row>
        <row r="885">
          <cell r="C885" t="str">
            <v>Hoá hữu cơ 1</v>
          </cell>
          <cell r="D885">
            <v>4</v>
          </cell>
          <cell r="E885">
            <v>3</v>
          </cell>
          <cell r="F885">
            <v>1</v>
          </cell>
          <cell r="G885">
            <v>2</v>
          </cell>
          <cell r="J885" t="str">
            <v>030416</v>
          </cell>
        </row>
        <row r="886">
          <cell r="C886" t="str">
            <v>Hoá lý 1 </v>
          </cell>
          <cell r="D886">
            <v>4</v>
          </cell>
          <cell r="E886">
            <v>3</v>
          </cell>
          <cell r="F886">
            <v>1</v>
          </cell>
          <cell r="G886">
            <v>3</v>
          </cell>
          <cell r="J886" t="str">
            <v>030418</v>
          </cell>
        </row>
        <row r="887">
          <cell r="C887" t="str">
            <v>An toàn lao động </v>
          </cell>
          <cell r="D887">
            <v>2</v>
          </cell>
          <cell r="E887">
            <v>2</v>
          </cell>
          <cell r="F887">
            <v>0</v>
          </cell>
          <cell r="G887">
            <v>4</v>
          </cell>
          <cell r="J887" t="str">
            <v>030402</v>
          </cell>
        </row>
        <row r="888">
          <cell r="C888" t="str">
            <v>Kiến thức ngành</v>
          </cell>
          <cell r="D888">
            <v>45</v>
          </cell>
          <cell r="E888">
            <v>39</v>
          </cell>
          <cell r="F888">
            <v>6</v>
          </cell>
          <cell r="J888">
            <v>0</v>
          </cell>
        </row>
        <row r="889">
          <cell r="C889" t="str">
            <v>Kiến thức chung của ngành</v>
          </cell>
          <cell r="D889">
            <v>18</v>
          </cell>
          <cell r="E889">
            <v>16</v>
          </cell>
          <cell r="F889">
            <v>2</v>
          </cell>
          <cell r="J889">
            <v>0</v>
          </cell>
        </row>
        <row r="890">
          <cell r="C890" t="str">
            <v>PHẦN BẮT BUỘC</v>
          </cell>
          <cell r="D890">
            <v>16</v>
          </cell>
          <cell r="E890">
            <v>14</v>
          </cell>
          <cell r="F890">
            <v>2</v>
          </cell>
          <cell r="J890">
            <v>0</v>
          </cell>
        </row>
        <row r="891">
          <cell r="C891" t="str">
            <v>Quá trình và thiết bị trong công nghệ hóa học 1</v>
          </cell>
          <cell r="D891">
            <v>3</v>
          </cell>
          <cell r="E891">
            <v>3</v>
          </cell>
          <cell r="F891">
            <v>0</v>
          </cell>
          <cell r="G891">
            <v>4</v>
          </cell>
          <cell r="J891" t="str">
            <v>030458</v>
          </cell>
        </row>
        <row r="892">
          <cell r="C892" t="str">
            <v>Hoá phân tích </v>
          </cell>
          <cell r="D892">
            <v>5</v>
          </cell>
          <cell r="E892">
            <v>3</v>
          </cell>
          <cell r="F892">
            <v>2</v>
          </cell>
          <cell r="G892">
            <v>3</v>
          </cell>
          <cell r="J892" t="str">
            <v>030419</v>
          </cell>
        </row>
        <row r="893">
          <cell r="C893" t="str">
            <v>Hoá kỹ thuật đại cương</v>
          </cell>
          <cell r="D893">
            <v>4</v>
          </cell>
          <cell r="E893">
            <v>4</v>
          </cell>
          <cell r="F893">
            <v>0</v>
          </cell>
          <cell r="G893">
            <v>4</v>
          </cell>
          <cell r="J893" t="str">
            <v>030417</v>
          </cell>
        </row>
        <row r="894">
          <cell r="C894" t="str">
            <v>Kỹ thuật phòng thí nghiệm</v>
          </cell>
          <cell r="D894">
            <v>2</v>
          </cell>
          <cell r="E894">
            <v>2</v>
          </cell>
          <cell r="F894">
            <v>0</v>
          </cell>
          <cell r="G894">
            <v>3</v>
          </cell>
          <cell r="J894" t="str">
            <v>030425</v>
          </cell>
        </row>
        <row r="895">
          <cell r="C895" t="str">
            <v>Kỹ thuật phản ứng</v>
          </cell>
          <cell r="D895">
            <v>2</v>
          </cell>
          <cell r="E895">
            <v>2</v>
          </cell>
          <cell r="F895">
            <v>0</v>
          </cell>
          <cell r="G895">
            <v>4</v>
          </cell>
          <cell r="J895" t="str">
            <v>030424</v>
          </cell>
        </row>
        <row r="896">
          <cell r="C896" t="str">
            <v>PHẦN TỰ CHỌN (chọn 1 trong số 3 học phần sau)</v>
          </cell>
          <cell r="D896">
            <v>2</v>
          </cell>
          <cell r="E896">
            <v>2</v>
          </cell>
          <cell r="F896">
            <v>0</v>
          </cell>
          <cell r="J896" t="str">
            <v>tchvc3</v>
          </cell>
        </row>
        <row r="897">
          <cell r="C897" t="str">
            <v>Dụng cụ đo</v>
          </cell>
          <cell r="D897">
            <v>2</v>
          </cell>
          <cell r="E897">
            <v>2</v>
          </cell>
          <cell r="F897">
            <v>0</v>
          </cell>
          <cell r="G897">
            <v>4</v>
          </cell>
          <cell r="J897" t="str">
            <v>030428</v>
          </cell>
        </row>
        <row r="898">
          <cell r="C898" t="str">
            <v>Mô hình tối ưu trong công nghệ hoá học</v>
          </cell>
          <cell r="D898">
            <v>2</v>
          </cell>
          <cell r="E898">
            <v>2</v>
          </cell>
          <cell r="F898">
            <v>0</v>
          </cell>
          <cell r="G898">
            <v>4</v>
          </cell>
          <cell r="J898" t="str">
            <v>030429</v>
          </cell>
        </row>
        <row r="899">
          <cell r="C899" t="str">
            <v>Cơ sở thiết kế và chế tạo máy hoá chất</v>
          </cell>
          <cell r="D899">
            <v>2</v>
          </cell>
          <cell r="E899">
            <v>2</v>
          </cell>
          <cell r="F899">
            <v>0</v>
          </cell>
          <cell r="G899">
            <v>4</v>
          </cell>
          <cell r="J899" t="str">
            <v>030403</v>
          </cell>
        </row>
        <row r="900">
          <cell r="C900" t="str">
            <v>Kiến thức chuyên ngành CN Hoá vô cơ</v>
          </cell>
          <cell r="D900">
            <v>27</v>
          </cell>
          <cell r="E900">
            <v>23</v>
          </cell>
          <cell r="F900">
            <v>4</v>
          </cell>
          <cell r="J900">
            <v>0</v>
          </cell>
        </row>
        <row r="901">
          <cell r="C901" t="str">
            <v>PHẦN BẮT BUỘC</v>
          </cell>
          <cell r="D901">
            <v>21</v>
          </cell>
          <cell r="E901">
            <v>17</v>
          </cell>
          <cell r="F901">
            <v>4</v>
          </cell>
          <cell r="J901">
            <v>0</v>
          </cell>
        </row>
        <row r="902">
          <cell r="C902" t="str">
            <v>Giản đồ pha và động hoá thiết bị</v>
          </cell>
          <cell r="D902">
            <v>3</v>
          </cell>
          <cell r="E902">
            <v>3</v>
          </cell>
          <cell r="F902">
            <v>0</v>
          </cell>
          <cell r="G902">
            <v>4</v>
          </cell>
          <cell r="J902" t="str">
            <v>030412</v>
          </cell>
        </row>
        <row r="903">
          <cell r="C903" t="str">
            <v>Ăn mòn và bảo vệ kim loại</v>
          </cell>
          <cell r="D903">
            <v>2</v>
          </cell>
          <cell r="E903">
            <v>2</v>
          </cell>
          <cell r="F903">
            <v>0</v>
          </cell>
          <cell r="G903">
            <v>3</v>
          </cell>
          <cell r="J903" t="str">
            <v>030401</v>
          </cell>
        </row>
        <row r="904">
          <cell r="C904" t="str">
            <v>Kỹ thuật sản xuất các chất vô cơ cơ bản</v>
          </cell>
          <cell r="D904">
            <v>3</v>
          </cell>
          <cell r="E904">
            <v>3</v>
          </cell>
          <cell r="F904">
            <v>0</v>
          </cell>
          <cell r="G904">
            <v>5</v>
          </cell>
          <cell r="J904" t="str">
            <v>030426</v>
          </cell>
        </row>
        <row r="905">
          <cell r="C905" t="str">
            <v>Công nghệ sản xuất phân khoáng</v>
          </cell>
          <cell r="D905">
            <v>3</v>
          </cell>
          <cell r="E905">
            <v>3</v>
          </cell>
          <cell r="F905">
            <v>0</v>
          </cell>
          <cell r="G905">
            <v>5</v>
          </cell>
          <cell r="J905" t="str">
            <v>030406</v>
          </cell>
        </row>
        <row r="906">
          <cell r="C906" t="str">
            <v>Công nghệ điện hoá</v>
          </cell>
          <cell r="D906">
            <v>3</v>
          </cell>
          <cell r="E906">
            <v>3</v>
          </cell>
          <cell r="F906">
            <v>0</v>
          </cell>
          <cell r="G906">
            <v>5</v>
          </cell>
          <cell r="J906" t="str">
            <v>030404</v>
          </cell>
        </row>
        <row r="907">
          <cell r="C907" t="str">
            <v>Công nghệ sản xuất vật liệu silicat</v>
          </cell>
          <cell r="D907">
            <v>3</v>
          </cell>
          <cell r="E907">
            <v>3</v>
          </cell>
          <cell r="F907">
            <v>0</v>
          </cell>
          <cell r="G907">
            <v>5</v>
          </cell>
          <cell r="J907" t="str">
            <v>030407</v>
          </cell>
        </row>
        <row r="908">
          <cell r="C908" t="str">
            <v>Thực tập tay nghề (HVC)</v>
          </cell>
          <cell r="D908">
            <v>4</v>
          </cell>
          <cell r="E908">
            <v>0</v>
          </cell>
          <cell r="F908">
            <v>4</v>
          </cell>
          <cell r="G908">
            <v>5</v>
          </cell>
          <cell r="J908" t="str">
            <v>030439</v>
          </cell>
        </row>
        <row r="909">
          <cell r="C909" t="str">
            <v>PHẦN TỰ CHỌN (chọn 2 trong số 8 học phần sau)</v>
          </cell>
          <cell r="D909">
            <v>6</v>
          </cell>
          <cell r="E909">
            <v>6</v>
          </cell>
          <cell r="F909">
            <v>0</v>
          </cell>
          <cell r="J909" t="str">
            <v>tchvc4</v>
          </cell>
        </row>
        <row r="910">
          <cell r="C910" t="str">
            <v>Kỹ thuật môi trường</v>
          </cell>
          <cell r="D910">
            <v>3</v>
          </cell>
          <cell r="E910">
            <v>3</v>
          </cell>
          <cell r="F910">
            <v>0</v>
          </cell>
          <cell r="G910" t="str">
            <v>5(N1)</v>
          </cell>
          <cell r="J910" t="str">
            <v>030423</v>
          </cell>
        </row>
        <row r="911">
          <cell r="C911" t="str">
            <v>Phân tích môi trường</v>
          </cell>
          <cell r="D911">
            <v>3</v>
          </cell>
          <cell r="E911">
            <v>3</v>
          </cell>
          <cell r="F911">
            <v>0</v>
          </cell>
          <cell r="G911">
            <v>5</v>
          </cell>
          <cell r="J911" t="str">
            <v>030434</v>
          </cell>
        </row>
        <row r="912">
          <cell r="C912" t="str">
            <v>Hoá phân tích công nghiệp</v>
          </cell>
          <cell r="D912">
            <v>3</v>
          </cell>
          <cell r="E912">
            <v>3</v>
          </cell>
          <cell r="F912">
            <v>0</v>
          </cell>
          <cell r="G912">
            <v>5</v>
          </cell>
          <cell r="J912" t="str">
            <v>030421</v>
          </cell>
        </row>
        <row r="913">
          <cell r="C913" t="str">
            <v>Hoá phân tích công cụ</v>
          </cell>
          <cell r="D913">
            <v>3</v>
          </cell>
          <cell r="E913">
            <v>3</v>
          </cell>
          <cell r="F913">
            <v>0</v>
          </cell>
          <cell r="G913" t="str">
            <v>5(N1)</v>
          </cell>
          <cell r="J913" t="str">
            <v>030420</v>
          </cell>
        </row>
        <row r="914">
          <cell r="C914" t="str">
            <v>Kỹ thuật xúc tác</v>
          </cell>
          <cell r="D914">
            <v>3</v>
          </cell>
          <cell r="E914">
            <v>3</v>
          </cell>
          <cell r="F914">
            <v>0</v>
          </cell>
          <cell r="G914">
            <v>5</v>
          </cell>
          <cell r="J914" t="str">
            <v>030427</v>
          </cell>
        </row>
        <row r="915">
          <cell r="C915" t="str">
            <v>Tổng hợp hữu cơ</v>
          </cell>
          <cell r="D915">
            <v>3</v>
          </cell>
          <cell r="E915">
            <v>3</v>
          </cell>
          <cell r="F915">
            <v>0</v>
          </cell>
          <cell r="G915">
            <v>5</v>
          </cell>
          <cell r="J915" t="str">
            <v>030455</v>
          </cell>
        </row>
        <row r="916">
          <cell r="C916" t="str">
            <v>Công nghệ gia công chất dẻo</v>
          </cell>
          <cell r="D916">
            <v>3</v>
          </cell>
          <cell r="E916">
            <v>3</v>
          </cell>
          <cell r="F916">
            <v>0</v>
          </cell>
          <cell r="G916">
            <v>5</v>
          </cell>
          <cell r="J916" t="str">
            <v>030405</v>
          </cell>
        </row>
        <row r="917">
          <cell r="C917" t="str">
            <v>SX sơn màu và kỹ thuật sơn</v>
          </cell>
          <cell r="D917">
            <v>3</v>
          </cell>
          <cell r="E917">
            <v>2</v>
          </cell>
          <cell r="F917">
            <v>1</v>
          </cell>
          <cell r="G917" t="str">
            <v>5(N1)</v>
          </cell>
          <cell r="J917" t="str">
            <v>030436</v>
          </cell>
        </row>
        <row r="918">
          <cell r="C918" t="str">
            <v>Thực tập tốt nghiệp và làm đồ án/ khóa luận tốt nghiệp (hoặc học thêm một số học phần chuyên môn)</v>
          </cell>
          <cell r="D918">
            <v>13</v>
          </cell>
          <cell r="E918">
            <v>0</v>
          </cell>
          <cell r="F918">
            <v>13</v>
          </cell>
          <cell r="J918">
            <v>0</v>
          </cell>
        </row>
        <row r="919">
          <cell r="C919" t="str">
            <v>Thực tập tốt nghiệp (HVC)</v>
          </cell>
          <cell r="D919">
            <v>8</v>
          </cell>
          <cell r="E919">
            <v>0</v>
          </cell>
          <cell r="F919">
            <v>8</v>
          </cell>
          <cell r="G919">
            <v>6</v>
          </cell>
          <cell r="J919" t="str">
            <v>030442</v>
          </cell>
        </row>
        <row r="920">
          <cell r="C920" t="str">
            <v>Đồ án tốt nghiệp (HVC)</v>
          </cell>
          <cell r="D920">
            <v>5</v>
          </cell>
          <cell r="E920">
            <v>0</v>
          </cell>
          <cell r="F920">
            <v>5</v>
          </cell>
          <cell r="G920">
            <v>6</v>
          </cell>
          <cell r="J920" t="str">
            <v>030410</v>
          </cell>
        </row>
        <row r="921">
          <cell r="C921" t="str">
            <v>Sinh viên không làm đồ án/ khóa luận tốt nghiệp đăng ký học thêm ít nhất là 5 tín chỉ trong các học phần sau:</v>
          </cell>
          <cell r="D921">
            <v>5</v>
          </cell>
          <cell r="E921">
            <v>5</v>
          </cell>
          <cell r="F921">
            <v>0</v>
          </cell>
          <cell r="J921" t="str">
            <v>TTĐA/KL</v>
          </cell>
        </row>
        <row r="922">
          <cell r="C922" t="str">
            <v>Công nghệ xi măng</v>
          </cell>
          <cell r="D922">
            <v>3</v>
          </cell>
          <cell r="E922">
            <v>3</v>
          </cell>
          <cell r="F922">
            <v>0</v>
          </cell>
          <cell r="G922">
            <v>6</v>
          </cell>
          <cell r="J922" t="str">
            <v>030453</v>
          </cell>
        </row>
        <row r="923">
          <cell r="C923" t="str">
            <v>Công nghệ mạ điện</v>
          </cell>
          <cell r="D923">
            <v>3</v>
          </cell>
          <cell r="E923">
            <v>3</v>
          </cell>
          <cell r="F923">
            <v>0</v>
          </cell>
          <cell r="G923">
            <v>6</v>
          </cell>
          <cell r="J923" t="str">
            <v>030452</v>
          </cell>
        </row>
        <row r="924">
          <cell r="C924" t="str">
            <v>Công nghệ vật liệu vô cơ</v>
          </cell>
          <cell r="D924">
            <v>2</v>
          </cell>
          <cell r="E924">
            <v>2</v>
          </cell>
          <cell r="F924">
            <v>0</v>
          </cell>
          <cell r="G924">
            <v>6</v>
          </cell>
          <cell r="J924" t="str">
            <v>030460</v>
          </cell>
        </row>
        <row r="925">
          <cell r="C925" t="str">
            <v>KIẾN THỨC GIÁO DỤC ĐẠI CƯƠNG</v>
          </cell>
          <cell r="D925">
            <v>59</v>
          </cell>
          <cell r="E925">
            <v>51</v>
          </cell>
          <cell r="F925">
            <v>8</v>
          </cell>
          <cell r="J925">
            <v>0</v>
          </cell>
        </row>
        <row r="926">
          <cell r="C926" t="str">
            <v>Các môn lý luận chính trị</v>
          </cell>
          <cell r="D926">
            <v>7</v>
          </cell>
          <cell r="E926">
            <v>7</v>
          </cell>
          <cell r="F926">
            <v>0</v>
          </cell>
          <cell r="J926">
            <v>0</v>
          </cell>
        </row>
        <row r="927">
          <cell r="C927" t="str">
            <v>Các nguyên lý cơ bản của chủ nghĩa Mác - Lê Nin</v>
          </cell>
          <cell r="D927">
            <v>5</v>
          </cell>
          <cell r="E927">
            <v>5</v>
          </cell>
          <cell r="F927">
            <v>0</v>
          </cell>
          <cell r="G927">
            <v>1</v>
          </cell>
          <cell r="J927" t="str">
            <v>120401</v>
          </cell>
        </row>
        <row r="928">
          <cell r="C928" t="str">
            <v>Tư tưởng Hồ Chí Minh</v>
          </cell>
          <cell r="D928">
            <v>2</v>
          </cell>
          <cell r="E928">
            <v>2</v>
          </cell>
          <cell r="F928">
            <v>0</v>
          </cell>
          <cell r="G928">
            <v>3</v>
          </cell>
          <cell r="J928" t="str">
            <v>120406</v>
          </cell>
        </row>
        <row r="929">
          <cell r="C929" t="str">
            <v>Khoa học xã hội - nhân văn</v>
          </cell>
          <cell r="D929">
            <v>5</v>
          </cell>
          <cell r="E929">
            <v>5</v>
          </cell>
          <cell r="F929">
            <v>0</v>
          </cell>
          <cell r="J929">
            <v>0</v>
          </cell>
        </row>
        <row r="930">
          <cell r="C930" t="str">
            <v>PHẦN BẮT BUỘC</v>
          </cell>
          <cell r="D930">
            <v>3</v>
          </cell>
          <cell r="E930">
            <v>3</v>
          </cell>
          <cell r="F930">
            <v>0</v>
          </cell>
          <cell r="J930">
            <v>0</v>
          </cell>
        </row>
        <row r="931">
          <cell r="C931" t="str">
            <v>Đường lối cách mạng Việt Nam</v>
          </cell>
          <cell r="D931">
            <v>3</v>
          </cell>
          <cell r="E931">
            <v>3</v>
          </cell>
          <cell r="F931">
            <v>0</v>
          </cell>
          <cell r="G931">
            <v>4</v>
          </cell>
          <cell r="J931" t="str">
            <v>120402</v>
          </cell>
        </row>
        <row r="932">
          <cell r="C932" t="str">
            <v>PHẦN TỰ CHỌN (Chọn 1 trong số 4 học phần sau)</v>
          </cell>
          <cell r="D932">
            <v>2</v>
          </cell>
          <cell r="E932">
            <v>2</v>
          </cell>
          <cell r="F932">
            <v>0</v>
          </cell>
          <cell r="J932" t="str">
            <v>tchhc1</v>
          </cell>
        </row>
        <row r="933">
          <cell r="C933" t="str">
            <v>Kinh tế học đại cương</v>
          </cell>
          <cell r="D933">
            <v>2</v>
          </cell>
          <cell r="E933">
            <v>2</v>
          </cell>
          <cell r="F933">
            <v>0</v>
          </cell>
          <cell r="G933">
            <v>3</v>
          </cell>
          <cell r="J933" t="str">
            <v>110420</v>
          </cell>
        </row>
        <row r="934">
          <cell r="C934" t="str">
            <v>Pháp luật đại cương</v>
          </cell>
          <cell r="D934">
            <v>2</v>
          </cell>
          <cell r="E934">
            <v>2</v>
          </cell>
          <cell r="F934">
            <v>0</v>
          </cell>
          <cell r="G934">
            <v>3</v>
          </cell>
          <cell r="J934" t="str">
            <v>120404</v>
          </cell>
        </row>
        <row r="935">
          <cell r="C935" t="str">
            <v>Tâm lý học đại cương</v>
          </cell>
          <cell r="D935">
            <v>2</v>
          </cell>
          <cell r="E935">
            <v>2</v>
          </cell>
          <cell r="F935">
            <v>0</v>
          </cell>
          <cell r="G935">
            <v>3</v>
          </cell>
          <cell r="J935" t="str">
            <v>140407</v>
          </cell>
        </row>
        <row r="936">
          <cell r="C936" t="str">
            <v>Nhập môn lô gíc học</v>
          </cell>
          <cell r="D936">
            <v>2</v>
          </cell>
          <cell r="E936">
            <v>2</v>
          </cell>
          <cell r="F936">
            <v>0</v>
          </cell>
          <cell r="G936">
            <v>3</v>
          </cell>
          <cell r="J936" t="str">
            <v>120403</v>
          </cell>
        </row>
        <row r="937">
          <cell r="C937" t="str">
            <v>Ngoại ngữ (Kể cả Anh văn chuyên ngành)</v>
          </cell>
          <cell r="D937">
            <v>27</v>
          </cell>
          <cell r="E937">
            <v>27</v>
          </cell>
          <cell r="F937">
            <v>0</v>
          </cell>
          <cell r="J937">
            <v>0</v>
          </cell>
        </row>
        <row r="938">
          <cell r="C938" t="str">
            <v>Tiếng Anh 1</v>
          </cell>
          <cell r="D938">
            <v>6</v>
          </cell>
          <cell r="E938">
            <v>6</v>
          </cell>
          <cell r="F938">
            <v>0</v>
          </cell>
          <cell r="G938">
            <v>1</v>
          </cell>
          <cell r="J938" t="str">
            <v>130451</v>
          </cell>
        </row>
        <row r="939">
          <cell r="C939" t="str">
            <v>Tiếng Anh 2</v>
          </cell>
          <cell r="D939">
            <v>6</v>
          </cell>
          <cell r="E939">
            <v>6</v>
          </cell>
          <cell r="F939">
            <v>0</v>
          </cell>
          <cell r="G939">
            <v>2</v>
          </cell>
          <cell r="J939" t="str">
            <v>130452</v>
          </cell>
        </row>
        <row r="940">
          <cell r="C940" t="str">
            <v>Tiếng Anh 3</v>
          </cell>
          <cell r="D940">
            <v>6</v>
          </cell>
          <cell r="E940">
            <v>6</v>
          </cell>
          <cell r="F940">
            <v>0</v>
          </cell>
          <cell r="G940">
            <v>3</v>
          </cell>
          <cell r="J940" t="str">
            <v>130453</v>
          </cell>
        </row>
        <row r="941">
          <cell r="C941" t="str">
            <v>Tiếng Anh 4</v>
          </cell>
          <cell r="D941">
            <v>6</v>
          </cell>
          <cell r="E941">
            <v>6</v>
          </cell>
          <cell r="F941">
            <v>0</v>
          </cell>
          <cell r="G941">
            <v>4</v>
          </cell>
          <cell r="J941" t="str">
            <v>130444</v>
          </cell>
        </row>
        <row r="942">
          <cell r="C942" t="str">
            <v>Tiếng Anh chuyên ngành Hóa</v>
          </cell>
          <cell r="D942">
            <v>3</v>
          </cell>
          <cell r="E942">
            <v>3</v>
          </cell>
          <cell r="F942">
            <v>0</v>
          </cell>
          <cell r="G942">
            <v>5</v>
          </cell>
          <cell r="J942" t="str">
            <v>130433</v>
          </cell>
        </row>
        <row r="943">
          <cell r="C943" t="str">
            <v>Toán học-tin học-Khoa học tự nhiên-công nghệ-Môi trường</v>
          </cell>
          <cell r="D943">
            <v>13</v>
          </cell>
          <cell r="E943">
            <v>12</v>
          </cell>
          <cell r="F943">
            <v>1</v>
          </cell>
          <cell r="J943">
            <v>0</v>
          </cell>
        </row>
        <row r="944">
          <cell r="C944" t="str">
            <v>PHẦN BẮT BUỘC</v>
          </cell>
          <cell r="D944">
            <v>11</v>
          </cell>
          <cell r="E944">
            <v>10</v>
          </cell>
          <cell r="F944">
            <v>1</v>
          </cell>
          <cell r="J944">
            <v>0</v>
          </cell>
        </row>
        <row r="945">
          <cell r="C945" t="str">
            <v>Toán Ứng dụng 1</v>
          </cell>
          <cell r="D945">
            <v>2</v>
          </cell>
          <cell r="E945">
            <v>2</v>
          </cell>
          <cell r="F945">
            <v>0</v>
          </cell>
          <cell r="G945">
            <v>1</v>
          </cell>
          <cell r="J945" t="str">
            <v>100410</v>
          </cell>
        </row>
        <row r="946">
          <cell r="C946" t="str">
            <v>Toán ứng dụng 2</v>
          </cell>
          <cell r="D946">
            <v>2</v>
          </cell>
          <cell r="E946">
            <v>2</v>
          </cell>
          <cell r="F946">
            <v>0</v>
          </cell>
          <cell r="G946">
            <v>2</v>
          </cell>
          <cell r="J946" t="str">
            <v>100411</v>
          </cell>
        </row>
        <row r="947">
          <cell r="C947" t="str">
            <v>Vật lý 1</v>
          </cell>
          <cell r="D947">
            <v>2</v>
          </cell>
          <cell r="E947">
            <v>2</v>
          </cell>
          <cell r="F947">
            <v>0</v>
          </cell>
          <cell r="G947">
            <v>2</v>
          </cell>
          <cell r="J947" t="str">
            <v>100412</v>
          </cell>
        </row>
        <row r="948">
          <cell r="C948" t="str">
            <v>Hoá học 1</v>
          </cell>
          <cell r="D948">
            <v>2</v>
          </cell>
          <cell r="E948">
            <v>2</v>
          </cell>
          <cell r="F948">
            <v>0</v>
          </cell>
          <cell r="G948">
            <v>1</v>
          </cell>
          <cell r="J948" t="str">
            <v>030413</v>
          </cell>
        </row>
        <row r="949">
          <cell r="C949" t="str">
            <v>Nhập môn tin học</v>
          </cell>
          <cell r="D949">
            <v>3</v>
          </cell>
          <cell r="E949">
            <v>2</v>
          </cell>
          <cell r="F949">
            <v>1</v>
          </cell>
          <cell r="G949">
            <v>1</v>
          </cell>
          <cell r="J949" t="str">
            <v>050425</v>
          </cell>
        </row>
        <row r="950">
          <cell r="C950" t="str">
            <v>PHẦN TỰ CHỌN (Chọn 1 trong số 5 học phần sau)</v>
          </cell>
          <cell r="D950">
            <v>2</v>
          </cell>
          <cell r="E950">
            <v>2</v>
          </cell>
          <cell r="F950">
            <v>0</v>
          </cell>
          <cell r="J950" t="str">
            <v>tchhc2</v>
          </cell>
        </row>
        <row r="951">
          <cell r="C951" t="str">
            <v>Xác suất thống kê</v>
          </cell>
          <cell r="D951">
            <v>2</v>
          </cell>
          <cell r="E951">
            <v>2</v>
          </cell>
          <cell r="F951">
            <v>0</v>
          </cell>
          <cell r="G951">
            <v>3</v>
          </cell>
          <cell r="J951" t="str">
            <v>100405</v>
          </cell>
        </row>
        <row r="952">
          <cell r="C952" t="str">
            <v>Hàm phức và phép biến đổi laplace</v>
          </cell>
          <cell r="D952">
            <v>2</v>
          </cell>
          <cell r="E952">
            <v>2</v>
          </cell>
          <cell r="F952">
            <v>0</v>
          </cell>
          <cell r="G952">
            <v>3</v>
          </cell>
          <cell r="J952" t="str">
            <v>100406</v>
          </cell>
        </row>
        <row r="953">
          <cell r="C953" t="str">
            <v>Quy hoạch tuyến tính</v>
          </cell>
          <cell r="D953">
            <v>2</v>
          </cell>
          <cell r="E953">
            <v>2</v>
          </cell>
          <cell r="F953">
            <v>0</v>
          </cell>
          <cell r="G953">
            <v>3</v>
          </cell>
          <cell r="J953" t="str">
            <v>100407</v>
          </cell>
        </row>
        <row r="954">
          <cell r="C954" t="str">
            <v>Vật lý 2</v>
          </cell>
          <cell r="D954">
            <v>2</v>
          </cell>
          <cell r="E954">
            <v>2</v>
          </cell>
          <cell r="F954">
            <v>0</v>
          </cell>
          <cell r="G954">
            <v>3</v>
          </cell>
          <cell r="J954" t="str">
            <v>100413</v>
          </cell>
        </row>
        <row r="955">
          <cell r="C955" t="str">
            <v>Hoá môi trường</v>
          </cell>
          <cell r="D955">
            <v>2</v>
          </cell>
          <cell r="E955">
            <v>2</v>
          </cell>
          <cell r="F955">
            <v>0</v>
          </cell>
          <cell r="G955">
            <v>3</v>
          </cell>
          <cell r="J955" t="str">
            <v>030456</v>
          </cell>
        </row>
        <row r="956">
          <cell r="C956" t="str">
            <v>Giáo dục thể chất</v>
          </cell>
          <cell r="D956">
            <v>3</v>
          </cell>
          <cell r="E956">
            <v>0</v>
          </cell>
          <cell r="F956">
            <v>3</v>
          </cell>
          <cell r="J956" t="str">
            <v>090402</v>
          </cell>
        </row>
        <row r="957">
          <cell r="C957" t="str">
            <v>Giáo dục thể chất 1</v>
          </cell>
          <cell r="D957">
            <v>1</v>
          </cell>
          <cell r="E957">
            <v>0</v>
          </cell>
          <cell r="F957">
            <v>1</v>
          </cell>
          <cell r="G957">
            <v>1</v>
          </cell>
          <cell r="J957" t="str">
            <v>090403</v>
          </cell>
        </row>
        <row r="958">
          <cell r="C958" t="str">
            <v>Giáo dục thể chất 2</v>
          </cell>
          <cell r="D958">
            <v>1</v>
          </cell>
          <cell r="E958">
            <v>0</v>
          </cell>
          <cell r="F958">
            <v>1</v>
          </cell>
          <cell r="G958">
            <v>2</v>
          </cell>
          <cell r="J958" t="str">
            <v>090404</v>
          </cell>
        </row>
        <row r="959">
          <cell r="C959" t="str">
            <v>Giáo dục thể chất 3</v>
          </cell>
          <cell r="D959">
            <v>1</v>
          </cell>
          <cell r="E959">
            <v>0</v>
          </cell>
          <cell r="F959">
            <v>1</v>
          </cell>
          <cell r="G959">
            <v>3</v>
          </cell>
          <cell r="J959" t="str">
            <v>090405</v>
          </cell>
        </row>
        <row r="960">
          <cell r="C960" t="str">
            <v>Giáo dục quốc phòng</v>
          </cell>
          <cell r="D960">
            <v>4</v>
          </cell>
          <cell r="E960">
            <v>0</v>
          </cell>
          <cell r="F960">
            <v>4</v>
          </cell>
          <cell r="G960">
            <v>1</v>
          </cell>
          <cell r="J960">
            <v>0</v>
          </cell>
        </row>
        <row r="961">
          <cell r="C961" t="str">
            <v>Giáo dục quốc phòng</v>
          </cell>
          <cell r="D961">
            <v>4</v>
          </cell>
          <cell r="E961">
            <v>0</v>
          </cell>
          <cell r="F961">
            <v>4</v>
          </cell>
          <cell r="G961">
            <v>1</v>
          </cell>
          <cell r="J961" t="str">
            <v>090401</v>
          </cell>
        </row>
        <row r="962">
          <cell r="C962" t="str">
            <v>KIẾN THỨC GIÁO DỤC CHUYÊN NGHIỆP</v>
          </cell>
          <cell r="D962">
            <v>79</v>
          </cell>
          <cell r="E962">
            <v>55</v>
          </cell>
          <cell r="F962">
            <v>24</v>
          </cell>
          <cell r="J962">
            <v>0</v>
          </cell>
        </row>
        <row r="963">
          <cell r="C963" t="str">
            <v>Kiến thức cơ sở</v>
          </cell>
          <cell r="D963">
            <v>21</v>
          </cell>
          <cell r="E963">
            <v>18</v>
          </cell>
          <cell r="F963">
            <v>3</v>
          </cell>
          <cell r="J963">
            <v>0</v>
          </cell>
        </row>
        <row r="964">
          <cell r="C964" t="str">
            <v>Vẽ kỹ thuật</v>
          </cell>
          <cell r="D964">
            <v>2</v>
          </cell>
          <cell r="E964">
            <v>2</v>
          </cell>
          <cell r="F964">
            <v>0</v>
          </cell>
          <cell r="G964">
            <v>1</v>
          </cell>
          <cell r="J964" t="str">
            <v>010455</v>
          </cell>
        </row>
        <row r="965">
          <cell r="C965" t="str">
            <v>Kỹ thuật điện</v>
          </cell>
          <cell r="D965">
            <v>2</v>
          </cell>
          <cell r="E965">
            <v>2</v>
          </cell>
          <cell r="F965">
            <v>0</v>
          </cell>
          <cell r="G965">
            <v>2</v>
          </cell>
          <cell r="J965" t="str">
            <v>070416</v>
          </cell>
        </row>
        <row r="966">
          <cell r="C966" t="str">
            <v>Cơ kỹ thuật</v>
          </cell>
          <cell r="D966">
            <v>3</v>
          </cell>
          <cell r="E966">
            <v>3</v>
          </cell>
          <cell r="F966">
            <v>0</v>
          </cell>
          <cell r="G966">
            <v>2</v>
          </cell>
          <cell r="J966" t="str">
            <v>010412</v>
          </cell>
        </row>
        <row r="967">
          <cell r="C967" t="str">
            <v>Hoá vô cơ</v>
          </cell>
          <cell r="D967">
            <v>4</v>
          </cell>
          <cell r="E967">
            <v>3</v>
          </cell>
          <cell r="F967">
            <v>1</v>
          </cell>
          <cell r="G967">
            <v>2</v>
          </cell>
          <cell r="J967" t="str">
            <v>030422</v>
          </cell>
        </row>
        <row r="968">
          <cell r="C968" t="str">
            <v>Hoá hữu cơ 1</v>
          </cell>
          <cell r="D968">
            <v>4</v>
          </cell>
          <cell r="E968">
            <v>3</v>
          </cell>
          <cell r="F968">
            <v>1</v>
          </cell>
          <cell r="G968">
            <v>2</v>
          </cell>
          <cell r="J968" t="str">
            <v>030416</v>
          </cell>
        </row>
        <row r="969">
          <cell r="C969" t="str">
            <v>Hoá lý 1 </v>
          </cell>
          <cell r="D969">
            <v>4</v>
          </cell>
          <cell r="E969">
            <v>3</v>
          </cell>
          <cell r="F969">
            <v>1</v>
          </cell>
          <cell r="G969">
            <v>3</v>
          </cell>
          <cell r="J969" t="str">
            <v>030418</v>
          </cell>
        </row>
        <row r="970">
          <cell r="C970" t="str">
            <v>An toàn lao động </v>
          </cell>
          <cell r="D970">
            <v>2</v>
          </cell>
          <cell r="E970">
            <v>2</v>
          </cell>
          <cell r="F970">
            <v>0</v>
          </cell>
          <cell r="G970">
            <v>4</v>
          </cell>
          <cell r="J970" t="str">
            <v>030402</v>
          </cell>
        </row>
        <row r="971">
          <cell r="C971" t="str">
            <v>Kiến thức ngành</v>
          </cell>
          <cell r="D971">
            <v>45</v>
          </cell>
          <cell r="E971">
            <v>37</v>
          </cell>
          <cell r="F971">
            <v>8</v>
          </cell>
          <cell r="J971">
            <v>0</v>
          </cell>
        </row>
        <row r="972">
          <cell r="C972" t="str">
            <v>Kiến thức chung của ngành</v>
          </cell>
          <cell r="D972">
            <v>18</v>
          </cell>
          <cell r="E972">
            <v>16</v>
          </cell>
          <cell r="F972">
            <v>2</v>
          </cell>
          <cell r="J972">
            <v>0</v>
          </cell>
        </row>
        <row r="973">
          <cell r="C973" t="str">
            <v>PHẦN BẮT BUỘC</v>
          </cell>
          <cell r="D973">
            <v>16</v>
          </cell>
          <cell r="E973">
            <v>14</v>
          </cell>
          <cell r="F973">
            <v>2</v>
          </cell>
          <cell r="J973">
            <v>0</v>
          </cell>
        </row>
        <row r="974">
          <cell r="C974" t="str">
            <v>Quá trình và thiết bị trong công nghệ hóa học 1</v>
          </cell>
          <cell r="D974">
            <v>3</v>
          </cell>
          <cell r="E974">
            <v>3</v>
          </cell>
          <cell r="F974">
            <v>0</v>
          </cell>
          <cell r="G974">
            <v>4</v>
          </cell>
          <cell r="J974" t="str">
            <v>030458</v>
          </cell>
        </row>
        <row r="975">
          <cell r="C975" t="str">
            <v>Hoá phân tích </v>
          </cell>
          <cell r="D975">
            <v>5</v>
          </cell>
          <cell r="E975">
            <v>3</v>
          </cell>
          <cell r="F975">
            <v>2</v>
          </cell>
          <cell r="G975">
            <v>3</v>
          </cell>
          <cell r="J975" t="str">
            <v>030419</v>
          </cell>
        </row>
        <row r="976">
          <cell r="C976" t="str">
            <v>Hoá kỹ thuật đại cương</v>
          </cell>
          <cell r="D976">
            <v>4</v>
          </cell>
          <cell r="E976">
            <v>4</v>
          </cell>
          <cell r="F976">
            <v>0</v>
          </cell>
          <cell r="G976">
            <v>4</v>
          </cell>
          <cell r="J976" t="str">
            <v>030417</v>
          </cell>
        </row>
        <row r="977">
          <cell r="C977" t="str">
            <v>Kỹ thuật phòng thí nghiệm</v>
          </cell>
          <cell r="D977">
            <v>2</v>
          </cell>
          <cell r="E977">
            <v>2</v>
          </cell>
          <cell r="F977">
            <v>0</v>
          </cell>
          <cell r="G977">
            <v>3</v>
          </cell>
          <cell r="J977" t="str">
            <v>030425</v>
          </cell>
        </row>
        <row r="978">
          <cell r="C978" t="str">
            <v>Kỹ thuật phản ứng</v>
          </cell>
          <cell r="D978">
            <v>2</v>
          </cell>
          <cell r="E978">
            <v>2</v>
          </cell>
          <cell r="F978">
            <v>0</v>
          </cell>
          <cell r="G978">
            <v>4</v>
          </cell>
          <cell r="J978" t="str">
            <v>030424</v>
          </cell>
        </row>
        <row r="979">
          <cell r="C979" t="str">
            <v>PHẦN TỰ CHỌN (Chọn 1 trong số 4 học phần sau)</v>
          </cell>
          <cell r="D979">
            <v>2</v>
          </cell>
          <cell r="E979">
            <v>2</v>
          </cell>
          <cell r="F979">
            <v>0</v>
          </cell>
          <cell r="J979" t="str">
            <v>tchhc3</v>
          </cell>
        </row>
        <row r="980">
          <cell r="C980" t="str">
            <v>Dụng cụ đo</v>
          </cell>
          <cell r="D980">
            <v>2</v>
          </cell>
          <cell r="E980">
            <v>2</v>
          </cell>
          <cell r="F980">
            <v>0</v>
          </cell>
          <cell r="G980">
            <v>4</v>
          </cell>
          <cell r="J980" t="str">
            <v>030428</v>
          </cell>
        </row>
        <row r="981">
          <cell r="C981" t="str">
            <v>Mô hình tối ưu trong công nghệ hoá học</v>
          </cell>
          <cell r="D981">
            <v>2</v>
          </cell>
          <cell r="E981">
            <v>2</v>
          </cell>
          <cell r="F981">
            <v>0</v>
          </cell>
          <cell r="G981">
            <v>4</v>
          </cell>
          <cell r="J981" t="str">
            <v>030429</v>
          </cell>
        </row>
        <row r="982">
          <cell r="C982" t="str">
            <v>Ăn mòn và bảo vệ kim loại</v>
          </cell>
          <cell r="D982">
            <v>2</v>
          </cell>
          <cell r="E982">
            <v>2</v>
          </cell>
          <cell r="F982">
            <v>0</v>
          </cell>
          <cell r="G982">
            <v>4</v>
          </cell>
          <cell r="J982" t="str">
            <v>030401</v>
          </cell>
        </row>
        <row r="983">
          <cell r="C983" t="str">
            <v>Cơ sở thiết kế và chế tạo máy hoá chất</v>
          </cell>
          <cell r="D983">
            <v>2</v>
          </cell>
          <cell r="E983">
            <v>2</v>
          </cell>
          <cell r="F983">
            <v>0</v>
          </cell>
          <cell r="G983">
            <v>4</v>
          </cell>
          <cell r="J983" t="str">
            <v>030403</v>
          </cell>
        </row>
        <row r="984">
          <cell r="C984" t="str">
            <v>Kiến thức chuyên ngành CN Hoá hữu cơ</v>
          </cell>
          <cell r="D984">
            <v>27</v>
          </cell>
          <cell r="E984">
            <v>21</v>
          </cell>
          <cell r="F984">
            <v>6</v>
          </cell>
          <cell r="J984">
            <v>0</v>
          </cell>
        </row>
        <row r="985">
          <cell r="C985" t="str">
            <v>PHẦN BẮT BUỘC</v>
          </cell>
          <cell r="D985">
            <v>24</v>
          </cell>
          <cell r="E985">
            <v>18</v>
          </cell>
          <cell r="F985">
            <v>6</v>
          </cell>
          <cell r="J985">
            <v>0</v>
          </cell>
        </row>
        <row r="986">
          <cell r="C986" t="str">
            <v>Kỹ thuật xúc tác</v>
          </cell>
          <cell r="D986">
            <v>3</v>
          </cell>
          <cell r="E986">
            <v>3</v>
          </cell>
          <cell r="F986">
            <v>0</v>
          </cell>
          <cell r="G986">
            <v>4</v>
          </cell>
          <cell r="J986" t="str">
            <v>030427</v>
          </cell>
        </row>
        <row r="987">
          <cell r="C987" t="str">
            <v>Tổng hợp hữu cơ (HHC)</v>
          </cell>
          <cell r="D987">
            <v>5</v>
          </cell>
          <cell r="E987">
            <v>4</v>
          </cell>
          <cell r="F987">
            <v>1</v>
          </cell>
          <cell r="G987">
            <v>5</v>
          </cell>
          <cell r="J987" t="str">
            <v>030443</v>
          </cell>
        </row>
        <row r="988">
          <cell r="C988" t="str">
            <v>Hoá học cao phân tử </v>
          </cell>
          <cell r="D988">
            <v>3</v>
          </cell>
          <cell r="E988">
            <v>3</v>
          </cell>
          <cell r="F988">
            <v>0</v>
          </cell>
          <cell r="G988">
            <v>5</v>
          </cell>
          <cell r="J988" t="str">
            <v>030415</v>
          </cell>
        </row>
        <row r="989">
          <cell r="C989" t="str">
            <v>Công nghệ gia công chất dẻo</v>
          </cell>
          <cell r="D989">
            <v>3</v>
          </cell>
          <cell r="E989">
            <v>3</v>
          </cell>
          <cell r="F989">
            <v>0</v>
          </cell>
          <cell r="G989">
            <v>5</v>
          </cell>
          <cell r="J989" t="str">
            <v>030405</v>
          </cell>
        </row>
        <row r="990">
          <cell r="C990" t="str">
            <v>SX sơn màu và kỹ thuật sơn</v>
          </cell>
          <cell r="D990">
            <v>3</v>
          </cell>
          <cell r="E990">
            <v>2</v>
          </cell>
          <cell r="F990">
            <v>1</v>
          </cell>
          <cell r="G990">
            <v>5</v>
          </cell>
          <cell r="J990" t="str">
            <v>030436</v>
          </cell>
        </row>
        <row r="991">
          <cell r="C991" t="str">
            <v>Gia công cao su</v>
          </cell>
          <cell r="D991">
            <v>3</v>
          </cell>
          <cell r="E991">
            <v>3</v>
          </cell>
          <cell r="F991">
            <v>0</v>
          </cell>
          <cell r="G991">
            <v>5</v>
          </cell>
          <cell r="J991" t="str">
            <v>030411</v>
          </cell>
        </row>
        <row r="992">
          <cell r="C992" t="str">
            <v>Thực tập tay nghề (HHC)</v>
          </cell>
          <cell r="D992">
            <v>4</v>
          </cell>
          <cell r="E992">
            <v>0</v>
          </cell>
          <cell r="F992">
            <v>4</v>
          </cell>
          <cell r="G992">
            <v>5</v>
          </cell>
          <cell r="J992" t="str">
            <v>030437</v>
          </cell>
        </row>
        <row r="993">
          <cell r="C993" t="str">
            <v>PHẦN TỰ CHỌN (Chọn 1 trong số 9 học phần sau)</v>
          </cell>
          <cell r="D993">
            <v>3</v>
          </cell>
          <cell r="E993">
            <v>3</v>
          </cell>
          <cell r="F993">
            <v>0</v>
          </cell>
          <cell r="J993" t="str">
            <v>tchhc4</v>
          </cell>
        </row>
        <row r="994">
          <cell r="C994" t="str">
            <v>Kỹ thuật môi trường</v>
          </cell>
          <cell r="D994">
            <v>3</v>
          </cell>
          <cell r="E994">
            <v>3</v>
          </cell>
          <cell r="F994">
            <v>0</v>
          </cell>
          <cell r="G994" t="str">
            <v>5(N1)</v>
          </cell>
          <cell r="J994" t="str">
            <v>030423</v>
          </cell>
        </row>
        <row r="995">
          <cell r="C995" t="str">
            <v>Phân tích môi trường</v>
          </cell>
          <cell r="D995">
            <v>3</v>
          </cell>
          <cell r="E995">
            <v>3</v>
          </cell>
          <cell r="F995">
            <v>0</v>
          </cell>
          <cell r="G995">
            <v>5</v>
          </cell>
          <cell r="J995" t="str">
            <v>030434</v>
          </cell>
        </row>
        <row r="996">
          <cell r="C996" t="str">
            <v>Giản đồ pha và động hoá thiết bị</v>
          </cell>
          <cell r="D996">
            <v>3</v>
          </cell>
          <cell r="E996">
            <v>3</v>
          </cell>
          <cell r="F996">
            <v>0</v>
          </cell>
          <cell r="G996">
            <v>5</v>
          </cell>
          <cell r="J996" t="str">
            <v>030412</v>
          </cell>
        </row>
        <row r="997">
          <cell r="C997" t="str">
            <v>Kỹ thuật sản xuất các chất vô cơ cơ bản</v>
          </cell>
          <cell r="D997">
            <v>3</v>
          </cell>
          <cell r="E997">
            <v>3</v>
          </cell>
          <cell r="F997">
            <v>0</v>
          </cell>
          <cell r="G997">
            <v>5</v>
          </cell>
          <cell r="J997" t="str">
            <v>030426</v>
          </cell>
        </row>
        <row r="998">
          <cell r="C998" t="str">
            <v>Công nghệ sản xuất phân khoáng</v>
          </cell>
          <cell r="D998">
            <v>3</v>
          </cell>
          <cell r="E998">
            <v>3</v>
          </cell>
          <cell r="F998">
            <v>0</v>
          </cell>
          <cell r="G998">
            <v>5</v>
          </cell>
          <cell r="J998" t="str">
            <v>030406</v>
          </cell>
        </row>
        <row r="999">
          <cell r="C999" t="str">
            <v>Công nghệ điện hoá</v>
          </cell>
          <cell r="D999">
            <v>3</v>
          </cell>
          <cell r="E999">
            <v>3</v>
          </cell>
          <cell r="F999">
            <v>0</v>
          </cell>
          <cell r="G999" t="str">
            <v>5(N1)</v>
          </cell>
          <cell r="J999" t="str">
            <v>030404</v>
          </cell>
        </row>
        <row r="1000">
          <cell r="C1000" t="str">
            <v>Công nghệ sản xuất vật liệu silicat</v>
          </cell>
          <cell r="D1000">
            <v>3</v>
          </cell>
          <cell r="E1000">
            <v>3</v>
          </cell>
          <cell r="F1000">
            <v>0</v>
          </cell>
          <cell r="G1000">
            <v>5</v>
          </cell>
          <cell r="J1000" t="str">
            <v>030407</v>
          </cell>
        </row>
        <row r="1001">
          <cell r="C1001" t="str">
            <v>Hoá phân tích công nghiệp</v>
          </cell>
          <cell r="D1001">
            <v>3</v>
          </cell>
          <cell r="E1001">
            <v>3</v>
          </cell>
          <cell r="F1001">
            <v>0</v>
          </cell>
          <cell r="G1001">
            <v>5</v>
          </cell>
          <cell r="J1001" t="str">
            <v>030421</v>
          </cell>
        </row>
        <row r="1002">
          <cell r="C1002" t="str">
            <v>Hoá phân tích công cụ</v>
          </cell>
          <cell r="D1002">
            <v>3</v>
          </cell>
          <cell r="E1002">
            <v>3</v>
          </cell>
          <cell r="F1002">
            <v>0</v>
          </cell>
          <cell r="G1002" t="str">
            <v>5(N1)</v>
          </cell>
          <cell r="J1002" t="str">
            <v>030420</v>
          </cell>
        </row>
        <row r="1003">
          <cell r="C1003" t="str">
            <v>Thực tập tốt nghiệp và làm đồ án/ khóa luận tốt nghiệp (hoặc học thêm một số học phần chuyên môn)</v>
          </cell>
          <cell r="D1003">
            <v>13</v>
          </cell>
          <cell r="E1003">
            <v>0</v>
          </cell>
          <cell r="F1003">
            <v>13</v>
          </cell>
          <cell r="J1003">
            <v>0</v>
          </cell>
        </row>
        <row r="1004">
          <cell r="C1004" t="str">
            <v>Thực tập tốt nghiệp (HHC)</v>
          </cell>
          <cell r="D1004">
            <v>8</v>
          </cell>
          <cell r="E1004">
            <v>0</v>
          </cell>
          <cell r="F1004">
            <v>8</v>
          </cell>
          <cell r="G1004">
            <v>6</v>
          </cell>
          <cell r="J1004" t="str">
            <v>030440</v>
          </cell>
        </row>
        <row r="1005">
          <cell r="C1005" t="str">
            <v>Đồ án tốt nghiệp (HHC)</v>
          </cell>
          <cell r="D1005">
            <v>5</v>
          </cell>
          <cell r="E1005">
            <v>0</v>
          </cell>
          <cell r="F1005">
            <v>5</v>
          </cell>
          <cell r="G1005">
            <v>6</v>
          </cell>
          <cell r="J1005" t="str">
            <v>030408</v>
          </cell>
        </row>
        <row r="1006">
          <cell r="C1006" t="str">
            <v>Sinh viên không làm đồ án/ khóa luận tốt nghiệp đăng ký học thêm ít nhất là 5 tín chỉ trong các học phần sau:</v>
          </cell>
          <cell r="D1006">
            <v>5</v>
          </cell>
          <cell r="E1006">
            <v>5</v>
          </cell>
          <cell r="F1006">
            <v>0</v>
          </cell>
          <cell r="J1006" t="str">
            <v>TTĐA/KL</v>
          </cell>
        </row>
        <row r="1007">
          <cell r="C1007" t="str">
            <v>Hoá hữu cơ 2</v>
          </cell>
          <cell r="D1007">
            <v>3</v>
          </cell>
          <cell r="E1007">
            <v>3</v>
          </cell>
          <cell r="F1007">
            <v>0</v>
          </cell>
          <cell r="J1007" t="str">
            <v>030457</v>
          </cell>
        </row>
        <row r="1008">
          <cell r="C1008" t="str">
            <v>Công nghệ chế biến dầu mỏ</v>
          </cell>
          <cell r="D1008">
            <v>3</v>
          </cell>
          <cell r="E1008">
            <v>3</v>
          </cell>
          <cell r="F1008">
            <v>0</v>
          </cell>
          <cell r="J1008" t="str">
            <v>030451</v>
          </cell>
        </row>
        <row r="1009">
          <cell r="C1009" t="str">
            <v>Công nghệ chế biến khí</v>
          </cell>
          <cell r="D1009">
            <v>2</v>
          </cell>
          <cell r="E1009">
            <v>2</v>
          </cell>
          <cell r="F1009">
            <v>0</v>
          </cell>
          <cell r="J1009" t="str">
            <v>030461</v>
          </cell>
        </row>
        <row r="1010">
          <cell r="C1010" t="str">
            <v>KIẾN THỨC GIÁO DỤC ĐẠI CƯƠNG</v>
          </cell>
          <cell r="D1010">
            <v>59</v>
          </cell>
          <cell r="E1010">
            <v>51</v>
          </cell>
          <cell r="F1010">
            <v>8</v>
          </cell>
          <cell r="J1010">
            <v>0</v>
          </cell>
        </row>
        <row r="1011">
          <cell r="C1011" t="str">
            <v>Các môn lý luận chính trị</v>
          </cell>
          <cell r="D1011">
            <v>7</v>
          </cell>
          <cell r="E1011">
            <v>7</v>
          </cell>
          <cell r="F1011">
            <v>0</v>
          </cell>
          <cell r="J1011">
            <v>0</v>
          </cell>
        </row>
        <row r="1012">
          <cell r="C1012" t="str">
            <v>Các nguyên lý cơ bản của chủ nghĩa Mác - Lê Nin</v>
          </cell>
          <cell r="D1012">
            <v>5</v>
          </cell>
          <cell r="E1012">
            <v>5</v>
          </cell>
          <cell r="F1012">
            <v>0</v>
          </cell>
          <cell r="G1012">
            <v>1</v>
          </cell>
          <cell r="J1012" t="str">
            <v>120401</v>
          </cell>
        </row>
        <row r="1013">
          <cell r="C1013" t="str">
            <v>Tư tưởng Hồ Chí Minh</v>
          </cell>
          <cell r="D1013">
            <v>2</v>
          </cell>
          <cell r="E1013">
            <v>2</v>
          </cell>
          <cell r="F1013">
            <v>0</v>
          </cell>
          <cell r="G1013">
            <v>3</v>
          </cell>
          <cell r="J1013" t="str">
            <v>120406</v>
          </cell>
        </row>
        <row r="1014">
          <cell r="C1014" t="str">
            <v>Khoa học xã hội - nhân văn</v>
          </cell>
          <cell r="D1014">
            <v>5</v>
          </cell>
          <cell r="E1014">
            <v>5</v>
          </cell>
          <cell r="F1014">
            <v>0</v>
          </cell>
          <cell r="J1014">
            <v>0</v>
          </cell>
        </row>
        <row r="1015">
          <cell r="C1015" t="str">
            <v>PHẦN BẮT BUỘC</v>
          </cell>
          <cell r="D1015">
            <v>3</v>
          </cell>
          <cell r="E1015">
            <v>3</v>
          </cell>
          <cell r="F1015">
            <v>0</v>
          </cell>
          <cell r="J1015">
            <v>0</v>
          </cell>
        </row>
        <row r="1016">
          <cell r="C1016" t="str">
            <v>Đường lối cách mạng Việt Nam</v>
          </cell>
          <cell r="D1016">
            <v>3</v>
          </cell>
          <cell r="E1016">
            <v>3</v>
          </cell>
          <cell r="F1016">
            <v>0</v>
          </cell>
          <cell r="G1016">
            <v>4</v>
          </cell>
          <cell r="J1016" t="str">
            <v>120402</v>
          </cell>
        </row>
        <row r="1017">
          <cell r="C1017" t="str">
            <v>PHẦN TỰ CHỌN (Chọn 1 trong số 4 học phần sau)</v>
          </cell>
          <cell r="D1017">
            <v>2</v>
          </cell>
          <cell r="E1017">
            <v>2</v>
          </cell>
          <cell r="F1017">
            <v>0</v>
          </cell>
          <cell r="J1017" t="str">
            <v>tchpt1</v>
          </cell>
        </row>
        <row r="1018">
          <cell r="C1018" t="str">
            <v>Kinh tế học đại cương</v>
          </cell>
          <cell r="D1018">
            <v>2</v>
          </cell>
          <cell r="E1018">
            <v>2</v>
          </cell>
          <cell r="F1018">
            <v>0</v>
          </cell>
          <cell r="G1018">
            <v>3</v>
          </cell>
          <cell r="J1018" t="str">
            <v>110420</v>
          </cell>
        </row>
        <row r="1019">
          <cell r="C1019" t="str">
            <v>Pháp luật đại cương</v>
          </cell>
          <cell r="D1019">
            <v>2</v>
          </cell>
          <cell r="E1019">
            <v>2</v>
          </cell>
          <cell r="F1019">
            <v>0</v>
          </cell>
          <cell r="G1019">
            <v>3</v>
          </cell>
          <cell r="J1019" t="str">
            <v>120404</v>
          </cell>
        </row>
        <row r="1020">
          <cell r="C1020" t="str">
            <v>Tâm lý học đại cương</v>
          </cell>
          <cell r="D1020">
            <v>2</v>
          </cell>
          <cell r="E1020">
            <v>2</v>
          </cell>
          <cell r="F1020">
            <v>0</v>
          </cell>
          <cell r="G1020">
            <v>3</v>
          </cell>
          <cell r="J1020" t="str">
            <v>140407</v>
          </cell>
        </row>
        <row r="1021">
          <cell r="C1021" t="str">
            <v>Nhập môn lô gíc học</v>
          </cell>
          <cell r="D1021">
            <v>2</v>
          </cell>
          <cell r="E1021">
            <v>2</v>
          </cell>
          <cell r="F1021">
            <v>0</v>
          </cell>
          <cell r="G1021">
            <v>3</v>
          </cell>
          <cell r="J1021" t="str">
            <v>120403</v>
          </cell>
        </row>
        <row r="1022">
          <cell r="C1022" t="str">
            <v>Ngoại ngữ (Kể cả Anh văn chuyên ngành)</v>
          </cell>
          <cell r="D1022">
            <v>27</v>
          </cell>
          <cell r="E1022">
            <v>27</v>
          </cell>
          <cell r="F1022">
            <v>0</v>
          </cell>
          <cell r="J1022">
            <v>0</v>
          </cell>
        </row>
        <row r="1023">
          <cell r="C1023" t="str">
            <v>Tiếng Anh 1</v>
          </cell>
          <cell r="D1023">
            <v>6</v>
          </cell>
          <cell r="E1023">
            <v>6</v>
          </cell>
          <cell r="F1023">
            <v>0</v>
          </cell>
          <cell r="G1023">
            <v>1</v>
          </cell>
          <cell r="J1023" t="str">
            <v>130451</v>
          </cell>
        </row>
        <row r="1024">
          <cell r="C1024" t="str">
            <v>Tiếng Anh 2</v>
          </cell>
          <cell r="D1024">
            <v>6</v>
          </cell>
          <cell r="E1024">
            <v>6</v>
          </cell>
          <cell r="F1024">
            <v>0</v>
          </cell>
          <cell r="G1024">
            <v>2</v>
          </cell>
          <cell r="J1024" t="str">
            <v>130452</v>
          </cell>
        </row>
        <row r="1025">
          <cell r="C1025" t="str">
            <v>Tiếng Anh 3</v>
          </cell>
          <cell r="D1025">
            <v>6</v>
          </cell>
          <cell r="E1025">
            <v>6</v>
          </cell>
          <cell r="F1025">
            <v>0</v>
          </cell>
          <cell r="G1025">
            <v>3</v>
          </cell>
          <cell r="J1025" t="str">
            <v>130453</v>
          </cell>
        </row>
        <row r="1026">
          <cell r="C1026" t="str">
            <v>Tiếng Anh 4</v>
          </cell>
          <cell r="D1026">
            <v>6</v>
          </cell>
          <cell r="E1026">
            <v>6</v>
          </cell>
          <cell r="F1026">
            <v>0</v>
          </cell>
          <cell r="G1026">
            <v>4</v>
          </cell>
          <cell r="J1026" t="str">
            <v>130444</v>
          </cell>
        </row>
        <row r="1027">
          <cell r="C1027" t="str">
            <v>Tiếng Anh chuyên ngành Hóa</v>
          </cell>
          <cell r="D1027">
            <v>3</v>
          </cell>
          <cell r="E1027">
            <v>3</v>
          </cell>
          <cell r="F1027">
            <v>0</v>
          </cell>
          <cell r="G1027">
            <v>5</v>
          </cell>
          <cell r="J1027" t="str">
            <v>130433</v>
          </cell>
        </row>
        <row r="1028">
          <cell r="C1028" t="str">
            <v>Toán học-tin học-Khoa học tự nhiên-công nghệ-Môi trường</v>
          </cell>
          <cell r="D1028">
            <v>13</v>
          </cell>
          <cell r="E1028">
            <v>12</v>
          </cell>
          <cell r="F1028">
            <v>1</v>
          </cell>
          <cell r="J1028">
            <v>0</v>
          </cell>
        </row>
        <row r="1029">
          <cell r="C1029" t="str">
            <v>PHẦN BẮT BUỘC</v>
          </cell>
          <cell r="D1029">
            <v>11</v>
          </cell>
          <cell r="E1029">
            <v>10</v>
          </cell>
          <cell r="F1029">
            <v>1</v>
          </cell>
          <cell r="J1029">
            <v>0</v>
          </cell>
        </row>
        <row r="1030">
          <cell r="C1030" t="str">
            <v>Toán Ứng dụng 1</v>
          </cell>
          <cell r="D1030">
            <v>2</v>
          </cell>
          <cell r="E1030">
            <v>2</v>
          </cell>
          <cell r="F1030">
            <v>0</v>
          </cell>
          <cell r="G1030">
            <v>1</v>
          </cell>
          <cell r="J1030" t="str">
            <v>100410</v>
          </cell>
        </row>
        <row r="1031">
          <cell r="C1031" t="str">
            <v>Toán ứng dụng 2</v>
          </cell>
          <cell r="D1031">
            <v>2</v>
          </cell>
          <cell r="E1031">
            <v>2</v>
          </cell>
          <cell r="F1031">
            <v>0</v>
          </cell>
          <cell r="G1031">
            <v>2</v>
          </cell>
          <cell r="J1031" t="str">
            <v>100411</v>
          </cell>
        </row>
        <row r="1032">
          <cell r="C1032" t="str">
            <v>Vật lý 1</v>
          </cell>
          <cell r="D1032">
            <v>2</v>
          </cell>
          <cell r="E1032">
            <v>2</v>
          </cell>
          <cell r="F1032">
            <v>0</v>
          </cell>
          <cell r="G1032">
            <v>2</v>
          </cell>
          <cell r="J1032" t="str">
            <v>100412</v>
          </cell>
        </row>
        <row r="1033">
          <cell r="C1033" t="str">
            <v>Hoá học 1</v>
          </cell>
          <cell r="D1033">
            <v>2</v>
          </cell>
          <cell r="E1033">
            <v>2</v>
          </cell>
          <cell r="F1033">
            <v>0</v>
          </cell>
          <cell r="G1033">
            <v>1</v>
          </cell>
          <cell r="J1033" t="str">
            <v>030413</v>
          </cell>
        </row>
        <row r="1034">
          <cell r="C1034" t="str">
            <v>Nhập môn tin học</v>
          </cell>
          <cell r="D1034">
            <v>3</v>
          </cell>
          <cell r="E1034">
            <v>2</v>
          </cell>
          <cell r="F1034">
            <v>1</v>
          </cell>
          <cell r="G1034">
            <v>1</v>
          </cell>
          <cell r="J1034" t="str">
            <v>050425</v>
          </cell>
        </row>
        <row r="1035">
          <cell r="C1035" t="str">
            <v>PHẦN TỰ CHỌN (Chọn 1 trong số 5 học phần sau)</v>
          </cell>
          <cell r="D1035">
            <v>2</v>
          </cell>
          <cell r="E1035">
            <v>2</v>
          </cell>
          <cell r="F1035">
            <v>0</v>
          </cell>
          <cell r="J1035" t="str">
            <v>tchpt2</v>
          </cell>
        </row>
        <row r="1036">
          <cell r="C1036" t="str">
            <v>Xác suất thống kê</v>
          </cell>
          <cell r="D1036">
            <v>2</v>
          </cell>
          <cell r="E1036">
            <v>2</v>
          </cell>
          <cell r="F1036">
            <v>0</v>
          </cell>
          <cell r="G1036">
            <v>3</v>
          </cell>
          <cell r="J1036" t="str">
            <v>100405</v>
          </cell>
        </row>
        <row r="1037">
          <cell r="C1037" t="str">
            <v>Hàm phức và phép biến đổi laplace</v>
          </cell>
          <cell r="D1037">
            <v>2</v>
          </cell>
          <cell r="E1037">
            <v>2</v>
          </cell>
          <cell r="F1037">
            <v>0</v>
          </cell>
          <cell r="G1037">
            <v>3</v>
          </cell>
          <cell r="J1037" t="str">
            <v>100406</v>
          </cell>
        </row>
        <row r="1038">
          <cell r="C1038" t="str">
            <v>Quy hoạch tuyến tính</v>
          </cell>
          <cell r="D1038">
            <v>2</v>
          </cell>
          <cell r="E1038">
            <v>2</v>
          </cell>
          <cell r="F1038">
            <v>0</v>
          </cell>
          <cell r="G1038">
            <v>3</v>
          </cell>
          <cell r="J1038" t="str">
            <v>100407</v>
          </cell>
        </row>
        <row r="1039">
          <cell r="C1039" t="str">
            <v>Vật lý 2</v>
          </cell>
          <cell r="D1039">
            <v>2</v>
          </cell>
          <cell r="E1039">
            <v>2</v>
          </cell>
          <cell r="F1039">
            <v>0</v>
          </cell>
          <cell r="G1039">
            <v>3</v>
          </cell>
          <cell r="J1039" t="str">
            <v>100413</v>
          </cell>
        </row>
        <row r="1040">
          <cell r="C1040" t="str">
            <v>Hoá môi trường</v>
          </cell>
          <cell r="D1040">
            <v>2</v>
          </cell>
          <cell r="E1040">
            <v>2</v>
          </cell>
          <cell r="F1040">
            <v>0</v>
          </cell>
          <cell r="G1040">
            <v>3</v>
          </cell>
          <cell r="J1040" t="str">
            <v>030456</v>
          </cell>
        </row>
        <row r="1041">
          <cell r="C1041" t="str">
            <v>Giáo dục thể chất</v>
          </cell>
          <cell r="D1041">
            <v>3</v>
          </cell>
          <cell r="E1041">
            <v>0</v>
          </cell>
          <cell r="F1041">
            <v>3</v>
          </cell>
          <cell r="J1041">
            <v>0</v>
          </cell>
        </row>
        <row r="1042">
          <cell r="C1042" t="str">
            <v>Giáo dục thể chất 1</v>
          </cell>
          <cell r="D1042">
            <v>1</v>
          </cell>
          <cell r="E1042">
            <v>0</v>
          </cell>
          <cell r="F1042">
            <v>1</v>
          </cell>
          <cell r="G1042">
            <v>1</v>
          </cell>
          <cell r="J1042" t="str">
            <v>090403</v>
          </cell>
        </row>
        <row r="1043">
          <cell r="C1043" t="str">
            <v>Giáo dục thể chất 2</v>
          </cell>
          <cell r="D1043">
            <v>1</v>
          </cell>
          <cell r="E1043">
            <v>0</v>
          </cell>
          <cell r="F1043">
            <v>1</v>
          </cell>
          <cell r="G1043">
            <v>2</v>
          </cell>
          <cell r="J1043" t="str">
            <v>090404</v>
          </cell>
        </row>
        <row r="1044">
          <cell r="C1044" t="str">
            <v>Giáo dục thể chất 3</v>
          </cell>
          <cell r="D1044">
            <v>1</v>
          </cell>
          <cell r="E1044">
            <v>0</v>
          </cell>
          <cell r="F1044">
            <v>1</v>
          </cell>
          <cell r="G1044">
            <v>3</v>
          </cell>
          <cell r="J1044" t="str">
            <v>090405</v>
          </cell>
        </row>
        <row r="1045">
          <cell r="C1045" t="str">
            <v>Giáo dục quốc phòng</v>
          </cell>
          <cell r="D1045">
            <v>4</v>
          </cell>
          <cell r="E1045">
            <v>0</v>
          </cell>
          <cell r="F1045">
            <v>4</v>
          </cell>
          <cell r="G1045">
            <v>1</v>
          </cell>
          <cell r="J1045">
            <v>0</v>
          </cell>
        </row>
        <row r="1046">
          <cell r="C1046" t="str">
            <v>Giáo dục quốc phòng</v>
          </cell>
          <cell r="D1046">
            <v>4</v>
          </cell>
          <cell r="E1046">
            <v>0</v>
          </cell>
          <cell r="F1046">
            <v>4</v>
          </cell>
          <cell r="G1046">
            <v>1</v>
          </cell>
          <cell r="J1046" t="str">
            <v>090401</v>
          </cell>
        </row>
        <row r="1047">
          <cell r="C1047" t="str">
            <v>KIẾN THỨC GIÁO DỤC CHUYÊN NGHIỆP</v>
          </cell>
          <cell r="D1047">
            <v>79</v>
          </cell>
          <cell r="E1047">
            <v>52</v>
          </cell>
          <cell r="F1047">
            <v>27</v>
          </cell>
          <cell r="J1047">
            <v>0</v>
          </cell>
        </row>
        <row r="1048">
          <cell r="C1048" t="str">
            <v>Kiến thức cơ sở</v>
          </cell>
          <cell r="D1048">
            <v>21</v>
          </cell>
          <cell r="E1048">
            <v>18</v>
          </cell>
          <cell r="F1048">
            <v>3</v>
          </cell>
          <cell r="J1048">
            <v>0</v>
          </cell>
        </row>
        <row r="1049">
          <cell r="C1049" t="str">
            <v>Vẽ kỹ thuật</v>
          </cell>
          <cell r="D1049">
            <v>2</v>
          </cell>
          <cell r="E1049">
            <v>2</v>
          </cell>
          <cell r="F1049">
            <v>0</v>
          </cell>
          <cell r="G1049">
            <v>1</v>
          </cell>
          <cell r="J1049" t="str">
            <v>010455</v>
          </cell>
        </row>
        <row r="1050">
          <cell r="C1050" t="str">
            <v>Kỹ thuật điện</v>
          </cell>
          <cell r="D1050">
            <v>2</v>
          </cell>
          <cell r="E1050">
            <v>2</v>
          </cell>
          <cell r="F1050">
            <v>0</v>
          </cell>
          <cell r="G1050">
            <v>2</v>
          </cell>
          <cell r="J1050" t="str">
            <v>070416</v>
          </cell>
        </row>
        <row r="1051">
          <cell r="C1051" t="str">
            <v>Cơ kỹ thuật</v>
          </cell>
          <cell r="D1051">
            <v>3</v>
          </cell>
          <cell r="E1051">
            <v>3</v>
          </cell>
          <cell r="F1051">
            <v>0</v>
          </cell>
          <cell r="G1051">
            <v>2</v>
          </cell>
          <cell r="J1051" t="str">
            <v>010412</v>
          </cell>
        </row>
        <row r="1052">
          <cell r="C1052" t="str">
            <v>Hoá vô cơ</v>
          </cell>
          <cell r="D1052">
            <v>4</v>
          </cell>
          <cell r="E1052">
            <v>3</v>
          </cell>
          <cell r="F1052">
            <v>1</v>
          </cell>
          <cell r="G1052">
            <v>2</v>
          </cell>
          <cell r="J1052" t="str">
            <v>030422</v>
          </cell>
        </row>
        <row r="1053">
          <cell r="C1053" t="str">
            <v>Hoá hữu cơ 1</v>
          </cell>
          <cell r="D1053">
            <v>4</v>
          </cell>
          <cell r="E1053">
            <v>3</v>
          </cell>
          <cell r="F1053">
            <v>1</v>
          </cell>
          <cell r="G1053">
            <v>2</v>
          </cell>
          <cell r="J1053" t="str">
            <v>030416</v>
          </cell>
        </row>
        <row r="1054">
          <cell r="C1054" t="str">
            <v>Hoá lý 1 </v>
          </cell>
          <cell r="D1054">
            <v>4</v>
          </cell>
          <cell r="E1054">
            <v>3</v>
          </cell>
          <cell r="F1054">
            <v>1</v>
          </cell>
          <cell r="G1054">
            <v>3</v>
          </cell>
          <cell r="J1054" t="str">
            <v>030418</v>
          </cell>
        </row>
        <row r="1055">
          <cell r="C1055" t="str">
            <v>An toàn lao động </v>
          </cell>
          <cell r="D1055">
            <v>2</v>
          </cell>
          <cell r="E1055">
            <v>2</v>
          </cell>
          <cell r="F1055">
            <v>0</v>
          </cell>
          <cell r="G1055">
            <v>4</v>
          </cell>
          <cell r="J1055" t="str">
            <v>030402</v>
          </cell>
        </row>
        <row r="1056">
          <cell r="C1056" t="str">
            <v>Kiến thức ngành</v>
          </cell>
          <cell r="D1056">
            <v>45</v>
          </cell>
          <cell r="E1056">
            <v>34</v>
          </cell>
          <cell r="F1056">
            <v>11</v>
          </cell>
          <cell r="J1056">
            <v>0</v>
          </cell>
        </row>
        <row r="1057">
          <cell r="C1057" t="str">
            <v>Kiến thức chung của ngành</v>
          </cell>
          <cell r="D1057">
            <v>18</v>
          </cell>
          <cell r="E1057">
            <v>16</v>
          </cell>
          <cell r="F1057">
            <v>2</v>
          </cell>
          <cell r="J1057">
            <v>0</v>
          </cell>
        </row>
        <row r="1058">
          <cell r="C1058" t="str">
            <v>PHẦN BẮT BUỘC</v>
          </cell>
          <cell r="D1058">
            <v>16</v>
          </cell>
          <cell r="E1058">
            <v>14</v>
          </cell>
          <cell r="F1058">
            <v>2</v>
          </cell>
          <cell r="J1058">
            <v>0</v>
          </cell>
        </row>
        <row r="1059">
          <cell r="C1059" t="str">
            <v>Quá trình thiết bị truyền nhiệt</v>
          </cell>
          <cell r="D1059">
            <v>3</v>
          </cell>
          <cell r="E1059">
            <v>3</v>
          </cell>
          <cell r="F1059">
            <v>0</v>
          </cell>
          <cell r="G1059">
            <v>4</v>
          </cell>
          <cell r="J1059" t="str">
            <v>030435</v>
          </cell>
        </row>
        <row r="1060">
          <cell r="C1060" t="str">
            <v>Hoá phân tích </v>
          </cell>
          <cell r="D1060">
            <v>5</v>
          </cell>
          <cell r="E1060">
            <v>3</v>
          </cell>
          <cell r="F1060">
            <v>2</v>
          </cell>
          <cell r="G1060">
            <v>3</v>
          </cell>
          <cell r="J1060" t="str">
            <v>030419</v>
          </cell>
        </row>
        <row r="1061">
          <cell r="C1061" t="str">
            <v>Hoá kỹ thuật đại cương</v>
          </cell>
          <cell r="D1061">
            <v>4</v>
          </cell>
          <cell r="E1061">
            <v>4</v>
          </cell>
          <cell r="F1061">
            <v>0</v>
          </cell>
          <cell r="G1061">
            <v>4</v>
          </cell>
          <cell r="J1061" t="str">
            <v>030417</v>
          </cell>
        </row>
        <row r="1062">
          <cell r="C1062" t="str">
            <v>Kỹ thuật phòng thí nghiệm</v>
          </cell>
          <cell r="D1062">
            <v>2</v>
          </cell>
          <cell r="E1062">
            <v>2</v>
          </cell>
          <cell r="F1062">
            <v>0</v>
          </cell>
          <cell r="G1062">
            <v>3</v>
          </cell>
          <cell r="J1062" t="str">
            <v>030425</v>
          </cell>
        </row>
        <row r="1063">
          <cell r="C1063" t="str">
            <v>Kỹ thuật phản ứng</v>
          </cell>
          <cell r="D1063">
            <v>2</v>
          </cell>
          <cell r="E1063">
            <v>2</v>
          </cell>
          <cell r="F1063">
            <v>0</v>
          </cell>
          <cell r="G1063">
            <v>4</v>
          </cell>
          <cell r="J1063" t="str">
            <v>030424</v>
          </cell>
        </row>
        <row r="1064">
          <cell r="C1064" t="str">
            <v>PHẦN TỰ CHỌN (Chọn 1 trong số 4 học phần sau)</v>
          </cell>
          <cell r="D1064">
            <v>2</v>
          </cell>
          <cell r="E1064">
            <v>2</v>
          </cell>
          <cell r="F1064">
            <v>0</v>
          </cell>
          <cell r="J1064" t="str">
            <v>tchpt3</v>
          </cell>
        </row>
        <row r="1065">
          <cell r="C1065" t="str">
            <v>Dụng cụ đo</v>
          </cell>
          <cell r="D1065">
            <v>2</v>
          </cell>
          <cell r="E1065">
            <v>2</v>
          </cell>
          <cell r="F1065">
            <v>0</v>
          </cell>
          <cell r="G1065">
            <v>4</v>
          </cell>
          <cell r="J1065" t="str">
            <v>030428</v>
          </cell>
        </row>
        <row r="1066">
          <cell r="C1066" t="str">
            <v>Mô hình tối ưu trong công nghệ hoá học</v>
          </cell>
          <cell r="D1066">
            <v>2</v>
          </cell>
          <cell r="E1066">
            <v>2</v>
          </cell>
          <cell r="F1066">
            <v>0</v>
          </cell>
          <cell r="G1066">
            <v>4</v>
          </cell>
          <cell r="J1066" t="str">
            <v>030429</v>
          </cell>
        </row>
        <row r="1067">
          <cell r="C1067" t="str">
            <v>Ăn mòn và bảo vệ kim loại</v>
          </cell>
          <cell r="D1067">
            <v>2</v>
          </cell>
          <cell r="E1067">
            <v>2</v>
          </cell>
          <cell r="F1067">
            <v>0</v>
          </cell>
          <cell r="G1067">
            <v>4</v>
          </cell>
          <cell r="J1067" t="str">
            <v>030401</v>
          </cell>
        </row>
        <row r="1068">
          <cell r="C1068" t="str">
            <v>Cơ sở thiết kế và chế tạo máy hoá chất</v>
          </cell>
          <cell r="D1068">
            <v>2</v>
          </cell>
          <cell r="E1068">
            <v>2</v>
          </cell>
          <cell r="F1068">
            <v>0</v>
          </cell>
          <cell r="G1068">
            <v>4</v>
          </cell>
          <cell r="J1068" t="str">
            <v>030403</v>
          </cell>
        </row>
        <row r="1069">
          <cell r="C1069" t="str">
            <v>Kiến thức chuyên ngành CN Hoá phân tích</v>
          </cell>
          <cell r="D1069">
            <v>27</v>
          </cell>
          <cell r="E1069">
            <v>18</v>
          </cell>
          <cell r="F1069">
            <v>9</v>
          </cell>
          <cell r="J1069">
            <v>0</v>
          </cell>
        </row>
        <row r="1070">
          <cell r="C1070" t="str">
            <v>PHẦN BẮT BUỘC</v>
          </cell>
          <cell r="D1070">
            <v>21</v>
          </cell>
          <cell r="E1070">
            <v>12</v>
          </cell>
          <cell r="F1070">
            <v>9</v>
          </cell>
          <cell r="J1070">
            <v>0</v>
          </cell>
        </row>
        <row r="1071">
          <cell r="C1071" t="str">
            <v>Kỹ thuật môi trường</v>
          </cell>
          <cell r="D1071">
            <v>3</v>
          </cell>
          <cell r="E1071">
            <v>3</v>
          </cell>
          <cell r="F1071">
            <v>0</v>
          </cell>
          <cell r="G1071">
            <v>4</v>
          </cell>
          <cell r="J1071" t="str">
            <v>030423</v>
          </cell>
        </row>
        <row r="1072">
          <cell r="C1072" t="str">
            <v>Phân tích công nghiệp 1</v>
          </cell>
          <cell r="D1072">
            <v>3</v>
          </cell>
          <cell r="E1072">
            <v>3</v>
          </cell>
          <cell r="F1072">
            <v>0</v>
          </cell>
          <cell r="G1072">
            <v>5</v>
          </cell>
          <cell r="J1072" t="str">
            <v>030432</v>
          </cell>
        </row>
        <row r="1073">
          <cell r="C1073" t="str">
            <v>Phân tích công nghiệp 2 (thực hành)</v>
          </cell>
          <cell r="D1073">
            <v>3</v>
          </cell>
          <cell r="E1073">
            <v>0</v>
          </cell>
          <cell r="F1073">
            <v>3</v>
          </cell>
          <cell r="G1073">
            <v>5</v>
          </cell>
          <cell r="J1073" t="str">
            <v>030433</v>
          </cell>
        </row>
        <row r="1074">
          <cell r="C1074" t="str">
            <v>Phân tích công cụ 1</v>
          </cell>
          <cell r="D1074">
            <v>3</v>
          </cell>
          <cell r="E1074">
            <v>3</v>
          </cell>
          <cell r="F1074">
            <v>0</v>
          </cell>
          <cell r="G1074">
            <v>5</v>
          </cell>
          <cell r="J1074" t="str">
            <v>030430</v>
          </cell>
        </row>
        <row r="1075">
          <cell r="C1075" t="str">
            <v>Thực hành phân tích công cụ 1</v>
          </cell>
          <cell r="D1075">
            <v>2</v>
          </cell>
          <cell r="E1075">
            <v>0</v>
          </cell>
          <cell r="F1075">
            <v>2</v>
          </cell>
          <cell r="G1075">
            <v>5</v>
          </cell>
          <cell r="J1075" t="str">
            <v>030431</v>
          </cell>
        </row>
        <row r="1076">
          <cell r="C1076" t="str">
            <v>Phân tích môi trường</v>
          </cell>
          <cell r="D1076">
            <v>3</v>
          </cell>
          <cell r="E1076">
            <v>3</v>
          </cell>
          <cell r="F1076">
            <v>0</v>
          </cell>
          <cell r="G1076">
            <v>5</v>
          </cell>
          <cell r="J1076" t="str">
            <v>030434</v>
          </cell>
        </row>
        <row r="1077">
          <cell r="C1077" t="str">
            <v>Thực tập tay nghề (HPT)</v>
          </cell>
          <cell r="D1077">
            <v>4</v>
          </cell>
          <cell r="E1077">
            <v>0</v>
          </cell>
          <cell r="F1077">
            <v>4</v>
          </cell>
          <cell r="G1077">
            <v>5</v>
          </cell>
          <cell r="J1077" t="str">
            <v>030438</v>
          </cell>
        </row>
        <row r="1078">
          <cell r="C1078" t="str">
            <v>PHẦN TỰ CHỌN (Chọn 2 trong số 8 học phần sau)</v>
          </cell>
          <cell r="D1078">
            <v>6</v>
          </cell>
          <cell r="E1078">
            <v>6</v>
          </cell>
          <cell r="F1078">
            <v>0</v>
          </cell>
          <cell r="J1078" t="str">
            <v>tchpt4</v>
          </cell>
        </row>
        <row r="1079">
          <cell r="C1079" t="str">
            <v>Giản đồ pha và động hoá thiết bị</v>
          </cell>
          <cell r="D1079">
            <v>3</v>
          </cell>
          <cell r="E1079">
            <v>3</v>
          </cell>
          <cell r="F1079">
            <v>0</v>
          </cell>
          <cell r="G1079">
            <v>5</v>
          </cell>
          <cell r="J1079" t="str">
            <v>030412</v>
          </cell>
        </row>
        <row r="1080">
          <cell r="C1080" t="str">
            <v>Kỹ thuật sản xuất các chất vô cơ cơ bản</v>
          </cell>
          <cell r="D1080">
            <v>3</v>
          </cell>
          <cell r="E1080">
            <v>3</v>
          </cell>
          <cell r="F1080">
            <v>0</v>
          </cell>
          <cell r="G1080">
            <v>5</v>
          </cell>
          <cell r="J1080" t="str">
            <v>030426</v>
          </cell>
        </row>
        <row r="1081">
          <cell r="C1081" t="str">
            <v>Công nghệ sản xuất phân khoáng</v>
          </cell>
          <cell r="D1081">
            <v>3</v>
          </cell>
          <cell r="E1081">
            <v>3</v>
          </cell>
          <cell r="F1081">
            <v>0</v>
          </cell>
          <cell r="G1081">
            <v>5</v>
          </cell>
          <cell r="J1081" t="str">
            <v>030406</v>
          </cell>
        </row>
        <row r="1082">
          <cell r="C1082" t="str">
            <v>Công nghệ điện hoá</v>
          </cell>
          <cell r="D1082">
            <v>3</v>
          </cell>
          <cell r="E1082">
            <v>3</v>
          </cell>
          <cell r="F1082">
            <v>0</v>
          </cell>
          <cell r="G1082" t="str">
            <v>5(N1)</v>
          </cell>
          <cell r="J1082" t="str">
            <v>030404</v>
          </cell>
        </row>
        <row r="1083">
          <cell r="C1083" t="str">
            <v>Kỹ thuật xúc tác</v>
          </cell>
          <cell r="D1083">
            <v>3</v>
          </cell>
          <cell r="E1083">
            <v>3</v>
          </cell>
          <cell r="F1083">
            <v>0</v>
          </cell>
          <cell r="G1083">
            <v>5</v>
          </cell>
          <cell r="J1083" t="str">
            <v>030427</v>
          </cell>
        </row>
        <row r="1084">
          <cell r="C1084" t="str">
            <v>Tổng hợp hữu cơ</v>
          </cell>
          <cell r="D1084">
            <v>3</v>
          </cell>
          <cell r="E1084">
            <v>3</v>
          </cell>
          <cell r="F1084">
            <v>0</v>
          </cell>
          <cell r="G1084">
            <v>5</v>
          </cell>
          <cell r="J1084" t="str">
            <v>030455</v>
          </cell>
        </row>
        <row r="1085">
          <cell r="C1085" t="str">
            <v>Công nghệ gia công chất dẻo</v>
          </cell>
          <cell r="D1085">
            <v>3</v>
          </cell>
          <cell r="E1085">
            <v>3</v>
          </cell>
          <cell r="F1085">
            <v>0</v>
          </cell>
          <cell r="G1085" t="str">
            <v>5(N1)</v>
          </cell>
          <cell r="J1085" t="str">
            <v>030405</v>
          </cell>
        </row>
        <row r="1086">
          <cell r="C1086" t="str">
            <v>SX sơn màu và kỹ thuật sơn</v>
          </cell>
          <cell r="D1086">
            <v>3</v>
          </cell>
          <cell r="E1086">
            <v>2</v>
          </cell>
          <cell r="F1086">
            <v>1</v>
          </cell>
          <cell r="G1086" t="str">
            <v>5(N1)</v>
          </cell>
          <cell r="J1086" t="str">
            <v>030436</v>
          </cell>
        </row>
        <row r="1087">
          <cell r="C1087" t="str">
            <v>Thực tập tốt nghiệp và làm đồ án/ khóa luận tốt nghiệp (hoặc học thêm một số học phần chuyên môn)</v>
          </cell>
          <cell r="D1087">
            <v>13</v>
          </cell>
          <cell r="E1087">
            <v>0</v>
          </cell>
          <cell r="F1087">
            <v>13</v>
          </cell>
          <cell r="J1087">
            <v>0</v>
          </cell>
        </row>
        <row r="1088">
          <cell r="C1088" t="str">
            <v>Thực tập tốt nghiệp (HPT)</v>
          </cell>
          <cell r="D1088">
            <v>8</v>
          </cell>
          <cell r="E1088">
            <v>0</v>
          </cell>
          <cell r="F1088">
            <v>8</v>
          </cell>
          <cell r="G1088">
            <v>6</v>
          </cell>
          <cell r="J1088" t="str">
            <v>030441</v>
          </cell>
        </row>
        <row r="1089">
          <cell r="C1089" t="str">
            <v>Đồ án tốt nghiệp (HPT)</v>
          </cell>
          <cell r="D1089">
            <v>5</v>
          </cell>
          <cell r="E1089">
            <v>0</v>
          </cell>
          <cell r="F1089">
            <v>5</v>
          </cell>
          <cell r="G1089">
            <v>6</v>
          </cell>
          <cell r="J1089" t="str">
            <v>030409</v>
          </cell>
        </row>
        <row r="1090">
          <cell r="C1090" t="str">
            <v>Sinh viên không làm đồ án/ khóa luận tốt nghiệp đăng ký học thêm ít nhất là 5 tín chỉ trong các học phần sau:</v>
          </cell>
          <cell r="D1090">
            <v>5</v>
          </cell>
          <cell r="E1090">
            <v>5</v>
          </cell>
          <cell r="F1090">
            <v>0</v>
          </cell>
          <cell r="J1090" t="str">
            <v>TTĐA/KL</v>
          </cell>
        </row>
        <row r="1091">
          <cell r="C1091" t="str">
            <v>Phương pháp phân tích quang phổ và phương pháp sắc ký</v>
          </cell>
          <cell r="D1091">
            <v>3</v>
          </cell>
          <cell r="E1091">
            <v>3</v>
          </cell>
          <cell r="F1091">
            <v>0</v>
          </cell>
          <cell r="J1091" t="str">
            <v>030454</v>
          </cell>
        </row>
        <row r="1092">
          <cell r="C1092" t="str">
            <v>Xử lý số liệu thực nghiệm</v>
          </cell>
          <cell r="D1092">
            <v>3</v>
          </cell>
          <cell r="E1092">
            <v>3</v>
          </cell>
          <cell r="F1092">
            <v>0</v>
          </cell>
          <cell r="J1092" t="str">
            <v>030459</v>
          </cell>
        </row>
        <row r="1093">
          <cell r="C1093" t="str">
            <v>Xử lý nước tự nhiên</v>
          </cell>
          <cell r="D1093">
            <v>2</v>
          </cell>
          <cell r="E1093">
            <v>2</v>
          </cell>
          <cell r="F1093">
            <v>0</v>
          </cell>
          <cell r="J1093" t="str">
            <v>030462</v>
          </cell>
        </row>
        <row r="1094">
          <cell r="C1094" t="str">
            <v>KIẾN THỨC GIÁO DỤC ĐẠI CƯƠNG</v>
          </cell>
          <cell r="D1094">
            <v>59</v>
          </cell>
          <cell r="E1094">
            <v>49</v>
          </cell>
          <cell r="F1094">
            <v>10</v>
          </cell>
          <cell r="J1094">
            <v>0</v>
          </cell>
        </row>
        <row r="1095">
          <cell r="C1095" t="str">
            <v>Các môn lý luận chính trị</v>
          </cell>
          <cell r="D1095">
            <v>7</v>
          </cell>
          <cell r="E1095">
            <v>7</v>
          </cell>
          <cell r="F1095">
            <v>0</v>
          </cell>
          <cell r="J1095">
            <v>0</v>
          </cell>
        </row>
        <row r="1096">
          <cell r="C1096" t="str">
            <v>Các nguyên lý cơ bản của chủ nghĩa Mác - Lê Nin</v>
          </cell>
          <cell r="D1096">
            <v>5</v>
          </cell>
          <cell r="E1096">
            <v>5</v>
          </cell>
          <cell r="F1096">
            <v>0</v>
          </cell>
          <cell r="G1096">
            <v>2</v>
          </cell>
          <cell r="J1096" t="str">
            <v>120401</v>
          </cell>
        </row>
        <row r="1097">
          <cell r="C1097" t="str">
            <v>Tư tưởng Hồ Chí Minh</v>
          </cell>
          <cell r="D1097">
            <v>2</v>
          </cell>
          <cell r="E1097">
            <v>2</v>
          </cell>
          <cell r="F1097">
            <v>0</v>
          </cell>
          <cell r="G1097">
            <v>3</v>
          </cell>
          <cell r="J1097" t="str">
            <v>120406</v>
          </cell>
        </row>
        <row r="1098">
          <cell r="C1098" t="str">
            <v>Khoa học xã hội – Nhân văn</v>
          </cell>
          <cell r="D1098">
            <v>7</v>
          </cell>
          <cell r="E1098">
            <v>7</v>
          </cell>
          <cell r="F1098">
            <v>0</v>
          </cell>
          <cell r="J1098">
            <v>0</v>
          </cell>
        </row>
        <row r="1099">
          <cell r="C1099" t="str">
            <v>PHẦN BẮT BUỘC</v>
          </cell>
          <cell r="D1099">
            <v>5</v>
          </cell>
          <cell r="E1099">
            <v>5</v>
          </cell>
          <cell r="F1099">
            <v>0</v>
          </cell>
          <cell r="J1099">
            <v>0</v>
          </cell>
        </row>
        <row r="1100">
          <cell r="C1100" t="str">
            <v>Đường lối cách mạng Việt Nam</v>
          </cell>
          <cell r="D1100">
            <v>3</v>
          </cell>
          <cell r="E1100">
            <v>3</v>
          </cell>
          <cell r="F1100">
            <v>0</v>
          </cell>
          <cell r="G1100">
            <v>4</v>
          </cell>
          <cell r="J1100" t="str">
            <v>120402</v>
          </cell>
        </row>
        <row r="1101">
          <cell r="C1101" t="str">
            <v>Cơ sở văn hoá Việt Nam</v>
          </cell>
          <cell r="D1101">
            <v>2</v>
          </cell>
          <cell r="E1101">
            <v>2</v>
          </cell>
          <cell r="F1101">
            <v>0</v>
          </cell>
          <cell r="G1101">
            <v>4</v>
          </cell>
          <cell r="J1101" t="str">
            <v>040403</v>
          </cell>
        </row>
        <row r="1102">
          <cell r="C1102" t="str">
            <v>PHẦN TỰ CHỌN (Chọn 1 trong số 5 học phần sau)</v>
          </cell>
          <cell r="D1102">
            <v>2</v>
          </cell>
          <cell r="E1102">
            <v>2</v>
          </cell>
          <cell r="F1102">
            <v>0</v>
          </cell>
          <cell r="J1102" t="str">
            <v>tcmay1</v>
          </cell>
        </row>
        <row r="1103">
          <cell r="C1103" t="str">
            <v>Kỹ năng làm việc - Kỹ năng thuyết trình</v>
          </cell>
          <cell r="D1103">
            <v>2</v>
          </cell>
          <cell r="E1103">
            <v>2</v>
          </cell>
          <cell r="F1103">
            <v>0</v>
          </cell>
          <cell r="G1103">
            <v>3</v>
          </cell>
          <cell r="J1103" t="str">
            <v>140420</v>
          </cell>
        </row>
        <row r="1104">
          <cell r="C1104" t="str">
            <v>Kinh tế học đại cương</v>
          </cell>
          <cell r="D1104">
            <v>2</v>
          </cell>
          <cell r="E1104">
            <v>2</v>
          </cell>
          <cell r="F1104">
            <v>0</v>
          </cell>
          <cell r="G1104">
            <v>3</v>
          </cell>
          <cell r="J1104" t="str">
            <v>110420</v>
          </cell>
        </row>
        <row r="1105">
          <cell r="C1105" t="str">
            <v>Luật doanh nghiệp</v>
          </cell>
          <cell r="D1105">
            <v>2</v>
          </cell>
          <cell r="E1105">
            <v>2</v>
          </cell>
          <cell r="F1105">
            <v>0</v>
          </cell>
          <cell r="G1105">
            <v>3</v>
          </cell>
          <cell r="J1105" t="str">
            <v>120408</v>
          </cell>
        </row>
        <row r="1106">
          <cell r="C1106" t="str">
            <v>Tâm lý học đại cương</v>
          </cell>
          <cell r="D1106">
            <v>2</v>
          </cell>
          <cell r="E1106">
            <v>2</v>
          </cell>
          <cell r="F1106">
            <v>0</v>
          </cell>
          <cell r="G1106">
            <v>3</v>
          </cell>
          <cell r="J1106" t="str">
            <v>140407</v>
          </cell>
        </row>
        <row r="1107">
          <cell r="C1107" t="str">
            <v>Soạn thảo văn bản</v>
          </cell>
          <cell r="D1107">
            <v>2</v>
          </cell>
          <cell r="E1107">
            <v>2</v>
          </cell>
          <cell r="F1107">
            <v>0</v>
          </cell>
          <cell r="G1107">
            <v>3</v>
          </cell>
          <cell r="J1107" t="str">
            <v>110423</v>
          </cell>
        </row>
        <row r="1108">
          <cell r="C1108" t="str">
            <v>Ngoại ngữ (kể cả tiếng Anh chuyên ngành)</v>
          </cell>
          <cell r="D1108">
            <v>27</v>
          </cell>
          <cell r="E1108">
            <v>27</v>
          </cell>
          <cell r="F1108">
            <v>0</v>
          </cell>
          <cell r="J1108">
            <v>0</v>
          </cell>
        </row>
        <row r="1109">
          <cell r="C1109" t="str">
            <v>Tiếng Anh 1</v>
          </cell>
          <cell r="D1109">
            <v>6</v>
          </cell>
          <cell r="E1109">
            <v>6</v>
          </cell>
          <cell r="F1109">
            <v>0</v>
          </cell>
          <cell r="G1109">
            <v>1</v>
          </cell>
          <cell r="J1109" t="str">
            <v>130451</v>
          </cell>
        </row>
        <row r="1110">
          <cell r="C1110" t="str">
            <v>Tiếng Anh 2</v>
          </cell>
          <cell r="D1110">
            <v>6</v>
          </cell>
          <cell r="E1110">
            <v>6</v>
          </cell>
          <cell r="F1110">
            <v>0</v>
          </cell>
          <cell r="G1110">
            <v>2</v>
          </cell>
          <cell r="J1110" t="str">
            <v>130452</v>
          </cell>
        </row>
        <row r="1111">
          <cell r="C1111" t="str">
            <v>Tiếng Anh 3</v>
          </cell>
          <cell r="D1111">
            <v>6</v>
          </cell>
          <cell r="E1111">
            <v>6</v>
          </cell>
          <cell r="F1111">
            <v>0</v>
          </cell>
          <cell r="G1111">
            <v>3</v>
          </cell>
          <cell r="J1111" t="str">
            <v>130453</v>
          </cell>
        </row>
        <row r="1112">
          <cell r="C1112" t="str">
            <v>Tiếng Anh 4</v>
          </cell>
          <cell r="D1112">
            <v>6</v>
          </cell>
          <cell r="E1112">
            <v>6</v>
          </cell>
          <cell r="F1112">
            <v>0</v>
          </cell>
          <cell r="G1112">
            <v>4</v>
          </cell>
          <cell r="J1112" t="str">
            <v>130444</v>
          </cell>
        </row>
        <row r="1113">
          <cell r="C1113" t="str">
            <v>Tiếng Anh chuyên ngành May - Thiết kế thời trang</v>
          </cell>
          <cell r="D1113">
            <v>3</v>
          </cell>
          <cell r="E1113">
            <v>3</v>
          </cell>
          <cell r="F1113">
            <v>0</v>
          </cell>
          <cell r="G1113">
            <v>5</v>
          </cell>
          <cell r="J1113" t="str">
            <v>130437</v>
          </cell>
        </row>
        <row r="1114">
          <cell r="C1114" t="str">
            <v>Toán học-Tin học-Khoa học tự nhiên-Công nghệ-Môi trường</v>
          </cell>
          <cell r="D1114">
            <v>11</v>
          </cell>
          <cell r="E1114">
            <v>8</v>
          </cell>
          <cell r="F1114">
            <v>3</v>
          </cell>
          <cell r="J1114">
            <v>0</v>
          </cell>
        </row>
        <row r="1115">
          <cell r="C1115" t="str">
            <v>PHẦN BẮT BUỘC</v>
          </cell>
          <cell r="D1115">
            <v>9</v>
          </cell>
          <cell r="E1115">
            <v>8</v>
          </cell>
          <cell r="F1115">
            <v>1</v>
          </cell>
          <cell r="J1115">
            <v>0</v>
          </cell>
        </row>
        <row r="1116">
          <cell r="C1116" t="str">
            <v>Toán Ứng dụng 1</v>
          </cell>
          <cell r="D1116">
            <v>2</v>
          </cell>
          <cell r="E1116">
            <v>2</v>
          </cell>
          <cell r="F1116">
            <v>0</v>
          </cell>
          <cell r="G1116">
            <v>1</v>
          </cell>
          <cell r="J1116" t="str">
            <v>100410</v>
          </cell>
        </row>
        <row r="1117">
          <cell r="C1117" t="str">
            <v>Vật lý 1</v>
          </cell>
          <cell r="D1117">
            <v>2</v>
          </cell>
          <cell r="E1117">
            <v>2</v>
          </cell>
          <cell r="F1117">
            <v>0</v>
          </cell>
          <cell r="G1117">
            <v>2</v>
          </cell>
          <cell r="J1117" t="str">
            <v>100412</v>
          </cell>
        </row>
        <row r="1118">
          <cell r="C1118" t="str">
            <v>Hoá học 1</v>
          </cell>
          <cell r="D1118">
            <v>2</v>
          </cell>
          <cell r="E1118">
            <v>2</v>
          </cell>
          <cell r="F1118">
            <v>0</v>
          </cell>
          <cell r="G1118">
            <v>2</v>
          </cell>
          <cell r="J1118" t="str">
            <v>030413</v>
          </cell>
        </row>
        <row r="1119">
          <cell r="C1119" t="str">
            <v>Nhập môn tin học</v>
          </cell>
          <cell r="D1119">
            <v>3</v>
          </cell>
          <cell r="E1119">
            <v>2</v>
          </cell>
          <cell r="F1119">
            <v>1</v>
          </cell>
          <cell r="G1119">
            <v>1</v>
          </cell>
          <cell r="J1119" t="str">
            <v>050425</v>
          </cell>
        </row>
        <row r="1120">
          <cell r="C1120" t="str">
            <v>PHẦN TỰ CHỌN (Chọn 1 trong số 3 học phần sau)</v>
          </cell>
          <cell r="D1120">
            <v>2</v>
          </cell>
          <cell r="E1120">
            <v>0</v>
          </cell>
          <cell r="F1120">
            <v>2</v>
          </cell>
          <cell r="J1120" t="str">
            <v>tcmay2</v>
          </cell>
        </row>
        <row r="1121">
          <cell r="C1121" t="str">
            <v>Marketing (May)</v>
          </cell>
          <cell r="D1121">
            <v>2</v>
          </cell>
          <cell r="E1121">
            <v>2</v>
          </cell>
          <cell r="F1121">
            <v>0</v>
          </cell>
          <cell r="G1121">
            <v>4</v>
          </cell>
          <cell r="J1121" t="str">
            <v>040445</v>
          </cell>
        </row>
        <row r="1122">
          <cell r="C1122" t="str">
            <v>Auto CAD (May)</v>
          </cell>
          <cell r="D1122">
            <v>2</v>
          </cell>
          <cell r="E1122">
            <v>0</v>
          </cell>
          <cell r="F1122">
            <v>2</v>
          </cell>
          <cell r="G1122">
            <v>4</v>
          </cell>
          <cell r="J1122" t="str">
            <v>010457</v>
          </cell>
        </row>
        <row r="1123">
          <cell r="C1123" t="str">
            <v>Corel draw</v>
          </cell>
          <cell r="D1123">
            <v>2</v>
          </cell>
          <cell r="E1123">
            <v>0</v>
          </cell>
          <cell r="F1123">
            <v>2</v>
          </cell>
          <cell r="G1123">
            <v>4</v>
          </cell>
          <cell r="J1123" t="str">
            <v>040407</v>
          </cell>
        </row>
        <row r="1124">
          <cell r="C1124" t="str">
            <v>Giáo dục thể chất</v>
          </cell>
          <cell r="D1124">
            <v>3</v>
          </cell>
          <cell r="E1124">
            <v>0</v>
          </cell>
          <cell r="F1124">
            <v>3</v>
          </cell>
          <cell r="J1124">
            <v>0</v>
          </cell>
        </row>
        <row r="1125">
          <cell r="C1125" t="str">
            <v>Giáo dục thể chất 1</v>
          </cell>
          <cell r="D1125">
            <v>1</v>
          </cell>
          <cell r="E1125">
            <v>0</v>
          </cell>
          <cell r="F1125">
            <v>1</v>
          </cell>
          <cell r="G1125">
            <v>1</v>
          </cell>
          <cell r="J1125" t="str">
            <v>090403</v>
          </cell>
        </row>
        <row r="1126">
          <cell r="C1126" t="str">
            <v>Giáo dục thể chất 2</v>
          </cell>
          <cell r="D1126">
            <v>1</v>
          </cell>
          <cell r="E1126">
            <v>0</v>
          </cell>
          <cell r="F1126">
            <v>1</v>
          </cell>
          <cell r="G1126">
            <v>2</v>
          </cell>
          <cell r="J1126" t="str">
            <v>090404</v>
          </cell>
        </row>
        <row r="1127">
          <cell r="C1127" t="str">
            <v>Giáo dục thể chất 3</v>
          </cell>
          <cell r="D1127">
            <v>1</v>
          </cell>
          <cell r="E1127">
            <v>0</v>
          </cell>
          <cell r="F1127">
            <v>1</v>
          </cell>
          <cell r="G1127">
            <v>3</v>
          </cell>
          <cell r="J1127" t="str">
            <v>090405</v>
          </cell>
        </row>
        <row r="1128">
          <cell r="C1128" t="str">
            <v>Giáo dục quốc phòng</v>
          </cell>
          <cell r="D1128">
            <v>4</v>
          </cell>
          <cell r="E1128">
            <v>0</v>
          </cell>
          <cell r="F1128">
            <v>4</v>
          </cell>
          <cell r="J1128">
            <v>0</v>
          </cell>
        </row>
        <row r="1129">
          <cell r="C1129" t="str">
            <v>Giáo dục quốc phòng</v>
          </cell>
          <cell r="D1129">
            <v>4</v>
          </cell>
          <cell r="E1129">
            <v>0</v>
          </cell>
          <cell r="F1129">
            <v>4</v>
          </cell>
          <cell r="J1129" t="str">
            <v>090401</v>
          </cell>
        </row>
        <row r="1130">
          <cell r="C1130" t="str">
            <v>KIẾN THỨC GIÁO DỤC CHUYÊN NGHIỆP</v>
          </cell>
          <cell r="D1130">
            <v>79</v>
          </cell>
          <cell r="E1130">
            <v>38</v>
          </cell>
          <cell r="F1130">
            <v>41</v>
          </cell>
          <cell r="J1130">
            <v>0</v>
          </cell>
        </row>
        <row r="1131">
          <cell r="C1131" t="str">
            <v>Kiến thức cơ sở ngành</v>
          </cell>
          <cell r="D1131">
            <v>16</v>
          </cell>
          <cell r="E1131">
            <v>15</v>
          </cell>
          <cell r="F1131">
            <v>1</v>
          </cell>
          <cell r="J1131">
            <v>0</v>
          </cell>
        </row>
        <row r="1132">
          <cell r="C1132" t="str">
            <v>Vẽ kỹ thuật </v>
          </cell>
          <cell r="D1132">
            <v>2</v>
          </cell>
          <cell r="E1132">
            <v>2</v>
          </cell>
          <cell r="F1132">
            <v>0</v>
          </cell>
          <cell r="G1132">
            <v>2</v>
          </cell>
          <cell r="J1132" t="str">
            <v>010455</v>
          </cell>
        </row>
        <row r="1133">
          <cell r="C1133" t="str">
            <v>Kỹ thuật điện</v>
          </cell>
          <cell r="D1133">
            <v>2</v>
          </cell>
          <cell r="E1133">
            <v>2</v>
          </cell>
          <cell r="F1133">
            <v>0</v>
          </cell>
          <cell r="G1133">
            <v>2</v>
          </cell>
          <cell r="J1133" t="str">
            <v>070416</v>
          </cell>
        </row>
        <row r="1134">
          <cell r="C1134" t="str">
            <v>Vật liệu dệt may</v>
          </cell>
          <cell r="D1134">
            <v>2</v>
          </cell>
          <cell r="E1134">
            <v>2</v>
          </cell>
          <cell r="F1134">
            <v>0</v>
          </cell>
          <cell r="G1134">
            <v>1</v>
          </cell>
          <cell r="J1134" t="str">
            <v>040444</v>
          </cell>
        </row>
        <row r="1135">
          <cell r="C1135" t="str">
            <v>Thiết bị May CN và bảo trì</v>
          </cell>
          <cell r="D1135">
            <v>4</v>
          </cell>
          <cell r="E1135">
            <v>3</v>
          </cell>
          <cell r="F1135">
            <v>1</v>
          </cell>
          <cell r="G1135">
            <v>1</v>
          </cell>
          <cell r="J1135" t="str">
            <v>040428</v>
          </cell>
        </row>
        <row r="1136">
          <cell r="C1136" t="str">
            <v>Quản lý chất lượng trang phục</v>
          </cell>
          <cell r="D1136">
            <v>2</v>
          </cell>
          <cell r="E1136">
            <v>2</v>
          </cell>
          <cell r="F1136">
            <v>0</v>
          </cell>
          <cell r="G1136">
            <v>5</v>
          </cell>
          <cell r="J1136" t="str">
            <v>040419</v>
          </cell>
        </row>
        <row r="1137">
          <cell r="C1137" t="str">
            <v>Mỹ thuật trang phục</v>
          </cell>
          <cell r="D1137">
            <v>4</v>
          </cell>
          <cell r="E1137">
            <v>4</v>
          </cell>
          <cell r="F1137">
            <v>0</v>
          </cell>
          <cell r="G1137">
            <v>3</v>
          </cell>
          <cell r="J1137" t="str">
            <v>040416</v>
          </cell>
        </row>
        <row r="1138">
          <cell r="C1138" t="str">
            <v>Kiến thức ngành</v>
          </cell>
          <cell r="D1138">
            <v>50</v>
          </cell>
          <cell r="E1138">
            <v>23</v>
          </cell>
          <cell r="F1138">
            <v>27</v>
          </cell>
          <cell r="J1138">
            <v>0</v>
          </cell>
        </row>
        <row r="1139">
          <cell r="C1139" t="str">
            <v>PHẦN BẮT BUỘC</v>
          </cell>
          <cell r="D1139">
            <v>48</v>
          </cell>
          <cell r="E1139">
            <v>21</v>
          </cell>
          <cell r="F1139">
            <v>27</v>
          </cell>
          <cell r="J1139">
            <v>0</v>
          </cell>
        </row>
        <row r="1140">
          <cell r="C1140" t="str">
            <v>Công nghệ May 1</v>
          </cell>
          <cell r="D1140">
            <v>4</v>
          </cell>
          <cell r="E1140">
            <v>4</v>
          </cell>
          <cell r="F1140">
            <v>0</v>
          </cell>
          <cell r="G1140">
            <v>1</v>
          </cell>
          <cell r="J1140" t="str">
            <v>040404</v>
          </cell>
        </row>
        <row r="1141">
          <cell r="C1141" t="str">
            <v>Công nghệ May 2</v>
          </cell>
          <cell r="D1141">
            <v>4</v>
          </cell>
          <cell r="E1141">
            <v>4</v>
          </cell>
          <cell r="F1141">
            <v>0</v>
          </cell>
          <cell r="G1141">
            <v>3</v>
          </cell>
          <cell r="J1141" t="str">
            <v>040405</v>
          </cell>
        </row>
        <row r="1142">
          <cell r="C1142" t="str">
            <v>Công nghệ May 3</v>
          </cell>
          <cell r="D1142">
            <v>3</v>
          </cell>
          <cell r="E1142">
            <v>3</v>
          </cell>
          <cell r="F1142">
            <v>0</v>
          </cell>
          <cell r="G1142">
            <v>4</v>
          </cell>
          <cell r="J1142" t="str">
            <v>040406</v>
          </cell>
        </row>
        <row r="1143">
          <cell r="C1143" t="str">
            <v>Thiết kế trang phục 1</v>
          </cell>
          <cell r="D1143">
            <v>4</v>
          </cell>
          <cell r="E1143">
            <v>2</v>
          </cell>
          <cell r="F1143">
            <v>2</v>
          </cell>
          <cell r="G1143">
            <v>2</v>
          </cell>
          <cell r="J1143" t="str">
            <v>040432</v>
          </cell>
        </row>
        <row r="1144">
          <cell r="C1144" t="str">
            <v>Thiết kế trang phục 2</v>
          </cell>
          <cell r="D1144">
            <v>4</v>
          </cell>
          <cell r="E1144">
            <v>2</v>
          </cell>
          <cell r="F1144">
            <v>2</v>
          </cell>
          <cell r="G1144">
            <v>3</v>
          </cell>
          <cell r="J1144" t="str">
            <v>040434</v>
          </cell>
        </row>
        <row r="1145">
          <cell r="C1145" t="str">
            <v>Thiết kế trang phục 3</v>
          </cell>
          <cell r="D1145">
            <v>4</v>
          </cell>
          <cell r="E1145">
            <v>2</v>
          </cell>
          <cell r="F1145">
            <v>2</v>
          </cell>
          <cell r="G1145">
            <v>4</v>
          </cell>
          <cell r="J1145" t="str">
            <v>040435</v>
          </cell>
        </row>
        <row r="1146">
          <cell r="C1146" t="str">
            <v>Sử lý hoàn tất sản phẩm dệt may</v>
          </cell>
          <cell r="D1146">
            <v>2</v>
          </cell>
          <cell r="E1146">
            <v>2</v>
          </cell>
          <cell r="F1146">
            <v>0</v>
          </cell>
          <cell r="G1146">
            <v>5</v>
          </cell>
          <cell r="J1146" t="str">
            <v>040427</v>
          </cell>
        </row>
        <row r="1147">
          <cell r="C1147" t="str">
            <v>Thực hành công nghệ may 1</v>
          </cell>
          <cell r="D1147">
            <v>4</v>
          </cell>
          <cell r="E1147">
            <v>0</v>
          </cell>
          <cell r="F1147">
            <v>4</v>
          </cell>
          <cell r="G1147">
            <v>2</v>
          </cell>
          <cell r="J1147" t="str">
            <v>040437</v>
          </cell>
        </row>
        <row r="1148">
          <cell r="C1148" t="str">
            <v>Thực hành may áo sơ mi, quần âu</v>
          </cell>
          <cell r="D1148">
            <v>3</v>
          </cell>
          <cell r="E1148">
            <v>0</v>
          </cell>
          <cell r="F1148">
            <v>3</v>
          </cell>
          <cell r="G1148">
            <v>3</v>
          </cell>
          <cell r="J1148" t="str">
            <v>040451</v>
          </cell>
        </row>
        <row r="1149">
          <cell r="C1149" t="str">
            <v>Thực tập cơ sở ngành (CN May)</v>
          </cell>
          <cell r="D1149">
            <v>3</v>
          </cell>
          <cell r="E1149">
            <v>0</v>
          </cell>
          <cell r="F1149">
            <v>3</v>
          </cell>
          <cell r="G1149">
            <v>5</v>
          </cell>
          <cell r="J1149" t="str">
            <v>040452</v>
          </cell>
        </row>
        <row r="1150">
          <cell r="C1150" t="str">
            <v>Thực hành công nghệ may nâng cao</v>
          </cell>
          <cell r="D1150">
            <v>5</v>
          </cell>
          <cell r="E1150">
            <v>0</v>
          </cell>
          <cell r="F1150">
            <v>5</v>
          </cell>
          <cell r="G1150">
            <v>5</v>
          </cell>
          <cell r="J1150" t="str">
            <v>040453</v>
          </cell>
        </row>
        <row r="1151">
          <cell r="C1151" t="str">
            <v>Thiết kế mẫu công nghiệp</v>
          </cell>
          <cell r="D1151">
            <v>4</v>
          </cell>
          <cell r="E1151">
            <v>0</v>
          </cell>
          <cell r="F1151">
            <v>4</v>
          </cell>
          <cell r="G1151">
            <v>5</v>
          </cell>
          <cell r="J1151" t="str">
            <v>040431</v>
          </cell>
        </row>
        <row r="1152">
          <cell r="C1152" t="str">
            <v>Tổ chức sản xuất và định mức kinh tế kỹ thuật</v>
          </cell>
          <cell r="D1152">
            <v>2</v>
          </cell>
          <cell r="E1152">
            <v>2</v>
          </cell>
          <cell r="F1152">
            <v>0</v>
          </cell>
          <cell r="G1152">
            <v>5</v>
          </cell>
          <cell r="J1152" t="str">
            <v>040448</v>
          </cell>
        </row>
        <row r="1153">
          <cell r="C1153" t="str">
            <v>Sáng tác thời trang</v>
          </cell>
          <cell r="D1153">
            <v>2</v>
          </cell>
          <cell r="E1153">
            <v>0</v>
          </cell>
          <cell r="F1153">
            <v>2</v>
          </cell>
          <cell r="G1153">
            <v>4</v>
          </cell>
          <cell r="J1153" t="str">
            <v>040425</v>
          </cell>
        </row>
        <row r="1154">
          <cell r="C1154" t="str">
            <v>PHẦN TỰ CHỌN (Chọn 1 trong số 2 học phần sau)</v>
          </cell>
          <cell r="D1154">
            <v>2</v>
          </cell>
          <cell r="E1154">
            <v>2</v>
          </cell>
          <cell r="F1154">
            <v>0</v>
          </cell>
          <cell r="J1154" t="str">
            <v>tcmay3</v>
          </cell>
        </row>
        <row r="1155">
          <cell r="C1155" t="str">
            <v>Thiết kế và giác sơ đồ trên máy tính</v>
          </cell>
          <cell r="D1155">
            <v>2</v>
          </cell>
          <cell r="E1155">
            <v>0</v>
          </cell>
          <cell r="F1155">
            <v>2</v>
          </cell>
          <cell r="G1155">
            <v>5</v>
          </cell>
          <cell r="J1155" t="str">
            <v>040436</v>
          </cell>
        </row>
        <row r="1156">
          <cell r="C1156" t="str">
            <v>Bán lẻ sản phẩm</v>
          </cell>
          <cell r="D1156">
            <v>2</v>
          </cell>
          <cell r="E1156">
            <v>2</v>
          </cell>
          <cell r="F1156">
            <v>0</v>
          </cell>
          <cell r="G1156">
            <v>5</v>
          </cell>
          <cell r="J1156" t="str">
            <v>040401</v>
          </cell>
        </row>
        <row r="1157">
          <cell r="C1157" t="str">
            <v>Thực tập tốt nghiệp và làm đồ án/ khóa luận tốt nghiệp (hoặc học thêm một số học phần chuyên môn)</v>
          </cell>
          <cell r="D1157">
            <v>13</v>
          </cell>
          <cell r="E1157">
            <v>0</v>
          </cell>
          <cell r="F1157">
            <v>13</v>
          </cell>
          <cell r="J1157">
            <v>0</v>
          </cell>
        </row>
        <row r="1158">
          <cell r="C1158" t="str">
            <v>Thực tập tốt nghiệp (May)</v>
          </cell>
          <cell r="D1158">
            <v>8</v>
          </cell>
          <cell r="E1158">
            <v>0</v>
          </cell>
          <cell r="F1158">
            <v>8</v>
          </cell>
          <cell r="G1158">
            <v>6</v>
          </cell>
          <cell r="J1158" t="str">
            <v>040441</v>
          </cell>
        </row>
        <row r="1159">
          <cell r="C1159" t="str">
            <v>Đồ án tốt nghiệp (May)</v>
          </cell>
          <cell r="D1159">
            <v>5</v>
          </cell>
          <cell r="E1159">
            <v>0</v>
          </cell>
          <cell r="F1159">
            <v>5</v>
          </cell>
          <cell r="G1159">
            <v>6</v>
          </cell>
          <cell r="J1159" t="str">
            <v>040408</v>
          </cell>
        </row>
        <row r="1160">
          <cell r="C1160" t="str">
            <v>Sinh viên không làm đồ án/ khóa luận tốt nghiệp đăng ký học thêm ít nhất là 5 tín chỉ trong các học phần sau:</v>
          </cell>
          <cell r="D1160">
            <v>5</v>
          </cell>
          <cell r="E1160">
            <v>1</v>
          </cell>
          <cell r="F1160">
            <v>4</v>
          </cell>
          <cell r="J1160" t="str">
            <v>TTĐA/KL</v>
          </cell>
        </row>
        <row r="1161">
          <cell r="C1161" t="str">
            <v>Công nghệ tạo mẫu</v>
          </cell>
          <cell r="D1161">
            <v>4</v>
          </cell>
          <cell r="E1161">
            <v>0</v>
          </cell>
          <cell r="F1161">
            <v>4</v>
          </cell>
          <cell r="G1161">
            <v>6</v>
          </cell>
          <cell r="J1161" t="str">
            <v>040447</v>
          </cell>
        </row>
        <row r="1162">
          <cell r="C1162" t="str">
            <v>Công nghệ thông tin hỗ trợ sản xuất</v>
          </cell>
          <cell r="D1162">
            <v>2</v>
          </cell>
          <cell r="E1162">
            <v>1</v>
          </cell>
          <cell r="F1162">
            <v>1</v>
          </cell>
          <cell r="G1162">
            <v>6</v>
          </cell>
          <cell r="J1162" t="str">
            <v>040450</v>
          </cell>
        </row>
        <row r="1163">
          <cell r="C1163" t="str">
            <v>Sáng tác thời trang trên máy vi tính</v>
          </cell>
          <cell r="D1163">
            <v>3</v>
          </cell>
          <cell r="E1163">
            <v>0</v>
          </cell>
          <cell r="F1163">
            <v>3</v>
          </cell>
          <cell r="G1163">
            <v>6</v>
          </cell>
          <cell r="J1163" t="str">
            <v>040426</v>
          </cell>
        </row>
        <row r="1164">
          <cell r="C1164" t="str">
            <v>KIẾN THỨC GIÁO DỤC ĐẠI CƯƠNG</v>
          </cell>
          <cell r="D1164">
            <v>57</v>
          </cell>
          <cell r="E1164">
            <v>45</v>
          </cell>
          <cell r="F1164">
            <v>12</v>
          </cell>
          <cell r="J1164">
            <v>0</v>
          </cell>
        </row>
        <row r="1165">
          <cell r="C1165" t="str">
            <v>Các môn lý luận chính trị</v>
          </cell>
          <cell r="D1165">
            <v>7</v>
          </cell>
          <cell r="E1165">
            <v>7</v>
          </cell>
          <cell r="F1165">
            <v>0</v>
          </cell>
          <cell r="J1165">
            <v>0</v>
          </cell>
        </row>
        <row r="1166">
          <cell r="C1166" t="str">
            <v>Các nguyên lý cơ bản của chủ nghĩa Mác - Lê Nin</v>
          </cell>
          <cell r="D1166">
            <v>5</v>
          </cell>
          <cell r="E1166">
            <v>5</v>
          </cell>
          <cell r="F1166">
            <v>0</v>
          </cell>
          <cell r="G1166">
            <v>2</v>
          </cell>
          <cell r="J1166" t="str">
            <v>120401</v>
          </cell>
        </row>
        <row r="1167">
          <cell r="C1167" t="str">
            <v>Tư tưởng Hồ Chí Minh</v>
          </cell>
          <cell r="D1167">
            <v>2</v>
          </cell>
          <cell r="E1167">
            <v>2</v>
          </cell>
          <cell r="F1167">
            <v>0</v>
          </cell>
          <cell r="G1167">
            <v>3</v>
          </cell>
          <cell r="J1167" t="str">
            <v>120406</v>
          </cell>
        </row>
        <row r="1168">
          <cell r="C1168" t="str">
            <v>Khoa học xã hội – Nhân văn</v>
          </cell>
          <cell r="D1168">
            <v>9</v>
          </cell>
          <cell r="E1168">
            <v>9</v>
          </cell>
          <cell r="F1168">
            <v>0</v>
          </cell>
          <cell r="J1168">
            <v>0</v>
          </cell>
        </row>
        <row r="1169">
          <cell r="C1169" t="str">
            <v>PHẦN BẮT BUỘC</v>
          </cell>
          <cell r="D1169">
            <v>7</v>
          </cell>
          <cell r="E1169">
            <v>7</v>
          </cell>
          <cell r="F1169">
            <v>0</v>
          </cell>
          <cell r="J1169">
            <v>0</v>
          </cell>
        </row>
        <row r="1170">
          <cell r="C1170" t="str">
            <v>Đường lối cách mạng Việt Nam</v>
          </cell>
          <cell r="D1170">
            <v>3</v>
          </cell>
          <cell r="E1170">
            <v>3</v>
          </cell>
          <cell r="F1170">
            <v>0</v>
          </cell>
          <cell r="G1170">
            <v>4</v>
          </cell>
          <cell r="J1170" t="str">
            <v>120402</v>
          </cell>
        </row>
        <row r="1171">
          <cell r="C1171" t="str">
            <v>Cơ sở văn hoá Việt Nam</v>
          </cell>
          <cell r="D1171">
            <v>2</v>
          </cell>
          <cell r="E1171">
            <v>2</v>
          </cell>
          <cell r="F1171">
            <v>0</v>
          </cell>
          <cell r="G1171">
            <v>3</v>
          </cell>
          <cell r="J1171" t="str">
            <v>040403</v>
          </cell>
        </row>
        <row r="1172">
          <cell r="C1172" t="str">
            <v>Lịch sử mỹ thuật Việt Nam</v>
          </cell>
          <cell r="D1172">
            <v>2</v>
          </cell>
          <cell r="E1172">
            <v>2</v>
          </cell>
          <cell r="F1172">
            <v>0</v>
          </cell>
          <cell r="G1172">
            <v>3</v>
          </cell>
          <cell r="J1172" t="str">
            <v>040433</v>
          </cell>
        </row>
        <row r="1173">
          <cell r="C1173" t="str">
            <v>PHẦN TỰ CHỌN (Chọn 1 trong số 6 học phần sau)</v>
          </cell>
          <cell r="D1173">
            <v>2</v>
          </cell>
          <cell r="E1173">
            <v>2</v>
          </cell>
          <cell r="F1173">
            <v>0</v>
          </cell>
          <cell r="J1173" t="str">
            <v>tctktt1</v>
          </cell>
        </row>
        <row r="1174">
          <cell r="C1174" t="str">
            <v>Tâm lý người tiêu dùng</v>
          </cell>
          <cell r="D1174">
            <v>2</v>
          </cell>
          <cell r="E1174">
            <v>2</v>
          </cell>
          <cell r="F1174">
            <v>0</v>
          </cell>
          <cell r="G1174">
            <v>4</v>
          </cell>
          <cell r="J1174" t="str">
            <v>140418</v>
          </cell>
        </row>
        <row r="1175">
          <cell r="C1175" t="str">
            <v>Marketing (May)</v>
          </cell>
          <cell r="D1175">
            <v>2</v>
          </cell>
          <cell r="E1175">
            <v>2</v>
          </cell>
          <cell r="F1175">
            <v>0</v>
          </cell>
          <cell r="G1175">
            <v>4</v>
          </cell>
          <cell r="J1175" t="str">
            <v>040445</v>
          </cell>
        </row>
        <row r="1176">
          <cell r="C1176" t="str">
            <v>Kinh tế học đại cương</v>
          </cell>
          <cell r="D1176">
            <v>2</v>
          </cell>
          <cell r="E1176">
            <v>2</v>
          </cell>
          <cell r="F1176">
            <v>0</v>
          </cell>
          <cell r="G1176">
            <v>4</v>
          </cell>
          <cell r="J1176" t="str">
            <v>110420</v>
          </cell>
        </row>
        <row r="1177">
          <cell r="C1177" t="str">
            <v>Luật doanh nghiệp</v>
          </cell>
          <cell r="D1177">
            <v>2</v>
          </cell>
          <cell r="E1177">
            <v>2</v>
          </cell>
          <cell r="F1177">
            <v>0</v>
          </cell>
          <cell r="G1177">
            <v>4</v>
          </cell>
          <cell r="J1177" t="str">
            <v>120408</v>
          </cell>
        </row>
        <row r="1178">
          <cell r="C1178" t="str">
            <v>Tâm lý học đại cương</v>
          </cell>
          <cell r="D1178">
            <v>2</v>
          </cell>
          <cell r="E1178">
            <v>2</v>
          </cell>
          <cell r="F1178">
            <v>0</v>
          </cell>
          <cell r="G1178">
            <v>4</v>
          </cell>
          <cell r="J1178" t="str">
            <v>140407</v>
          </cell>
        </row>
        <row r="1179">
          <cell r="C1179" t="str">
            <v>Soạn thảo văn bản</v>
          </cell>
          <cell r="D1179">
            <v>2</v>
          </cell>
          <cell r="E1179">
            <v>2</v>
          </cell>
          <cell r="F1179">
            <v>0</v>
          </cell>
          <cell r="G1179">
            <v>4</v>
          </cell>
          <cell r="J1179" t="str">
            <v>110423</v>
          </cell>
        </row>
        <row r="1180">
          <cell r="C1180" t="str">
            <v>Ngoại ngữ (kể cả tiếng Anh chuyên ngành)</v>
          </cell>
          <cell r="D1180">
            <v>27</v>
          </cell>
          <cell r="E1180">
            <v>27</v>
          </cell>
          <cell r="F1180">
            <v>0</v>
          </cell>
          <cell r="J1180">
            <v>0</v>
          </cell>
        </row>
        <row r="1181">
          <cell r="C1181" t="str">
            <v>Tiếng Anh 1</v>
          </cell>
          <cell r="D1181">
            <v>6</v>
          </cell>
          <cell r="E1181">
            <v>6</v>
          </cell>
          <cell r="F1181">
            <v>0</v>
          </cell>
          <cell r="G1181">
            <v>1</v>
          </cell>
          <cell r="J1181" t="str">
            <v>130451</v>
          </cell>
        </row>
        <row r="1182">
          <cell r="C1182" t="str">
            <v>Tiếng Anh 2</v>
          </cell>
          <cell r="D1182">
            <v>6</v>
          </cell>
          <cell r="E1182">
            <v>6</v>
          </cell>
          <cell r="F1182">
            <v>0</v>
          </cell>
          <cell r="G1182">
            <v>2</v>
          </cell>
          <cell r="J1182" t="str">
            <v>130452</v>
          </cell>
        </row>
        <row r="1183">
          <cell r="C1183" t="str">
            <v>Tiếng Anh 3</v>
          </cell>
          <cell r="D1183">
            <v>6</v>
          </cell>
          <cell r="E1183">
            <v>6</v>
          </cell>
          <cell r="F1183">
            <v>0</v>
          </cell>
          <cell r="G1183">
            <v>3</v>
          </cell>
          <cell r="J1183" t="str">
            <v>130453</v>
          </cell>
        </row>
        <row r="1184">
          <cell r="C1184" t="str">
            <v>Tiếng Anh 4</v>
          </cell>
          <cell r="D1184">
            <v>6</v>
          </cell>
          <cell r="E1184">
            <v>6</v>
          </cell>
          <cell r="F1184">
            <v>0</v>
          </cell>
          <cell r="G1184">
            <v>4</v>
          </cell>
          <cell r="J1184" t="str">
            <v>130444</v>
          </cell>
        </row>
        <row r="1185">
          <cell r="C1185" t="str">
            <v>Tiếng Anh chuyên ngành May - Thiết kế thời trang</v>
          </cell>
          <cell r="D1185">
            <v>3</v>
          </cell>
          <cell r="E1185">
            <v>3</v>
          </cell>
          <cell r="F1185">
            <v>0</v>
          </cell>
          <cell r="G1185">
            <v>5</v>
          </cell>
          <cell r="J1185" t="str">
            <v>130437</v>
          </cell>
        </row>
        <row r="1186">
          <cell r="C1186" t="str">
            <v>Toán học-Tin học-Khoa học tự nhiên-Công nghệ-Môi trường</v>
          </cell>
          <cell r="D1186">
            <v>7</v>
          </cell>
          <cell r="E1186">
            <v>2</v>
          </cell>
          <cell r="F1186">
            <v>5</v>
          </cell>
          <cell r="J1186">
            <v>0</v>
          </cell>
        </row>
        <row r="1187">
          <cell r="C1187" t="str">
            <v>PHẦN BẮT BUỘC</v>
          </cell>
          <cell r="D1187">
            <v>5</v>
          </cell>
          <cell r="E1187">
            <v>2</v>
          </cell>
          <cell r="F1187">
            <v>3</v>
          </cell>
          <cell r="J1187">
            <v>0</v>
          </cell>
        </row>
        <row r="1188">
          <cell r="C1188" t="str">
            <v>Corel draw</v>
          </cell>
          <cell r="D1188">
            <v>2</v>
          </cell>
          <cell r="E1188">
            <v>0</v>
          </cell>
          <cell r="F1188">
            <v>2</v>
          </cell>
          <cell r="G1188">
            <v>4</v>
          </cell>
          <cell r="J1188" t="str">
            <v>040407</v>
          </cell>
        </row>
        <row r="1189">
          <cell r="C1189" t="str">
            <v>Nhập môn tin học</v>
          </cell>
          <cell r="D1189">
            <v>3</v>
          </cell>
          <cell r="E1189">
            <v>2</v>
          </cell>
          <cell r="F1189">
            <v>1</v>
          </cell>
          <cell r="G1189">
            <v>1</v>
          </cell>
          <cell r="J1189" t="str">
            <v>050425</v>
          </cell>
        </row>
        <row r="1190">
          <cell r="C1190" t="str">
            <v>PHẦN TỰ CHỌN (Chọn 1 trong số 4 học phần sau)</v>
          </cell>
          <cell r="D1190">
            <v>2</v>
          </cell>
          <cell r="E1190">
            <v>0</v>
          </cell>
          <cell r="F1190">
            <v>2</v>
          </cell>
          <cell r="J1190" t="str">
            <v>tctktt2</v>
          </cell>
        </row>
        <row r="1191">
          <cell r="C1191" t="str">
            <v>Auto CAD (May)</v>
          </cell>
          <cell r="D1191">
            <v>2</v>
          </cell>
          <cell r="E1191">
            <v>0</v>
          </cell>
          <cell r="F1191">
            <v>2</v>
          </cell>
          <cell r="G1191">
            <v>5</v>
          </cell>
          <cell r="J1191" t="str">
            <v>010457</v>
          </cell>
        </row>
        <row r="1192">
          <cell r="C1192" t="str">
            <v>Photoshop</v>
          </cell>
          <cell r="D1192">
            <v>2</v>
          </cell>
          <cell r="E1192">
            <v>0</v>
          </cell>
          <cell r="F1192">
            <v>2</v>
          </cell>
          <cell r="G1192">
            <v>5</v>
          </cell>
          <cell r="J1192" t="str">
            <v>040418</v>
          </cell>
        </row>
        <row r="1193">
          <cell r="C1193" t="str">
            <v>Hoá học 1</v>
          </cell>
          <cell r="D1193">
            <v>2</v>
          </cell>
          <cell r="E1193">
            <v>2</v>
          </cell>
          <cell r="F1193">
            <v>0</v>
          </cell>
          <cell r="G1193">
            <v>5</v>
          </cell>
          <cell r="J1193" t="str">
            <v>030413</v>
          </cell>
        </row>
        <row r="1194">
          <cell r="C1194" t="str">
            <v>Toán Ứng dụng 1</v>
          </cell>
          <cell r="D1194">
            <v>2</v>
          </cell>
          <cell r="E1194">
            <v>2</v>
          </cell>
          <cell r="F1194">
            <v>0</v>
          </cell>
          <cell r="G1194">
            <v>5</v>
          </cell>
          <cell r="J1194" t="str">
            <v>100410</v>
          </cell>
        </row>
        <row r="1195">
          <cell r="C1195" t="str">
            <v>Giáo dục thể chất</v>
          </cell>
          <cell r="D1195">
            <v>3</v>
          </cell>
          <cell r="E1195">
            <v>0</v>
          </cell>
          <cell r="F1195">
            <v>3</v>
          </cell>
          <cell r="J1195">
            <v>0</v>
          </cell>
        </row>
        <row r="1196">
          <cell r="C1196" t="str">
            <v>Giáo dục thể chất 1</v>
          </cell>
          <cell r="D1196">
            <v>1</v>
          </cell>
          <cell r="E1196">
            <v>0</v>
          </cell>
          <cell r="F1196">
            <v>1</v>
          </cell>
          <cell r="G1196">
            <v>1</v>
          </cell>
          <cell r="J1196" t="str">
            <v>090403</v>
          </cell>
        </row>
        <row r="1197">
          <cell r="C1197" t="str">
            <v>Giáo dục thể chất 2</v>
          </cell>
          <cell r="D1197">
            <v>1</v>
          </cell>
          <cell r="E1197">
            <v>0</v>
          </cell>
          <cell r="F1197">
            <v>1</v>
          </cell>
          <cell r="G1197">
            <v>2</v>
          </cell>
          <cell r="J1197" t="str">
            <v>090404</v>
          </cell>
        </row>
        <row r="1198">
          <cell r="C1198" t="str">
            <v>Giáo dục thể chất 3</v>
          </cell>
          <cell r="D1198">
            <v>1</v>
          </cell>
          <cell r="E1198">
            <v>0</v>
          </cell>
          <cell r="F1198">
            <v>1</v>
          </cell>
          <cell r="G1198">
            <v>3</v>
          </cell>
          <cell r="J1198" t="str">
            <v>090405</v>
          </cell>
        </row>
        <row r="1199">
          <cell r="C1199" t="str">
            <v>Giáo dục quốc phòng</v>
          </cell>
          <cell r="D1199">
            <v>4</v>
          </cell>
          <cell r="E1199">
            <v>0</v>
          </cell>
          <cell r="F1199">
            <v>4</v>
          </cell>
          <cell r="G1199">
            <v>1</v>
          </cell>
          <cell r="J1199">
            <v>0</v>
          </cell>
        </row>
        <row r="1200">
          <cell r="C1200" t="str">
            <v>Giáo dục quốc phòng</v>
          </cell>
          <cell r="D1200">
            <v>4</v>
          </cell>
          <cell r="E1200">
            <v>0</v>
          </cell>
          <cell r="F1200">
            <v>4</v>
          </cell>
          <cell r="G1200">
            <v>1</v>
          </cell>
          <cell r="J1200" t="str">
            <v>090401</v>
          </cell>
        </row>
        <row r="1201">
          <cell r="C1201" t="str">
            <v>KIẾN THỨC GIÁO DỤC CHUYÊN NGHIỆP</v>
          </cell>
          <cell r="D1201">
            <v>81</v>
          </cell>
          <cell r="E1201">
            <v>28</v>
          </cell>
          <cell r="F1201">
            <v>53</v>
          </cell>
          <cell r="J1201">
            <v>0</v>
          </cell>
        </row>
        <row r="1202">
          <cell r="C1202" t="str">
            <v>Kiến thức cơ sở ngành</v>
          </cell>
          <cell r="D1202">
            <v>12</v>
          </cell>
          <cell r="E1202">
            <v>11</v>
          </cell>
          <cell r="F1202">
            <v>1</v>
          </cell>
          <cell r="J1202">
            <v>0</v>
          </cell>
        </row>
        <row r="1203">
          <cell r="C1203" t="str">
            <v>Nhân trắc học</v>
          </cell>
          <cell r="D1203">
            <v>2</v>
          </cell>
          <cell r="E1203">
            <v>2</v>
          </cell>
          <cell r="F1203">
            <v>0</v>
          </cell>
          <cell r="G1203">
            <v>1</v>
          </cell>
          <cell r="J1203" t="str">
            <v>040417</v>
          </cell>
        </row>
        <row r="1204">
          <cell r="C1204" t="str">
            <v>Thiết bị May CN và bảo trì</v>
          </cell>
          <cell r="D1204">
            <v>4</v>
          </cell>
          <cell r="E1204">
            <v>3</v>
          </cell>
          <cell r="F1204">
            <v>1</v>
          </cell>
          <cell r="G1204">
            <v>1</v>
          </cell>
          <cell r="J1204" t="str">
            <v>040428</v>
          </cell>
        </row>
        <row r="1205">
          <cell r="C1205" t="str">
            <v>Vẽ kỹ thuật</v>
          </cell>
          <cell r="D1205">
            <v>2</v>
          </cell>
          <cell r="E1205">
            <v>2</v>
          </cell>
          <cell r="F1205">
            <v>0</v>
          </cell>
          <cell r="G1205">
            <v>2</v>
          </cell>
          <cell r="J1205" t="str">
            <v>010455</v>
          </cell>
        </row>
        <row r="1206">
          <cell r="C1206" t="str">
            <v>Vật liệu dệt may</v>
          </cell>
          <cell r="D1206">
            <v>2</v>
          </cell>
          <cell r="E1206">
            <v>2</v>
          </cell>
          <cell r="F1206">
            <v>0</v>
          </cell>
          <cell r="G1206">
            <v>1</v>
          </cell>
          <cell r="J1206" t="str">
            <v>040444</v>
          </cell>
        </row>
        <row r="1207">
          <cell r="C1207" t="str">
            <v>Lịch sử thời trang</v>
          </cell>
          <cell r="D1207">
            <v>2</v>
          </cell>
          <cell r="E1207">
            <v>2</v>
          </cell>
          <cell r="F1207">
            <v>0</v>
          </cell>
          <cell r="G1207">
            <v>3</v>
          </cell>
          <cell r="J1207" t="str">
            <v>040415</v>
          </cell>
        </row>
        <row r="1208">
          <cell r="C1208" t="str">
            <v>Kiến thức ngành Thiết kế thời trang</v>
          </cell>
          <cell r="D1208">
            <v>56</v>
          </cell>
          <cell r="E1208">
            <v>17</v>
          </cell>
          <cell r="F1208">
            <v>39</v>
          </cell>
          <cell r="J1208">
            <v>0</v>
          </cell>
        </row>
        <row r="1209">
          <cell r="C1209" t="str">
            <v>PHẦN BẮT BUỘC</v>
          </cell>
          <cell r="D1209">
            <v>47</v>
          </cell>
          <cell r="E1209">
            <v>17</v>
          </cell>
          <cell r="F1209">
            <v>30</v>
          </cell>
          <cell r="J1209">
            <v>0</v>
          </cell>
        </row>
        <row r="1210">
          <cell r="C1210" t="str">
            <v>Cơ sở thẩm mỹ</v>
          </cell>
          <cell r="D1210">
            <v>3</v>
          </cell>
          <cell r="E1210">
            <v>3</v>
          </cell>
          <cell r="F1210">
            <v>0</v>
          </cell>
          <cell r="G1210">
            <v>2</v>
          </cell>
          <cell r="J1210" t="str">
            <v>040402</v>
          </cell>
        </row>
        <row r="1211">
          <cell r="C1211" t="str">
            <v>Sáng tác thời trang trẻ em</v>
          </cell>
          <cell r="D1211">
            <v>3</v>
          </cell>
          <cell r="E1211">
            <v>0</v>
          </cell>
          <cell r="F1211">
            <v>3</v>
          </cell>
          <cell r="G1211">
            <v>4</v>
          </cell>
          <cell r="J1211" t="str">
            <v>040420</v>
          </cell>
        </row>
        <row r="1212">
          <cell r="C1212" t="str">
            <v>Hình hoạ 1</v>
          </cell>
          <cell r="D1212">
            <v>3</v>
          </cell>
          <cell r="E1212">
            <v>0</v>
          </cell>
          <cell r="F1212">
            <v>3</v>
          </cell>
          <cell r="G1212">
            <v>2</v>
          </cell>
          <cell r="J1212" t="str">
            <v>040410</v>
          </cell>
        </row>
        <row r="1213">
          <cell r="C1213" t="str">
            <v>Hình hoạ 2</v>
          </cell>
          <cell r="D1213">
            <v>3</v>
          </cell>
          <cell r="E1213">
            <v>0</v>
          </cell>
          <cell r="F1213">
            <v>3</v>
          </cell>
          <cell r="G1213">
            <v>3</v>
          </cell>
          <cell r="J1213" t="str">
            <v>040411</v>
          </cell>
        </row>
        <row r="1214">
          <cell r="C1214" t="str">
            <v>Thiết kế trang phục 1</v>
          </cell>
          <cell r="D1214">
            <v>4</v>
          </cell>
          <cell r="E1214">
            <v>2</v>
          </cell>
          <cell r="F1214">
            <v>2</v>
          </cell>
          <cell r="G1214">
            <v>2</v>
          </cell>
          <cell r="J1214" t="str">
            <v>040432</v>
          </cell>
        </row>
        <row r="1215">
          <cell r="C1215" t="str">
            <v>Thiết kế trang phục 2</v>
          </cell>
          <cell r="D1215">
            <v>4</v>
          </cell>
          <cell r="E1215">
            <v>2</v>
          </cell>
          <cell r="F1215">
            <v>2</v>
          </cell>
          <cell r="G1215">
            <v>3</v>
          </cell>
          <cell r="J1215" t="str">
            <v>040434</v>
          </cell>
        </row>
        <row r="1216">
          <cell r="C1216" t="str">
            <v>Thiết kế trang phục 3</v>
          </cell>
          <cell r="D1216">
            <v>4</v>
          </cell>
          <cell r="E1216">
            <v>2</v>
          </cell>
          <cell r="F1216">
            <v>2</v>
          </cell>
          <cell r="G1216">
            <v>4</v>
          </cell>
          <cell r="J1216" t="str">
            <v>040435</v>
          </cell>
        </row>
        <row r="1217">
          <cell r="C1217" t="str">
            <v>Công nghệ tạo mẫu</v>
          </cell>
          <cell r="D1217">
            <v>4</v>
          </cell>
          <cell r="E1217">
            <v>0</v>
          </cell>
          <cell r="F1217">
            <v>4</v>
          </cell>
          <cell r="G1217">
            <v>5</v>
          </cell>
          <cell r="J1217" t="str">
            <v>040447</v>
          </cell>
        </row>
        <row r="1218">
          <cell r="C1218" t="str">
            <v>Công nghệ May 1</v>
          </cell>
          <cell r="D1218">
            <v>4</v>
          </cell>
          <cell r="E1218">
            <v>4</v>
          </cell>
          <cell r="F1218">
            <v>0</v>
          </cell>
          <cell r="G1218">
            <v>1</v>
          </cell>
          <cell r="J1218" t="str">
            <v>040404</v>
          </cell>
        </row>
        <row r="1219">
          <cell r="C1219" t="str">
            <v>Công nghệ May 2</v>
          </cell>
          <cell r="D1219">
            <v>4</v>
          </cell>
          <cell r="E1219">
            <v>4</v>
          </cell>
          <cell r="F1219">
            <v>0</v>
          </cell>
          <cell r="G1219">
            <v>3</v>
          </cell>
          <cell r="J1219" t="str">
            <v>040405</v>
          </cell>
        </row>
        <row r="1220">
          <cell r="C1220" t="str">
            <v>Thực hành công nghệ may 1</v>
          </cell>
          <cell r="D1220">
            <v>4</v>
          </cell>
          <cell r="E1220">
            <v>0</v>
          </cell>
          <cell r="F1220">
            <v>4</v>
          </cell>
          <cell r="G1220">
            <v>2</v>
          </cell>
          <cell r="J1220" t="str">
            <v>040437</v>
          </cell>
        </row>
        <row r="1221">
          <cell r="C1221" t="str">
            <v>Thực hành công nghệ may 2</v>
          </cell>
          <cell r="D1221">
            <v>4</v>
          </cell>
          <cell r="E1221">
            <v>0</v>
          </cell>
          <cell r="F1221">
            <v>4</v>
          </cell>
          <cell r="G1221">
            <v>4</v>
          </cell>
          <cell r="J1221" t="str">
            <v>040438</v>
          </cell>
        </row>
        <row r="1222">
          <cell r="C1222" t="str">
            <v>Thực hành công nghệ may 3</v>
          </cell>
          <cell r="D1222">
            <v>3</v>
          </cell>
          <cell r="E1222">
            <v>0</v>
          </cell>
          <cell r="F1222">
            <v>3</v>
          </cell>
          <cell r="G1222">
            <v>5</v>
          </cell>
          <cell r="J1222" t="str">
            <v>040439</v>
          </cell>
        </row>
        <row r="1223">
          <cell r="C1223" t="str">
            <v>PHẦN TỰ CHỌN (Chọn 3 trong số 7 học phần sau)</v>
          </cell>
          <cell r="D1223">
            <v>9</v>
          </cell>
          <cell r="E1223">
            <v>0</v>
          </cell>
          <cell r="F1223">
            <v>9</v>
          </cell>
          <cell r="J1223" t="str">
            <v>tctktt3</v>
          </cell>
        </row>
        <row r="1224">
          <cell r="C1224" t="str">
            <v>Hình hoạ 3</v>
          </cell>
          <cell r="D1224">
            <v>3</v>
          </cell>
          <cell r="E1224">
            <v>0</v>
          </cell>
          <cell r="F1224">
            <v>3</v>
          </cell>
          <cell r="G1224">
            <v>5</v>
          </cell>
          <cell r="J1224" t="str">
            <v>040412</v>
          </cell>
        </row>
        <row r="1225">
          <cell r="C1225" t="str">
            <v>Hình hoạ màu</v>
          </cell>
          <cell r="D1225">
            <v>3</v>
          </cell>
          <cell r="E1225">
            <v>0</v>
          </cell>
          <cell r="F1225">
            <v>3</v>
          </cell>
          <cell r="G1225">
            <v>5</v>
          </cell>
          <cell r="J1225" t="str">
            <v>040429</v>
          </cell>
        </row>
        <row r="1226">
          <cell r="C1226" t="str">
            <v>Kí họa</v>
          </cell>
          <cell r="D1226">
            <v>3</v>
          </cell>
          <cell r="E1226">
            <v>0</v>
          </cell>
          <cell r="F1226">
            <v>3</v>
          </cell>
          <cell r="G1226">
            <v>5</v>
          </cell>
          <cell r="J1226" t="str">
            <v>040413</v>
          </cell>
        </row>
        <row r="1227">
          <cell r="C1227" t="str">
            <v>Sáng tác thời trang công sở</v>
          </cell>
          <cell r="D1227">
            <v>3</v>
          </cell>
          <cell r="E1227">
            <v>0</v>
          </cell>
          <cell r="F1227">
            <v>3</v>
          </cell>
          <cell r="G1227">
            <v>5</v>
          </cell>
          <cell r="J1227" t="str">
            <v>040422</v>
          </cell>
        </row>
        <row r="1228">
          <cell r="C1228" t="str">
            <v>Sáng tác thời trang dạo phố</v>
          </cell>
          <cell r="D1228">
            <v>3</v>
          </cell>
          <cell r="E1228">
            <v>0</v>
          </cell>
          <cell r="F1228">
            <v>3</v>
          </cell>
          <cell r="G1228">
            <v>5</v>
          </cell>
          <cell r="J1228" t="str">
            <v>040423</v>
          </cell>
        </row>
        <row r="1229">
          <cell r="C1229" t="str">
            <v>Sáng tác thời trang trẻ</v>
          </cell>
          <cell r="D1229">
            <v>3</v>
          </cell>
          <cell r="E1229">
            <v>0</v>
          </cell>
          <cell r="F1229">
            <v>3</v>
          </cell>
          <cell r="G1229">
            <v>5</v>
          </cell>
          <cell r="J1229" t="str">
            <v>040424</v>
          </cell>
        </row>
        <row r="1230">
          <cell r="C1230" t="str">
            <v>Sáng tác thời trang trên máy vi tính</v>
          </cell>
          <cell r="D1230">
            <v>3</v>
          </cell>
          <cell r="E1230">
            <v>0</v>
          </cell>
          <cell r="F1230">
            <v>3</v>
          </cell>
          <cell r="G1230">
            <v>5</v>
          </cell>
          <cell r="J1230" t="str">
            <v>040426</v>
          </cell>
        </row>
        <row r="1231">
          <cell r="C1231" t="str">
            <v>Thực tập tốt nghiệp và làm đồ án/ khóa luận tốt nghiệp (hoặc học thêm một số học phần chuyên môn)</v>
          </cell>
          <cell r="D1231">
            <v>13</v>
          </cell>
          <cell r="E1231">
            <v>0</v>
          </cell>
          <cell r="F1231">
            <v>13</v>
          </cell>
          <cell r="J1231">
            <v>0</v>
          </cell>
        </row>
        <row r="1232">
          <cell r="C1232" t="str">
            <v>Thực tập tốt nghiệp (TKTT)</v>
          </cell>
          <cell r="D1232">
            <v>8</v>
          </cell>
          <cell r="E1232">
            <v>0</v>
          </cell>
          <cell r="F1232">
            <v>8</v>
          </cell>
          <cell r="G1232">
            <v>6</v>
          </cell>
          <cell r="J1232" t="str">
            <v>040442</v>
          </cell>
        </row>
        <row r="1233">
          <cell r="C1233" t="str">
            <v>Đồ án tốt nghiệp (TKTT)</v>
          </cell>
          <cell r="D1233">
            <v>5</v>
          </cell>
          <cell r="E1233">
            <v>0</v>
          </cell>
          <cell r="F1233">
            <v>5</v>
          </cell>
          <cell r="G1233">
            <v>6</v>
          </cell>
          <cell r="J1233" t="str">
            <v>040409</v>
          </cell>
        </row>
        <row r="1234">
          <cell r="C1234" t="str">
            <v>Sinh viên không làm đồ án/ khóa luận tốt nghiệp đăng ký học thêm ít nhất là 5 tín chỉ trong các học phần sau:</v>
          </cell>
          <cell r="D1234">
            <v>5</v>
          </cell>
          <cell r="E1234">
            <v>0</v>
          </cell>
          <cell r="F1234">
            <v>5</v>
          </cell>
          <cell r="J1234" t="str">
            <v>TTĐA/KL</v>
          </cell>
        </row>
        <row r="1235">
          <cell r="C1235" t="str">
            <v>Kỹ thuật hoá trang và đạo diễn sân khấu</v>
          </cell>
          <cell r="D1235">
            <v>3</v>
          </cell>
          <cell r="E1235">
            <v>0</v>
          </cell>
          <cell r="F1235">
            <v>3</v>
          </cell>
          <cell r="G1235">
            <v>6</v>
          </cell>
          <cell r="J1235" t="str">
            <v>040414</v>
          </cell>
        </row>
        <row r="1236">
          <cell r="C1236" t="str">
            <v>Thiết kế và giác sơ đồ trên máy tính</v>
          </cell>
          <cell r="D1236">
            <v>2</v>
          </cell>
          <cell r="E1236">
            <v>0</v>
          </cell>
          <cell r="F1236">
            <v>2</v>
          </cell>
          <cell r="G1236">
            <v>6</v>
          </cell>
          <cell r="J1236" t="str">
            <v>040436</v>
          </cell>
        </row>
        <row r="1237">
          <cell r="C1237" t="str">
            <v>Sáng tác thời trang dạ hội</v>
          </cell>
          <cell r="D1237">
            <v>3</v>
          </cell>
          <cell r="E1237">
            <v>0</v>
          </cell>
          <cell r="F1237">
            <v>3</v>
          </cell>
          <cell r="G1237">
            <v>6</v>
          </cell>
          <cell r="J1237" t="str">
            <v>040421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11"/>
      <sheetName val="K12"/>
      <sheetName val="K13"/>
      <sheetName val="K14"/>
      <sheetName val="Sheet1 (2)"/>
    </sheetNames>
    <sheetDataSet>
      <sheetData sheetId="0">
        <row r="3">
          <cell r="C3" t="str">
            <v>12040104641101</v>
          </cell>
          <cell r="D3">
            <v>1</v>
          </cell>
          <cell r="E3" t="str">
            <v>CĐ ĐL 1</v>
          </cell>
          <cell r="F3" t="str">
            <v>Mở, ôn tập</v>
          </cell>
        </row>
      </sheetData>
      <sheetData sheetId="1">
        <row r="3">
          <cell r="C3" t="str">
            <v>12040204261201</v>
          </cell>
          <cell r="D3">
            <v>2</v>
          </cell>
          <cell r="E3" t="str">
            <v>CĐ ĐL 1</v>
          </cell>
          <cell r="F3" t="str">
            <v>Không mở</v>
          </cell>
        </row>
        <row r="4">
          <cell r="C4" t="str">
            <v>12040104031202</v>
          </cell>
          <cell r="D4">
            <v>14</v>
          </cell>
          <cell r="E4" t="str">
            <v>CĐ CKCT 1</v>
          </cell>
          <cell r="F4" t="str">
            <v>Không mở</v>
          </cell>
        </row>
        <row r="5">
          <cell r="C5" t="str">
            <v>12040104031201</v>
          </cell>
          <cell r="D5">
            <v>54</v>
          </cell>
          <cell r="E5" t="str">
            <v>CĐ CKCT 1</v>
          </cell>
          <cell r="F5" t="str">
            <v>Mở</v>
          </cell>
        </row>
        <row r="6">
          <cell r="C6" t="str">
            <v>12040104141201</v>
          </cell>
          <cell r="D6">
            <v>38</v>
          </cell>
          <cell r="E6" t="str">
            <v>CĐ CKCT 1</v>
          </cell>
          <cell r="F6" t="str">
            <v>Mở</v>
          </cell>
        </row>
        <row r="7">
          <cell r="C7" t="str">
            <v>12040104141202</v>
          </cell>
          <cell r="D7">
            <v>24</v>
          </cell>
          <cell r="E7" t="str">
            <v>CĐ CKCT 1</v>
          </cell>
          <cell r="F7" t="str">
            <v>Mở</v>
          </cell>
        </row>
        <row r="8">
          <cell r="C8" t="str">
            <v>12040104171201</v>
          </cell>
          <cell r="D8">
            <v>9</v>
          </cell>
          <cell r="E8" t="str">
            <v>CĐ CKCT 1</v>
          </cell>
          <cell r="F8" t="str">
            <v>Mở, ôn tập</v>
          </cell>
        </row>
        <row r="9">
          <cell r="C9" t="str">
            <v>12040104211201</v>
          </cell>
          <cell r="D9">
            <v>59</v>
          </cell>
          <cell r="E9" t="str">
            <v>CĐ CKCT 1</v>
          </cell>
          <cell r="F9" t="str">
            <v>Mở</v>
          </cell>
        </row>
        <row r="10">
          <cell r="C10" t="str">
            <v>12040104221202</v>
          </cell>
          <cell r="D10">
            <v>31</v>
          </cell>
          <cell r="E10" t="str">
            <v>CĐ CKCT 1</v>
          </cell>
          <cell r="F10" t="str">
            <v>Mở</v>
          </cell>
        </row>
        <row r="11">
          <cell r="C11" t="str">
            <v>12040104221201</v>
          </cell>
          <cell r="D11">
            <v>73</v>
          </cell>
          <cell r="E11" t="str">
            <v>CĐ CKCT 1</v>
          </cell>
          <cell r="F11" t="str">
            <v>Mở</v>
          </cell>
        </row>
        <row r="12">
          <cell r="C12" t="str">
            <v>12040104231201</v>
          </cell>
          <cell r="D12">
            <v>11</v>
          </cell>
          <cell r="E12" t="str">
            <v>CĐ CĐT 1</v>
          </cell>
          <cell r="F12" t="str">
            <v>Mở</v>
          </cell>
        </row>
        <row r="13">
          <cell r="C13" t="str">
            <v>12040104271201</v>
          </cell>
          <cell r="D13">
            <v>18</v>
          </cell>
          <cell r="E13" t="str">
            <v>CĐ CKCT 1</v>
          </cell>
          <cell r="F13" t="str">
            <v>Mở</v>
          </cell>
        </row>
        <row r="14">
          <cell r="C14" t="str">
            <v>12040704111201</v>
          </cell>
          <cell r="D14">
            <v>7</v>
          </cell>
          <cell r="E14" t="str">
            <v>CĐ KTĐ 1</v>
          </cell>
          <cell r="F14" t="str">
            <v>Không mở</v>
          </cell>
        </row>
        <row r="15">
          <cell r="C15" t="str">
            <v>12040804131201</v>
          </cell>
          <cell r="D15">
            <v>10</v>
          </cell>
          <cell r="E15" t="str">
            <v>CĐ ĐT 1</v>
          </cell>
          <cell r="F15" t="str">
            <v>Mở, ôn tập</v>
          </cell>
        </row>
        <row r="16">
          <cell r="C16" t="str">
            <v>12040704201201</v>
          </cell>
          <cell r="D16">
            <v>13</v>
          </cell>
          <cell r="E16" t="str">
            <v>CĐ CĐT 1</v>
          </cell>
          <cell r="F16" t="str">
            <v>Mở</v>
          </cell>
        </row>
        <row r="17">
          <cell r="C17" t="str">
            <v>12040204451201</v>
          </cell>
          <cell r="D17">
            <v>2</v>
          </cell>
          <cell r="E17" t="str">
            <v>CĐ ĐL 1</v>
          </cell>
          <cell r="F17" t="str">
            <v>Không mở</v>
          </cell>
        </row>
        <row r="18">
          <cell r="C18" t="str">
            <v>12040104621201</v>
          </cell>
          <cell r="D18">
            <v>20</v>
          </cell>
          <cell r="E18" t="str">
            <v>CĐ CĐT 1</v>
          </cell>
          <cell r="F18" t="str">
            <v>Mở</v>
          </cell>
        </row>
        <row r="19">
          <cell r="C19" t="str">
            <v>12040804251201</v>
          </cell>
          <cell r="D19">
            <v>18</v>
          </cell>
          <cell r="E19" t="str">
            <v>CĐ CĐT 1</v>
          </cell>
          <cell r="F19" t="str">
            <v>Mở</v>
          </cell>
        </row>
        <row r="20">
          <cell r="C20" t="str">
            <v>12040804291201</v>
          </cell>
          <cell r="D20">
            <v>10</v>
          </cell>
          <cell r="E20" t="str">
            <v>CĐ ĐT 1</v>
          </cell>
          <cell r="F20" t="str">
            <v>Không mở</v>
          </cell>
        </row>
        <row r="21">
          <cell r="C21" t="str">
            <v>12040704331201</v>
          </cell>
          <cell r="D21">
            <v>4</v>
          </cell>
          <cell r="E21" t="str">
            <v>CĐ KTĐ 1</v>
          </cell>
          <cell r="F21" t="str">
            <v>Không mở</v>
          </cell>
        </row>
        <row r="22">
          <cell r="C22" t="str">
            <v>12040704361201</v>
          </cell>
          <cell r="D22">
            <v>1</v>
          </cell>
          <cell r="E22" t="str">
            <v>CĐ KTĐ 1</v>
          </cell>
          <cell r="F22" t="str">
            <v>Không mở</v>
          </cell>
        </row>
        <row r="23">
          <cell r="C23" t="str">
            <v>12040704411201</v>
          </cell>
          <cell r="D23">
            <v>6</v>
          </cell>
          <cell r="E23" t="str">
            <v>CĐ KTĐ 1</v>
          </cell>
          <cell r="F23" t="str">
            <v>Không mở</v>
          </cell>
        </row>
        <row r="24">
          <cell r="C24" t="str">
            <v>12041304441201</v>
          </cell>
          <cell r="D24">
            <v>24</v>
          </cell>
          <cell r="E24" t="str">
            <v>CĐ CKCT 1</v>
          </cell>
          <cell r="F24" t="str">
            <v>Mở</v>
          </cell>
        </row>
        <row r="25">
          <cell r="C25" t="str">
            <v>12041304441202</v>
          </cell>
          <cell r="D25">
            <v>9</v>
          </cell>
          <cell r="E25" t="str">
            <v>CĐ CKCT 1</v>
          </cell>
          <cell r="F25" t="str">
            <v>Không mở</v>
          </cell>
        </row>
        <row r="26">
          <cell r="C26" t="str">
            <v>12041304281201</v>
          </cell>
          <cell r="D26">
            <v>3</v>
          </cell>
          <cell r="E26" t="str">
            <v>CĐ CKCT 1</v>
          </cell>
          <cell r="F26" t="str">
            <v>Không mở</v>
          </cell>
        </row>
        <row r="27">
          <cell r="C27" t="str">
            <v>12041304301201</v>
          </cell>
          <cell r="D27">
            <v>11</v>
          </cell>
          <cell r="E27" t="str">
            <v>CĐ KTĐ 1</v>
          </cell>
          <cell r="F27" t="str">
            <v>Mở</v>
          </cell>
        </row>
        <row r="28">
          <cell r="C28" t="str">
            <v>12041304361202</v>
          </cell>
          <cell r="D28">
            <v>16</v>
          </cell>
          <cell r="E28" t="str">
            <v>CĐ KT 1</v>
          </cell>
          <cell r="F28" t="str">
            <v>Mở</v>
          </cell>
        </row>
        <row r="29">
          <cell r="C29" t="str">
            <v>12041304361201</v>
          </cell>
          <cell r="D29">
            <v>38</v>
          </cell>
          <cell r="E29" t="str">
            <v>CĐ KT 1</v>
          </cell>
          <cell r="F29" t="str">
            <v>Mở</v>
          </cell>
        </row>
        <row r="30">
          <cell r="C30" t="str">
            <v>12041304391201</v>
          </cell>
          <cell r="D30">
            <v>9</v>
          </cell>
          <cell r="E30" t="str">
            <v>CĐ QTKD 1</v>
          </cell>
          <cell r="F30" t="str">
            <v>Mở</v>
          </cell>
        </row>
        <row r="31">
          <cell r="C31" t="str">
            <v>12041304391202</v>
          </cell>
          <cell r="D31">
            <v>4</v>
          </cell>
          <cell r="E31" t="str">
            <v>CĐ QTKD 1</v>
          </cell>
          <cell r="F31" t="str">
            <v>Không mở</v>
          </cell>
        </row>
        <row r="32">
          <cell r="C32" t="str">
            <v>12041604011201</v>
          </cell>
          <cell r="D32">
            <v>0</v>
          </cell>
          <cell r="E32" t="str">
            <v>CĐ ĐL 1</v>
          </cell>
          <cell r="F32" t="str">
            <v>Không mở</v>
          </cell>
        </row>
        <row r="33">
          <cell r="C33" t="str">
            <v>12040804351201</v>
          </cell>
          <cell r="D33">
            <v>43</v>
          </cell>
          <cell r="E33" t="str">
            <v>CĐ ĐT 1</v>
          </cell>
          <cell r="F33" t="str">
            <v>Mở</v>
          </cell>
        </row>
        <row r="34">
          <cell r="C34" t="str">
            <v>12040704611201</v>
          </cell>
          <cell r="D34">
            <v>32</v>
          </cell>
          <cell r="E34" t="str">
            <v>CĐ KTĐ 1</v>
          </cell>
          <cell r="F34" t="str">
            <v>Mở</v>
          </cell>
        </row>
      </sheetData>
      <sheetData sheetId="2">
        <row r="3">
          <cell r="C3" t="str">
            <v>12041204011303</v>
          </cell>
          <cell r="D3">
            <v>90</v>
          </cell>
          <cell r="E3" t="str">
            <v>CĐ CTM 1</v>
          </cell>
          <cell r="F3" t="str">
            <v>Mở</v>
          </cell>
        </row>
        <row r="4">
          <cell r="C4" t="str">
            <v>12041204011301</v>
          </cell>
          <cell r="D4">
            <v>90</v>
          </cell>
          <cell r="E4" t="str">
            <v>CĐ CTM 1</v>
          </cell>
          <cell r="F4" t="str">
            <v>Mở</v>
          </cell>
        </row>
        <row r="5">
          <cell r="C5" t="str">
            <v>12041204011302</v>
          </cell>
          <cell r="D5">
            <v>90</v>
          </cell>
          <cell r="E5" t="str">
            <v>CĐ CTM 1</v>
          </cell>
          <cell r="F5" t="str">
            <v>Mở</v>
          </cell>
        </row>
        <row r="6">
          <cell r="C6" t="str">
            <v>12041204011304</v>
          </cell>
          <cell r="D6">
            <v>90</v>
          </cell>
          <cell r="E6" t="str">
            <v>CĐ CTM 1</v>
          </cell>
          <cell r="F6" t="str">
            <v>Mở</v>
          </cell>
        </row>
        <row r="7">
          <cell r="C7" t="str">
            <v>12041204011305</v>
          </cell>
          <cell r="D7">
            <v>58</v>
          </cell>
          <cell r="E7" t="str">
            <v>CĐ KT 1 (HN1)</v>
          </cell>
          <cell r="F7" t="str">
            <v>Mở</v>
          </cell>
        </row>
        <row r="8">
          <cell r="C8" t="str">
            <v>12041204011306</v>
          </cell>
          <cell r="D8">
            <v>29</v>
          </cell>
          <cell r="E8" t="str">
            <v>CĐ KT 1 (HN1)</v>
          </cell>
          <cell r="F8" t="str">
            <v>Mở</v>
          </cell>
        </row>
        <row r="9">
          <cell r="C9" t="str">
            <v>12040204271301</v>
          </cell>
          <cell r="D9">
            <v>27</v>
          </cell>
          <cell r="E9" t="str">
            <v>CĐ ĐL 1</v>
          </cell>
          <cell r="F9" t="str">
            <v>Mở</v>
          </cell>
        </row>
        <row r="10">
          <cell r="C10" t="str">
            <v>12040504021301</v>
          </cell>
          <cell r="D10">
            <v>14</v>
          </cell>
          <cell r="E10" t="str">
            <v>CĐ Tin 1</v>
          </cell>
          <cell r="F10" t="str">
            <v>Mở</v>
          </cell>
        </row>
        <row r="11">
          <cell r="C11" t="str">
            <v>12040104061301</v>
          </cell>
          <cell r="D11">
            <v>59</v>
          </cell>
          <cell r="E11" t="str">
            <v>CĐ CTM 1</v>
          </cell>
          <cell r="F11" t="str">
            <v>Mở</v>
          </cell>
        </row>
        <row r="12">
          <cell r="C12" t="str">
            <v>12040104061302</v>
          </cell>
          <cell r="D12">
            <v>26</v>
          </cell>
          <cell r="E12" t="str">
            <v>CĐ CTM 1</v>
          </cell>
          <cell r="F12" t="str">
            <v>Mở</v>
          </cell>
        </row>
        <row r="13">
          <cell r="C13" t="str">
            <v>12040104121301</v>
          </cell>
          <cell r="D13">
            <v>5</v>
          </cell>
          <cell r="E13" t="str">
            <v>CĐ HVC 1</v>
          </cell>
          <cell r="F13" t="str">
            <v>Không mở</v>
          </cell>
        </row>
        <row r="14">
          <cell r="C14" t="str">
            <v>12040804031301</v>
          </cell>
          <cell r="D14">
            <v>90</v>
          </cell>
          <cell r="E14" t="str">
            <v>CĐ KTĐ 1</v>
          </cell>
          <cell r="F14" t="str">
            <v>Mở</v>
          </cell>
        </row>
        <row r="15">
          <cell r="C15" t="str">
            <v>12040804031302</v>
          </cell>
          <cell r="D15">
            <v>54</v>
          </cell>
          <cell r="E15" t="str">
            <v>CĐ KTĐ 1</v>
          </cell>
          <cell r="F15" t="str">
            <v>Mở</v>
          </cell>
        </row>
        <row r="16">
          <cell r="C16" t="str">
            <v>12040704631302</v>
          </cell>
          <cell r="D16">
            <v>73</v>
          </cell>
          <cell r="E16" t="str">
            <v>CĐ KTĐ 1</v>
          </cell>
          <cell r="F16" t="str">
            <v>Mở</v>
          </cell>
        </row>
        <row r="17">
          <cell r="C17" t="str">
            <v>12040704631304</v>
          </cell>
          <cell r="D17">
            <v>42</v>
          </cell>
          <cell r="E17" t="str">
            <v>CĐ KTĐ 1</v>
          </cell>
          <cell r="F17" t="str">
            <v>Mở</v>
          </cell>
        </row>
        <row r="18">
          <cell r="C18" t="str">
            <v>12040704631303</v>
          </cell>
          <cell r="D18">
            <v>90</v>
          </cell>
          <cell r="E18" t="str">
            <v>CĐ KTĐ 1</v>
          </cell>
          <cell r="F18" t="str">
            <v>Mở</v>
          </cell>
        </row>
        <row r="19">
          <cell r="C19" t="str">
            <v>12040704631301</v>
          </cell>
          <cell r="D19">
            <v>89</v>
          </cell>
          <cell r="E19" t="str">
            <v>CĐ KTĐ 1</v>
          </cell>
          <cell r="F19" t="str">
            <v>Mở</v>
          </cell>
        </row>
        <row r="20">
          <cell r="C20" t="str">
            <v>12040804051301</v>
          </cell>
          <cell r="D20">
            <v>90</v>
          </cell>
          <cell r="E20" t="str">
            <v>CĐ ĐT 1</v>
          </cell>
          <cell r="F20" t="str">
            <v>Mở</v>
          </cell>
        </row>
        <row r="21">
          <cell r="C21" t="str">
            <v>12040804051302</v>
          </cell>
          <cell r="D21">
            <v>57</v>
          </cell>
          <cell r="E21" t="str">
            <v>CĐ ĐT 1</v>
          </cell>
          <cell r="F21" t="str">
            <v>Mở</v>
          </cell>
        </row>
        <row r="22">
          <cell r="C22" t="str">
            <v>12040704101301</v>
          </cell>
          <cell r="D22">
            <v>54</v>
          </cell>
          <cell r="E22" t="str">
            <v>CĐ KTĐ 1</v>
          </cell>
          <cell r="F22" t="str">
            <v>Mở</v>
          </cell>
        </row>
        <row r="23">
          <cell r="C23" t="str">
            <v>12040804081301</v>
          </cell>
          <cell r="D23">
            <v>24</v>
          </cell>
          <cell r="E23" t="str">
            <v>CĐ ĐT 1</v>
          </cell>
          <cell r="F23" t="str">
            <v>Mở</v>
          </cell>
        </row>
        <row r="24">
          <cell r="C24" t="str">
            <v>12040104281302</v>
          </cell>
          <cell r="D24">
            <v>53</v>
          </cell>
          <cell r="E24" t="str">
            <v>CĐ CTM 1</v>
          </cell>
          <cell r="F24" t="str">
            <v>Mở</v>
          </cell>
        </row>
        <row r="25">
          <cell r="C25" t="str">
            <v>12040104281301</v>
          </cell>
          <cell r="D25">
            <v>90</v>
          </cell>
          <cell r="E25" t="str">
            <v>CĐ CTM 1</v>
          </cell>
          <cell r="F25" t="str">
            <v>Mở</v>
          </cell>
        </row>
        <row r="26">
          <cell r="C26" t="str">
            <v>12041204021304</v>
          </cell>
          <cell r="D26">
            <v>11</v>
          </cell>
          <cell r="E26" t="str">
            <v>CĐ CTM 1</v>
          </cell>
          <cell r="F26" t="str">
            <v>Không mở</v>
          </cell>
        </row>
        <row r="27">
          <cell r="C27" t="str">
            <v>12041204021303</v>
          </cell>
          <cell r="D27">
            <v>11</v>
          </cell>
          <cell r="E27" t="str">
            <v>CĐ CTM 1</v>
          </cell>
          <cell r="F27" t="str">
            <v>Không mở</v>
          </cell>
        </row>
        <row r="28">
          <cell r="C28" t="str">
            <v>12041204021302</v>
          </cell>
          <cell r="D28">
            <v>70</v>
          </cell>
          <cell r="E28" t="str">
            <v>CĐ CTM 1</v>
          </cell>
          <cell r="F28" t="str">
            <v>Mở</v>
          </cell>
        </row>
        <row r="29">
          <cell r="C29" t="str">
            <v>12041204021301</v>
          </cell>
          <cell r="D29">
            <v>89</v>
          </cell>
          <cell r="E29" t="str">
            <v>CĐ CTM 1</v>
          </cell>
          <cell r="F29" t="str">
            <v>Mở</v>
          </cell>
        </row>
        <row r="30">
          <cell r="C30" t="str">
            <v>12041104031301</v>
          </cell>
          <cell r="D30">
            <v>32</v>
          </cell>
          <cell r="E30" t="str">
            <v>CĐ KT 1 (HN1)</v>
          </cell>
          <cell r="F30" t="str">
            <v>Mở</v>
          </cell>
        </row>
        <row r="31">
          <cell r="C31" t="str">
            <v>12040304131301</v>
          </cell>
          <cell r="D31">
            <v>60</v>
          </cell>
          <cell r="E31" t="str">
            <v>CĐ CTM 1</v>
          </cell>
          <cell r="F31" t="str">
            <v>Mở</v>
          </cell>
        </row>
        <row r="32">
          <cell r="C32" t="str">
            <v>12040304131303</v>
          </cell>
          <cell r="D32">
            <v>8</v>
          </cell>
          <cell r="E32" t="str">
            <v>CĐ CTM 1</v>
          </cell>
          <cell r="F32" t="str">
            <v>Không mở</v>
          </cell>
        </row>
        <row r="33">
          <cell r="C33" t="str">
            <v>12040304131305</v>
          </cell>
          <cell r="D33">
            <v>12</v>
          </cell>
          <cell r="E33" t="str">
            <v>CĐ CTM 1</v>
          </cell>
          <cell r="F33" t="str">
            <v>Không mở</v>
          </cell>
        </row>
        <row r="34">
          <cell r="C34" t="str">
            <v>12040304131302</v>
          </cell>
          <cell r="D34">
            <v>29</v>
          </cell>
          <cell r="E34" t="str">
            <v>CĐ CTM 1</v>
          </cell>
          <cell r="F34" t="str">
            <v>Mở</v>
          </cell>
        </row>
        <row r="35">
          <cell r="C35" t="str">
            <v>12040304131306</v>
          </cell>
          <cell r="D35">
            <v>4</v>
          </cell>
          <cell r="E35" t="str">
            <v>CĐ CTM 1</v>
          </cell>
          <cell r="F35" t="str">
            <v>Không mở</v>
          </cell>
        </row>
        <row r="36">
          <cell r="C36" t="str">
            <v>12040304131304</v>
          </cell>
          <cell r="D36">
            <v>17</v>
          </cell>
          <cell r="E36" t="str">
            <v>CĐ CTM 1</v>
          </cell>
          <cell r="F36" t="str">
            <v>Không mở</v>
          </cell>
        </row>
        <row r="37">
          <cell r="C37" t="str">
            <v>12040304161301</v>
          </cell>
          <cell r="D37">
            <v>24</v>
          </cell>
          <cell r="E37" t="str">
            <v>CĐ HVC 1</v>
          </cell>
          <cell r="F37" t="str">
            <v>Mở</v>
          </cell>
        </row>
        <row r="38">
          <cell r="C38" t="str">
            <v>12041104111301</v>
          </cell>
          <cell r="D38">
            <v>63</v>
          </cell>
          <cell r="E38" t="str">
            <v>CĐ QTKD 1 (MD)</v>
          </cell>
          <cell r="F38" t="str">
            <v>Mở</v>
          </cell>
        </row>
        <row r="39">
          <cell r="C39" t="str">
            <v>12041104111302</v>
          </cell>
          <cell r="D39">
            <v>39</v>
          </cell>
          <cell r="E39" t="str">
            <v>CĐ QTKD 1 (MD)</v>
          </cell>
          <cell r="F39" t="str">
            <v>Mở</v>
          </cell>
        </row>
        <row r="40">
          <cell r="C40" t="str">
            <v>12041104121301</v>
          </cell>
          <cell r="D40">
            <v>90</v>
          </cell>
          <cell r="E40" t="str">
            <v>CĐ KT 1 (HN1)</v>
          </cell>
          <cell r="F40" t="str">
            <v>Mở</v>
          </cell>
        </row>
        <row r="41">
          <cell r="C41" t="str">
            <v>12041104121302</v>
          </cell>
          <cell r="D41">
            <v>90</v>
          </cell>
          <cell r="E41" t="str">
            <v>CĐ KT 1 (HN1)</v>
          </cell>
          <cell r="F41" t="str">
            <v>Mở</v>
          </cell>
        </row>
        <row r="42">
          <cell r="C42" t="str">
            <v>12041104121304</v>
          </cell>
          <cell r="D42">
            <v>22</v>
          </cell>
          <cell r="E42" t="str">
            <v>CĐ KT 1 (HN1)</v>
          </cell>
          <cell r="F42" t="str">
            <v>Mở</v>
          </cell>
        </row>
        <row r="43">
          <cell r="C43" t="str">
            <v>12041104121303</v>
          </cell>
          <cell r="D43">
            <v>90</v>
          </cell>
          <cell r="E43" t="str">
            <v>CĐ KT 1 (HN1)</v>
          </cell>
          <cell r="F43" t="str">
            <v>Mở</v>
          </cell>
        </row>
        <row r="44">
          <cell r="C44" t="str">
            <v>12041104221302</v>
          </cell>
          <cell r="D44">
            <v>47</v>
          </cell>
          <cell r="E44" t="str">
            <v>CĐ KT 1 (HN1)</v>
          </cell>
          <cell r="F44" t="str">
            <v>Mở</v>
          </cell>
        </row>
        <row r="45">
          <cell r="C45" t="str">
            <v>12041104221301</v>
          </cell>
          <cell r="D45">
            <v>61</v>
          </cell>
          <cell r="E45" t="str">
            <v>CĐ KT 1 (HN1)</v>
          </cell>
          <cell r="F45" t="str">
            <v>Mở</v>
          </cell>
        </row>
        <row r="46">
          <cell r="C46" t="str">
            <v>12040804121301</v>
          </cell>
          <cell r="D46">
            <v>44</v>
          </cell>
          <cell r="E46" t="str">
            <v>CĐ CĐT 1</v>
          </cell>
          <cell r="F46" t="str">
            <v>Mở</v>
          </cell>
        </row>
        <row r="47">
          <cell r="C47" t="str">
            <v>12040804121302</v>
          </cell>
          <cell r="D47">
            <v>34</v>
          </cell>
          <cell r="E47" t="str">
            <v>CĐ CĐT 1</v>
          </cell>
          <cell r="F47" t="str">
            <v>Mở</v>
          </cell>
        </row>
        <row r="48">
          <cell r="C48" t="str">
            <v>12040704161301</v>
          </cell>
          <cell r="D48">
            <v>50</v>
          </cell>
          <cell r="E48" t="str">
            <v>CĐ CĐT 1</v>
          </cell>
          <cell r="F48" t="str">
            <v>Mở</v>
          </cell>
        </row>
        <row r="49">
          <cell r="C49" t="str">
            <v>12040704161302</v>
          </cell>
          <cell r="D49">
            <v>22</v>
          </cell>
          <cell r="E49" t="str">
            <v>CĐ CĐT 1</v>
          </cell>
          <cell r="F49" t="str">
            <v>Mở</v>
          </cell>
        </row>
        <row r="50">
          <cell r="C50" t="str">
            <v>12040704671302</v>
          </cell>
          <cell r="D50">
            <v>64</v>
          </cell>
          <cell r="E50" t="str">
            <v>CĐ CTM 1</v>
          </cell>
          <cell r="F50" t="str">
            <v>Mở</v>
          </cell>
        </row>
        <row r="51">
          <cell r="C51" t="str">
            <v>12040704671301</v>
          </cell>
          <cell r="D51">
            <v>69</v>
          </cell>
          <cell r="E51" t="str">
            <v>CĐ CTM 1</v>
          </cell>
          <cell r="F51" t="str">
            <v>Mở</v>
          </cell>
        </row>
        <row r="52">
          <cell r="C52" t="str">
            <v>12040504151301</v>
          </cell>
          <cell r="D52">
            <v>20</v>
          </cell>
          <cell r="E52" t="str">
            <v>CĐ Tin 1</v>
          </cell>
          <cell r="F52" t="str">
            <v>Mở</v>
          </cell>
        </row>
        <row r="53">
          <cell r="C53" t="str">
            <v>12040804161301</v>
          </cell>
          <cell r="D53">
            <v>86</v>
          </cell>
          <cell r="E53" t="str">
            <v>CĐ ĐT 1</v>
          </cell>
          <cell r="F53" t="str">
            <v>Mở</v>
          </cell>
        </row>
        <row r="54">
          <cell r="C54" t="str">
            <v>12040804191301</v>
          </cell>
          <cell r="D54">
            <v>48</v>
          </cell>
          <cell r="E54" t="str">
            <v>CĐ Tin 1</v>
          </cell>
          <cell r="F54" t="str">
            <v>Mở</v>
          </cell>
        </row>
        <row r="55">
          <cell r="C55" t="str">
            <v>12041204091301</v>
          </cell>
          <cell r="D55">
            <v>87</v>
          </cell>
          <cell r="E55" t="str">
            <v>CĐ KT 1 (HN1)</v>
          </cell>
          <cell r="F55" t="str">
            <v>Mở</v>
          </cell>
        </row>
        <row r="56">
          <cell r="C56" t="str">
            <v>12041204091302</v>
          </cell>
          <cell r="D56">
            <v>13</v>
          </cell>
          <cell r="E56" t="str">
            <v>CĐ KT 1 (HN1)</v>
          </cell>
          <cell r="F56" t="str">
            <v>Không mở</v>
          </cell>
        </row>
        <row r="57">
          <cell r="C57" t="str">
            <v>12040704241301</v>
          </cell>
          <cell r="D57">
            <v>46</v>
          </cell>
          <cell r="E57" t="str">
            <v>CĐ KTĐ 1</v>
          </cell>
          <cell r="F57" t="str">
            <v>Mở</v>
          </cell>
        </row>
        <row r="58">
          <cell r="C58" t="str">
            <v>12041104271302</v>
          </cell>
          <cell r="D58">
            <v>9</v>
          </cell>
          <cell r="E58" t="str">
            <v>CĐ KT 1 (HN1)</v>
          </cell>
          <cell r="F58" t="str">
            <v>Không mở</v>
          </cell>
        </row>
        <row r="59">
          <cell r="C59" t="str">
            <v>12041104271301</v>
          </cell>
          <cell r="D59">
            <v>89</v>
          </cell>
          <cell r="E59" t="str">
            <v>CĐ KT 1 (HN1)</v>
          </cell>
          <cell r="F59" t="str">
            <v>Mở</v>
          </cell>
        </row>
        <row r="60">
          <cell r="C60" t="str">
            <v>12040804211302</v>
          </cell>
          <cell r="D60">
            <v>23</v>
          </cell>
          <cell r="E60" t="str">
            <v>CĐ ĐT 1</v>
          </cell>
          <cell r="F60" t="str">
            <v>Mở</v>
          </cell>
        </row>
        <row r="61">
          <cell r="C61" t="str">
            <v>12040804211301</v>
          </cell>
          <cell r="D61">
            <v>90</v>
          </cell>
          <cell r="E61" t="str">
            <v>CĐ ĐT 1</v>
          </cell>
          <cell r="F61" t="str">
            <v>Mở</v>
          </cell>
        </row>
        <row r="62">
          <cell r="C62" t="str">
            <v>12041104281301</v>
          </cell>
          <cell r="D62">
            <v>88</v>
          </cell>
          <cell r="E62" t="str">
            <v>CĐ KT 1 (HN1)</v>
          </cell>
          <cell r="F62" t="str">
            <v>Mở</v>
          </cell>
        </row>
        <row r="63">
          <cell r="C63" t="str">
            <v>12040704281302</v>
          </cell>
          <cell r="D63">
            <v>14</v>
          </cell>
          <cell r="E63" t="str">
            <v>CĐ KTĐ 1</v>
          </cell>
          <cell r="F63" t="str">
            <v>Không mở</v>
          </cell>
        </row>
        <row r="64">
          <cell r="C64" t="str">
            <v>12040704281301</v>
          </cell>
          <cell r="D64">
            <v>90</v>
          </cell>
          <cell r="E64" t="str">
            <v>CĐ KTĐ 1</v>
          </cell>
          <cell r="F64" t="str">
            <v>Mở</v>
          </cell>
        </row>
        <row r="65">
          <cell r="C65" t="str">
            <v>12040104351301</v>
          </cell>
          <cell r="D65">
            <v>43</v>
          </cell>
          <cell r="E65" t="str">
            <v>CĐ CTM 1</v>
          </cell>
          <cell r="F65" t="str">
            <v>Mở</v>
          </cell>
        </row>
        <row r="66">
          <cell r="C66" t="str">
            <v>12041104291302</v>
          </cell>
          <cell r="D66">
            <v>85</v>
          </cell>
          <cell r="E66" t="str">
            <v>CĐ KT 1 (HN1)</v>
          </cell>
          <cell r="F66" t="str">
            <v>Mở</v>
          </cell>
        </row>
        <row r="67">
          <cell r="C67" t="str">
            <v>12041104291301</v>
          </cell>
          <cell r="D67">
            <v>90</v>
          </cell>
          <cell r="E67" t="str">
            <v>CĐ KT 1 (HN1)</v>
          </cell>
          <cell r="F67" t="str">
            <v>Mở</v>
          </cell>
        </row>
        <row r="68">
          <cell r="C68" t="str">
            <v>12041104291303</v>
          </cell>
          <cell r="D68">
            <v>28</v>
          </cell>
          <cell r="E68" t="str">
            <v>CĐ KT 1 (HN1)</v>
          </cell>
          <cell r="F68" t="str">
            <v>Mở</v>
          </cell>
        </row>
        <row r="69">
          <cell r="C69" t="str">
            <v>12040104361301</v>
          </cell>
          <cell r="D69">
            <v>28</v>
          </cell>
          <cell r="E69" t="str">
            <v>CĐ CTM 1</v>
          </cell>
          <cell r="F69" t="str">
            <v>Mở</v>
          </cell>
        </row>
        <row r="70">
          <cell r="C70" t="str">
            <v>12040504251306</v>
          </cell>
          <cell r="D70">
            <v>7</v>
          </cell>
          <cell r="E70" t="str">
            <v>CĐ CTM 1</v>
          </cell>
          <cell r="F70" t="str">
            <v>Không mở</v>
          </cell>
        </row>
        <row r="71">
          <cell r="C71" t="str">
            <v>12040504251301</v>
          </cell>
          <cell r="D71">
            <v>69</v>
          </cell>
          <cell r="E71" t="str">
            <v>CĐ CTM 1</v>
          </cell>
          <cell r="F71" t="str">
            <v>Mở</v>
          </cell>
        </row>
        <row r="72">
          <cell r="C72" t="str">
            <v>12040504251304</v>
          </cell>
          <cell r="D72">
            <v>12</v>
          </cell>
          <cell r="E72" t="str">
            <v>CĐ CTM 1</v>
          </cell>
          <cell r="F72" t="str">
            <v>Không mở</v>
          </cell>
        </row>
        <row r="73">
          <cell r="C73" t="str">
            <v>12040504251305</v>
          </cell>
          <cell r="D73">
            <v>23</v>
          </cell>
          <cell r="E73" t="str">
            <v>CĐ CTM 1</v>
          </cell>
          <cell r="F73" t="str">
            <v>Mở</v>
          </cell>
        </row>
        <row r="74">
          <cell r="C74" t="str">
            <v>12040504251302</v>
          </cell>
          <cell r="D74">
            <v>37</v>
          </cell>
          <cell r="E74" t="str">
            <v>CĐ CTM 1</v>
          </cell>
          <cell r="F74" t="str">
            <v>Mở</v>
          </cell>
        </row>
        <row r="75">
          <cell r="C75" t="str">
            <v>12040504251303</v>
          </cell>
          <cell r="D75">
            <v>21</v>
          </cell>
          <cell r="E75" t="str">
            <v>CĐ CTM 1</v>
          </cell>
          <cell r="F75" t="str">
            <v>Mở</v>
          </cell>
        </row>
        <row r="76">
          <cell r="C76" t="str">
            <v>12040504261301</v>
          </cell>
          <cell r="D76">
            <v>10</v>
          </cell>
          <cell r="E76" t="str">
            <v>CĐ Tin 1</v>
          </cell>
          <cell r="F76" t="str">
            <v>Không mở</v>
          </cell>
        </row>
        <row r="77">
          <cell r="C77" t="str">
            <v>12041004091301</v>
          </cell>
          <cell r="D77">
            <v>89</v>
          </cell>
          <cell r="E77" t="str">
            <v>CĐ KTĐ 1</v>
          </cell>
          <cell r="F77" t="str">
            <v>Mở</v>
          </cell>
        </row>
        <row r="78">
          <cell r="C78" t="str">
            <v>12041004091302</v>
          </cell>
          <cell r="D78">
            <v>35</v>
          </cell>
          <cell r="E78" t="str">
            <v>CĐ KTĐ 1</v>
          </cell>
          <cell r="F78" t="str">
            <v>Mở</v>
          </cell>
        </row>
        <row r="79">
          <cell r="C79" t="str">
            <v>12041004071302</v>
          </cell>
          <cell r="D79">
            <v>9</v>
          </cell>
          <cell r="E79" t="str">
            <v>CĐ CĐT 1</v>
          </cell>
          <cell r="F79" t="str">
            <v>Không mở</v>
          </cell>
        </row>
        <row r="80">
          <cell r="C80" t="str">
            <v>12041004071301</v>
          </cell>
          <cell r="D80">
            <v>58</v>
          </cell>
          <cell r="E80" t="str">
            <v>CĐ CĐT 1</v>
          </cell>
          <cell r="F80" t="str">
            <v>Mở</v>
          </cell>
        </row>
        <row r="81">
          <cell r="C81" t="str">
            <v>12040104381301</v>
          </cell>
          <cell r="D81">
            <v>72</v>
          </cell>
          <cell r="E81" t="str">
            <v>CĐ CTM 1</v>
          </cell>
          <cell r="F81" t="str">
            <v>Mở</v>
          </cell>
        </row>
        <row r="82">
          <cell r="C82" t="str">
            <v>12040104381302</v>
          </cell>
          <cell r="D82">
            <v>29</v>
          </cell>
          <cell r="E82" t="str">
            <v>CĐ CTM 1</v>
          </cell>
          <cell r="F82" t="str">
            <v>Mở</v>
          </cell>
        </row>
        <row r="83">
          <cell r="C83" t="str">
            <v>12041404071301</v>
          </cell>
          <cell r="D83">
            <v>90</v>
          </cell>
          <cell r="E83" t="str">
            <v>CĐ KTĐ 1</v>
          </cell>
          <cell r="F83" t="str">
            <v>Mở</v>
          </cell>
        </row>
        <row r="84">
          <cell r="C84" t="str">
            <v>12040404371301</v>
          </cell>
          <cell r="D84">
            <v>1</v>
          </cell>
          <cell r="E84" t="str">
            <v>CĐ CNCM 1</v>
          </cell>
          <cell r="F84" t="str">
            <v>Không mở</v>
          </cell>
        </row>
        <row r="85">
          <cell r="C85" t="str">
            <v>12040804271301</v>
          </cell>
          <cell r="D85">
            <v>3</v>
          </cell>
          <cell r="E85" t="str">
            <v>CĐ ĐT 1</v>
          </cell>
          <cell r="F85" t="str">
            <v>Không mở</v>
          </cell>
        </row>
        <row r="86">
          <cell r="C86" t="str">
            <v>12040104411301</v>
          </cell>
          <cell r="D86">
            <v>2</v>
          </cell>
          <cell r="E86" t="str">
            <v>CĐ CĐ 1</v>
          </cell>
          <cell r="F86" t="str">
            <v>Không mở</v>
          </cell>
        </row>
        <row r="87">
          <cell r="C87" t="str">
            <v>12040104421301</v>
          </cell>
          <cell r="D87">
            <v>2</v>
          </cell>
          <cell r="E87" t="str">
            <v>CĐ CTM 1</v>
          </cell>
          <cell r="F87" t="str">
            <v>Không mở</v>
          </cell>
        </row>
        <row r="88">
          <cell r="C88" t="str">
            <v>12042504021301</v>
          </cell>
          <cell r="D88">
            <v>6</v>
          </cell>
          <cell r="E88" t="str">
            <v>CĐ ĐL 1</v>
          </cell>
          <cell r="F88" t="str">
            <v>Không mở</v>
          </cell>
        </row>
        <row r="89">
          <cell r="C89" t="str">
            <v>12041104491302</v>
          </cell>
          <cell r="D89">
            <v>90</v>
          </cell>
          <cell r="E89" t="str">
            <v>CĐ KT 1 (HN1)</v>
          </cell>
          <cell r="F89" t="str">
            <v>Mở</v>
          </cell>
        </row>
        <row r="90">
          <cell r="C90" t="str">
            <v>12041104491303</v>
          </cell>
          <cell r="D90">
            <v>63</v>
          </cell>
          <cell r="E90" t="str">
            <v>CĐ KT 1 (HN1)</v>
          </cell>
          <cell r="F90" t="str">
            <v>Mở</v>
          </cell>
        </row>
        <row r="91">
          <cell r="C91" t="str">
            <v>12041104491301</v>
          </cell>
          <cell r="D91">
            <v>90</v>
          </cell>
          <cell r="E91" t="str">
            <v>CĐ KT 1 (HN1)</v>
          </cell>
          <cell r="F91" t="str">
            <v>Mở</v>
          </cell>
        </row>
        <row r="92">
          <cell r="C92" t="str">
            <v>12041304511304</v>
          </cell>
          <cell r="D92">
            <v>53</v>
          </cell>
          <cell r="E92" t="str">
            <v>CĐ CTM 1</v>
          </cell>
          <cell r="F92" t="str">
            <v>Mở</v>
          </cell>
        </row>
        <row r="93">
          <cell r="C93" t="str">
            <v>12041304511307</v>
          </cell>
          <cell r="D93">
            <v>55</v>
          </cell>
          <cell r="E93" t="str">
            <v>CĐ CTM 1</v>
          </cell>
          <cell r="F93" t="str">
            <v>Mở</v>
          </cell>
        </row>
        <row r="94">
          <cell r="C94" t="str">
            <v>12041304511305</v>
          </cell>
          <cell r="D94">
            <v>54</v>
          </cell>
          <cell r="E94" t="str">
            <v>CĐ CTM 1</v>
          </cell>
          <cell r="F94" t="str">
            <v>Mở</v>
          </cell>
        </row>
        <row r="95">
          <cell r="C95" t="str">
            <v>12041304511313</v>
          </cell>
          <cell r="D95">
            <v>22</v>
          </cell>
          <cell r="E95" t="str">
            <v>CĐ CTM 1</v>
          </cell>
          <cell r="F95" t="str">
            <v>Mở</v>
          </cell>
        </row>
        <row r="96">
          <cell r="C96" t="str">
            <v>12041304511308</v>
          </cell>
          <cell r="D96">
            <v>11</v>
          </cell>
          <cell r="E96" t="str">
            <v>CĐ CTM 1</v>
          </cell>
          <cell r="F96" t="str">
            <v>Không mở</v>
          </cell>
        </row>
        <row r="97">
          <cell r="C97" t="str">
            <v>12041304511306</v>
          </cell>
          <cell r="D97">
            <v>13</v>
          </cell>
          <cell r="E97" t="str">
            <v>CĐ CTM 1</v>
          </cell>
          <cell r="F97" t="str">
            <v>Không mở</v>
          </cell>
        </row>
        <row r="98">
          <cell r="C98" t="str">
            <v>12041304511303</v>
          </cell>
          <cell r="D98">
            <v>55</v>
          </cell>
          <cell r="E98" t="str">
            <v>CĐ CTM 1</v>
          </cell>
          <cell r="F98" t="str">
            <v>Mở</v>
          </cell>
        </row>
        <row r="99">
          <cell r="C99" t="str">
            <v>12041304511301</v>
          </cell>
          <cell r="D99">
            <v>55</v>
          </cell>
          <cell r="E99" t="str">
            <v>CĐ CTM 1</v>
          </cell>
          <cell r="F99" t="str">
            <v>Mở</v>
          </cell>
        </row>
        <row r="100">
          <cell r="C100" t="str">
            <v>12041304511302</v>
          </cell>
          <cell r="D100">
            <v>54</v>
          </cell>
          <cell r="E100" t="str">
            <v>CĐ CTM 1</v>
          </cell>
          <cell r="F100" t="str">
            <v>Mở</v>
          </cell>
        </row>
        <row r="101">
          <cell r="C101" t="str">
            <v>12041304511314</v>
          </cell>
          <cell r="D101">
            <v>5</v>
          </cell>
          <cell r="E101" t="str">
            <v>CĐ CTM 1</v>
          </cell>
          <cell r="F101" t="str">
            <v>Không mở</v>
          </cell>
        </row>
        <row r="102">
          <cell r="C102" t="str">
            <v>12041304511310</v>
          </cell>
          <cell r="D102">
            <v>22</v>
          </cell>
          <cell r="E102" t="str">
            <v>CĐ KT 1 (HN1)</v>
          </cell>
          <cell r="F102" t="str">
            <v>Mở</v>
          </cell>
        </row>
        <row r="103">
          <cell r="C103" t="str">
            <v>12041304511312</v>
          </cell>
          <cell r="D103">
            <v>5</v>
          </cell>
          <cell r="E103" t="str">
            <v>CĐ KT 1 (HN1)</v>
          </cell>
          <cell r="F103" t="str">
            <v>Không mở</v>
          </cell>
        </row>
        <row r="104">
          <cell r="C104" t="str">
            <v>12041304511311</v>
          </cell>
          <cell r="D104">
            <v>20</v>
          </cell>
          <cell r="E104" t="str">
            <v>CĐ KT 1 (HN1)</v>
          </cell>
          <cell r="F104" t="str">
            <v>Mở</v>
          </cell>
        </row>
        <row r="105">
          <cell r="C105" t="str">
            <v>12041304511309</v>
          </cell>
          <cell r="D105">
            <v>55</v>
          </cell>
          <cell r="E105" t="str">
            <v>CĐ KT 1 (HN1)</v>
          </cell>
          <cell r="F105" t="str">
            <v>Mở</v>
          </cell>
        </row>
        <row r="106">
          <cell r="C106" t="str">
            <v>12041304521304</v>
          </cell>
          <cell r="D106">
            <v>55</v>
          </cell>
          <cell r="E106" t="str">
            <v>CĐ CTM 1</v>
          </cell>
          <cell r="F106" t="str">
            <v>Mở</v>
          </cell>
        </row>
        <row r="107">
          <cell r="C107" t="str">
            <v>12041304521301</v>
          </cell>
          <cell r="D107">
            <v>55</v>
          </cell>
          <cell r="E107" t="str">
            <v>CĐ CTM 1</v>
          </cell>
          <cell r="F107" t="str">
            <v>Mở</v>
          </cell>
        </row>
        <row r="108">
          <cell r="C108" t="str">
            <v>12041304521308</v>
          </cell>
          <cell r="D108">
            <v>40</v>
          </cell>
          <cell r="E108" t="str">
            <v>CĐ CTM 1</v>
          </cell>
          <cell r="F108" t="str">
            <v>Mở</v>
          </cell>
        </row>
        <row r="109">
          <cell r="C109" t="str">
            <v>12041304521314</v>
          </cell>
          <cell r="D109">
            <v>9</v>
          </cell>
          <cell r="E109" t="str">
            <v>CĐ CTM 1</v>
          </cell>
          <cell r="F109" t="str">
            <v>Không mở</v>
          </cell>
        </row>
        <row r="110">
          <cell r="C110" t="str">
            <v>12041304521302</v>
          </cell>
          <cell r="D110">
            <v>56</v>
          </cell>
          <cell r="E110" t="str">
            <v>CĐ CTM 1</v>
          </cell>
          <cell r="F110" t="str">
            <v>Mở</v>
          </cell>
        </row>
        <row r="111">
          <cell r="C111" t="str">
            <v>12041304521305</v>
          </cell>
          <cell r="D111">
            <v>54</v>
          </cell>
          <cell r="E111" t="str">
            <v>CĐ CTM 1</v>
          </cell>
          <cell r="F111" t="str">
            <v>Mở</v>
          </cell>
        </row>
        <row r="112">
          <cell r="C112" t="str">
            <v>12041304521306</v>
          </cell>
          <cell r="D112">
            <v>55</v>
          </cell>
          <cell r="E112" t="str">
            <v>CĐ CTM 1</v>
          </cell>
          <cell r="F112" t="str">
            <v>Mở</v>
          </cell>
        </row>
        <row r="113">
          <cell r="C113" t="str">
            <v>12041304521303</v>
          </cell>
          <cell r="D113">
            <v>55</v>
          </cell>
          <cell r="E113" t="str">
            <v>CĐ CTM 1</v>
          </cell>
          <cell r="F113" t="str">
            <v>Mở</v>
          </cell>
        </row>
        <row r="114">
          <cell r="C114" t="str">
            <v>12041304521313</v>
          </cell>
          <cell r="D114">
            <v>13</v>
          </cell>
          <cell r="E114" t="str">
            <v>CĐ CTM 1</v>
          </cell>
          <cell r="F114" t="str">
            <v>Không mở</v>
          </cell>
        </row>
        <row r="115">
          <cell r="C115" t="str">
            <v>12041304521307</v>
          </cell>
          <cell r="D115">
            <v>55</v>
          </cell>
          <cell r="E115" t="str">
            <v>CĐ CTM 1</v>
          </cell>
          <cell r="F115" t="str">
            <v>Mở</v>
          </cell>
        </row>
        <row r="116">
          <cell r="C116" t="str">
            <v>12041304521311</v>
          </cell>
          <cell r="D116">
            <v>35</v>
          </cell>
          <cell r="E116" t="str">
            <v>CĐ KT 1 (HN1)</v>
          </cell>
          <cell r="F116" t="str">
            <v>Mở</v>
          </cell>
        </row>
        <row r="117">
          <cell r="C117" t="str">
            <v>12041304521312</v>
          </cell>
          <cell r="D117">
            <v>26</v>
          </cell>
          <cell r="E117" t="str">
            <v>CĐ KT 1 (HN1)</v>
          </cell>
          <cell r="F117" t="str">
            <v>Mở</v>
          </cell>
        </row>
        <row r="118">
          <cell r="C118" t="str">
            <v>12041304521309</v>
          </cell>
          <cell r="D118">
            <v>53</v>
          </cell>
          <cell r="E118" t="str">
            <v>CĐ KT 1 (HN1)</v>
          </cell>
          <cell r="F118" t="str">
            <v>Mở</v>
          </cell>
        </row>
        <row r="119">
          <cell r="C119" t="str">
            <v>12041304521310</v>
          </cell>
          <cell r="D119">
            <v>39</v>
          </cell>
          <cell r="E119" t="str">
            <v>CĐ KT 1 (HN1)</v>
          </cell>
          <cell r="F119" t="str">
            <v>Mở</v>
          </cell>
        </row>
        <row r="120">
          <cell r="C120" t="str">
            <v>12041304531313</v>
          </cell>
          <cell r="D120">
            <v>20</v>
          </cell>
          <cell r="E120" t="str">
            <v>CĐ CTM 1</v>
          </cell>
          <cell r="F120" t="str">
            <v>Mở</v>
          </cell>
        </row>
        <row r="121">
          <cell r="C121" t="str">
            <v>12041304531308</v>
          </cell>
          <cell r="D121">
            <v>19</v>
          </cell>
          <cell r="E121" t="str">
            <v>CĐ CTM 1</v>
          </cell>
          <cell r="F121" t="str">
            <v>Mở</v>
          </cell>
        </row>
        <row r="122">
          <cell r="C122" t="str">
            <v>12041304531305</v>
          </cell>
          <cell r="D122">
            <v>55</v>
          </cell>
          <cell r="E122" t="str">
            <v>CĐ CTM 1</v>
          </cell>
          <cell r="F122" t="str">
            <v>Mở</v>
          </cell>
        </row>
        <row r="123">
          <cell r="C123" t="str">
            <v>12041304531314</v>
          </cell>
          <cell r="D123">
            <v>8</v>
          </cell>
          <cell r="E123" t="str">
            <v>CĐ CTM 1</v>
          </cell>
          <cell r="F123" t="str">
            <v>Không mở</v>
          </cell>
        </row>
        <row r="124">
          <cell r="C124" t="str">
            <v>12041304531306</v>
          </cell>
          <cell r="D124">
            <v>55</v>
          </cell>
          <cell r="E124" t="str">
            <v>CĐ CTM 1</v>
          </cell>
          <cell r="F124" t="str">
            <v>Mở</v>
          </cell>
        </row>
        <row r="125">
          <cell r="C125" t="str">
            <v>12041304531301</v>
          </cell>
          <cell r="D125">
            <v>55</v>
          </cell>
          <cell r="E125" t="str">
            <v>CĐ CTM 1</v>
          </cell>
          <cell r="F125" t="str">
            <v>Mở</v>
          </cell>
        </row>
        <row r="126">
          <cell r="C126" t="str">
            <v>12041304531304</v>
          </cell>
          <cell r="D126">
            <v>52</v>
          </cell>
          <cell r="E126" t="str">
            <v>CĐ CTM 1</v>
          </cell>
          <cell r="F126" t="str">
            <v>Mở</v>
          </cell>
        </row>
        <row r="127">
          <cell r="C127" t="str">
            <v>12041304531307</v>
          </cell>
          <cell r="D127">
            <v>55</v>
          </cell>
          <cell r="E127" t="str">
            <v>CĐ CTM 1</v>
          </cell>
          <cell r="F127" t="str">
            <v>Mở</v>
          </cell>
        </row>
        <row r="128">
          <cell r="C128" t="str">
            <v>12041304531302</v>
          </cell>
          <cell r="D128">
            <v>54</v>
          </cell>
          <cell r="E128" t="str">
            <v>CĐ CTM 1</v>
          </cell>
          <cell r="F128" t="str">
            <v>Mở</v>
          </cell>
        </row>
        <row r="129">
          <cell r="C129" t="str">
            <v>12041304531303</v>
          </cell>
          <cell r="D129">
            <v>55</v>
          </cell>
          <cell r="E129" t="str">
            <v>CĐ CTM 1</v>
          </cell>
          <cell r="F129" t="str">
            <v>Mở</v>
          </cell>
        </row>
        <row r="130">
          <cell r="C130" t="str">
            <v>12041304531309</v>
          </cell>
          <cell r="D130">
            <v>55</v>
          </cell>
          <cell r="E130" t="str">
            <v>CĐ KT 1 (HN1)</v>
          </cell>
          <cell r="F130" t="str">
            <v>Mở</v>
          </cell>
        </row>
        <row r="131">
          <cell r="C131" t="str">
            <v>12041304531310</v>
          </cell>
          <cell r="D131">
            <v>15</v>
          </cell>
          <cell r="E131" t="str">
            <v>CĐ KT 1 (HN1)</v>
          </cell>
          <cell r="F131" t="str">
            <v>Không mở</v>
          </cell>
        </row>
        <row r="132">
          <cell r="C132" t="str">
            <v>12041304531312</v>
          </cell>
          <cell r="D132">
            <v>8</v>
          </cell>
          <cell r="E132" t="str">
            <v>CĐ KT 1 (HN1)</v>
          </cell>
          <cell r="F132" t="str">
            <v>Không mở</v>
          </cell>
        </row>
        <row r="133">
          <cell r="C133" t="str">
            <v>12041304531311</v>
          </cell>
          <cell r="D133">
            <v>17</v>
          </cell>
          <cell r="E133" t="str">
            <v>CĐ KT 1 (HN1)</v>
          </cell>
          <cell r="F133" t="str">
            <v>Không mở</v>
          </cell>
        </row>
        <row r="134">
          <cell r="C134" t="str">
            <v>12040504361301</v>
          </cell>
          <cell r="D134">
            <v>89</v>
          </cell>
          <cell r="E134" t="str">
            <v>CĐ KT 1 (HN1)</v>
          </cell>
          <cell r="F134" t="str">
            <v>Mở</v>
          </cell>
        </row>
        <row r="135">
          <cell r="C135" t="str">
            <v>12040504361303</v>
          </cell>
          <cell r="D135">
            <v>9</v>
          </cell>
          <cell r="E135" t="str">
            <v>CĐ KT 1 (HN1)</v>
          </cell>
          <cell r="F135" t="str">
            <v>Không mở</v>
          </cell>
        </row>
        <row r="136">
          <cell r="C136" t="str">
            <v>12040504361302</v>
          </cell>
          <cell r="D136">
            <v>86</v>
          </cell>
          <cell r="E136" t="str">
            <v>CĐ KT 1 (HN1)</v>
          </cell>
          <cell r="F136" t="str">
            <v>Mở</v>
          </cell>
        </row>
        <row r="137">
          <cell r="C137" t="str">
            <v>12041004011301</v>
          </cell>
          <cell r="D137">
            <v>17</v>
          </cell>
          <cell r="E137" t="str">
            <v>CĐ Tin 1</v>
          </cell>
          <cell r="F137" t="str">
            <v>Mở</v>
          </cell>
        </row>
        <row r="138">
          <cell r="C138" t="str">
            <v>12041004021301</v>
          </cell>
          <cell r="D138">
            <v>31</v>
          </cell>
          <cell r="E138" t="str">
            <v>CĐ Tin 1</v>
          </cell>
          <cell r="F138" t="str">
            <v>Mở</v>
          </cell>
        </row>
        <row r="139">
          <cell r="C139" t="str">
            <v>12041004031301</v>
          </cell>
          <cell r="D139">
            <v>90</v>
          </cell>
          <cell r="E139" t="str">
            <v>CĐ KT 1 (HN1)</v>
          </cell>
          <cell r="F139" t="str">
            <v>Mở</v>
          </cell>
        </row>
        <row r="140">
          <cell r="C140" t="str">
            <v>12041004031302</v>
          </cell>
          <cell r="D140">
            <v>76</v>
          </cell>
          <cell r="E140" t="str">
            <v>CĐ KT 1 (HN1)</v>
          </cell>
          <cell r="F140" t="str">
            <v>Mở</v>
          </cell>
        </row>
        <row r="141">
          <cell r="C141" t="str">
            <v>12040504321301</v>
          </cell>
          <cell r="D141">
            <v>23</v>
          </cell>
          <cell r="E141" t="str">
            <v>CĐ Tin 1</v>
          </cell>
          <cell r="F141" t="str">
            <v>Mở</v>
          </cell>
        </row>
        <row r="142">
          <cell r="C142" t="str">
            <v>12041004101302</v>
          </cell>
          <cell r="D142">
            <v>21</v>
          </cell>
          <cell r="E142" t="str">
            <v>CĐ CTM 1</v>
          </cell>
          <cell r="F142" t="str">
            <v>Mở</v>
          </cell>
        </row>
        <row r="143">
          <cell r="C143" t="str">
            <v>12041004101306</v>
          </cell>
          <cell r="D143">
            <v>49</v>
          </cell>
          <cell r="E143" t="str">
            <v>CĐ CTM 1</v>
          </cell>
          <cell r="F143" t="str">
            <v>Mở</v>
          </cell>
        </row>
        <row r="144">
          <cell r="C144" t="str">
            <v>12041004101304</v>
          </cell>
          <cell r="D144">
            <v>23</v>
          </cell>
          <cell r="E144" t="str">
            <v>CĐ CTM 1</v>
          </cell>
          <cell r="F144" t="str">
            <v>Mở</v>
          </cell>
        </row>
        <row r="145">
          <cell r="C145" t="str">
            <v>12041004101305</v>
          </cell>
          <cell r="D145">
            <v>10</v>
          </cell>
          <cell r="E145" t="str">
            <v>CĐ CTM 1</v>
          </cell>
          <cell r="F145" t="str">
            <v>Không mở</v>
          </cell>
        </row>
        <row r="146">
          <cell r="C146" t="str">
            <v>12041004101301</v>
          </cell>
          <cell r="D146">
            <v>51</v>
          </cell>
          <cell r="E146" t="str">
            <v>CĐ CTM 1</v>
          </cell>
          <cell r="F146" t="str">
            <v>Mở</v>
          </cell>
        </row>
        <row r="147">
          <cell r="C147" t="str">
            <v>12041004101303</v>
          </cell>
          <cell r="D147">
            <v>90</v>
          </cell>
          <cell r="E147" t="str">
            <v>CĐ CTM 1</v>
          </cell>
          <cell r="F147" t="str">
            <v>Mở</v>
          </cell>
        </row>
        <row r="148">
          <cell r="C148" t="str">
            <v>12041004111304</v>
          </cell>
          <cell r="D148">
            <v>30</v>
          </cell>
          <cell r="E148" t="str">
            <v>CĐ CTM 1</v>
          </cell>
          <cell r="F148" t="str">
            <v>Mở</v>
          </cell>
        </row>
        <row r="149">
          <cell r="C149" t="str">
            <v>12041004111305</v>
          </cell>
          <cell r="D149">
            <v>7</v>
          </cell>
          <cell r="E149" t="str">
            <v>CĐ CTM 1</v>
          </cell>
          <cell r="F149" t="str">
            <v>Không mở</v>
          </cell>
        </row>
        <row r="150">
          <cell r="C150" t="str">
            <v>12041004111306</v>
          </cell>
          <cell r="D150">
            <v>1</v>
          </cell>
          <cell r="E150" t="str">
            <v>CĐ CTM 1</v>
          </cell>
          <cell r="F150" t="str">
            <v>Không mở</v>
          </cell>
        </row>
        <row r="151">
          <cell r="C151" t="str">
            <v>12041004111302</v>
          </cell>
          <cell r="D151">
            <v>14</v>
          </cell>
          <cell r="E151" t="str">
            <v>CĐ CTM 1</v>
          </cell>
          <cell r="F151" t="str">
            <v>Không mở</v>
          </cell>
        </row>
        <row r="152">
          <cell r="C152" t="str">
            <v>12041004111301</v>
          </cell>
          <cell r="D152">
            <v>63</v>
          </cell>
          <cell r="E152" t="str">
            <v>CĐ CTM 1</v>
          </cell>
          <cell r="F152" t="str">
            <v>Mở</v>
          </cell>
        </row>
        <row r="153">
          <cell r="C153" t="str">
            <v>12041004111303</v>
          </cell>
          <cell r="D153">
            <v>4</v>
          </cell>
          <cell r="E153" t="str">
            <v>CĐ CTM 1</v>
          </cell>
          <cell r="F153" t="str">
            <v>Không mở</v>
          </cell>
        </row>
        <row r="154">
          <cell r="C154" t="str">
            <v>12041204061304</v>
          </cell>
          <cell r="D154">
            <v>90</v>
          </cell>
          <cell r="E154" t="str">
            <v>CĐ CTM 1</v>
          </cell>
          <cell r="F154" t="str">
            <v>Mở</v>
          </cell>
        </row>
        <row r="155">
          <cell r="C155" t="str">
            <v>12041204061302</v>
          </cell>
          <cell r="D155">
            <v>90</v>
          </cell>
          <cell r="E155" t="str">
            <v>CĐ CTM 1</v>
          </cell>
          <cell r="F155" t="str">
            <v>Mở</v>
          </cell>
        </row>
        <row r="156">
          <cell r="C156" t="str">
            <v>12041204061301</v>
          </cell>
          <cell r="D156">
            <v>90</v>
          </cell>
          <cell r="E156" t="str">
            <v>CĐ CTM 1</v>
          </cell>
          <cell r="F156" t="str">
            <v>Mở</v>
          </cell>
        </row>
        <row r="157">
          <cell r="C157" t="str">
            <v>12041204061303</v>
          </cell>
          <cell r="D157">
            <v>90</v>
          </cell>
          <cell r="E157" t="str">
            <v>CĐ CTM 1</v>
          </cell>
          <cell r="F157" t="str">
            <v>Mở</v>
          </cell>
        </row>
        <row r="158">
          <cell r="C158" t="str">
            <v>12041204061305</v>
          </cell>
          <cell r="D158">
            <v>90</v>
          </cell>
          <cell r="E158" t="str">
            <v>CĐ KT 1 (HN1)</v>
          </cell>
          <cell r="F158" t="str">
            <v>Mở</v>
          </cell>
        </row>
        <row r="159">
          <cell r="C159" t="str">
            <v>12041204061306</v>
          </cell>
          <cell r="D159">
            <v>89</v>
          </cell>
          <cell r="E159" t="str">
            <v>CĐ KT 1 (HN1)</v>
          </cell>
          <cell r="F159" t="str">
            <v>Mở</v>
          </cell>
        </row>
        <row r="160">
          <cell r="C160" t="str">
            <v>12040704591301</v>
          </cell>
          <cell r="D160">
            <v>81</v>
          </cell>
          <cell r="E160" t="str">
            <v>CĐ KTĐ 1</v>
          </cell>
          <cell r="F160" t="str">
            <v>Mở</v>
          </cell>
        </row>
        <row r="161">
          <cell r="C161" t="str">
            <v>12040704591302</v>
          </cell>
          <cell r="D161">
            <v>21</v>
          </cell>
          <cell r="E161" t="str">
            <v>CĐ KTĐ 1</v>
          </cell>
          <cell r="F161" t="str">
            <v>Mở</v>
          </cell>
        </row>
        <row r="162">
          <cell r="C162" t="str">
            <v>12041004121303</v>
          </cell>
          <cell r="D162">
            <v>25</v>
          </cell>
          <cell r="E162" t="str">
            <v>CĐ CTM 1</v>
          </cell>
          <cell r="F162" t="str">
            <v>Mở</v>
          </cell>
        </row>
        <row r="163">
          <cell r="C163" t="str">
            <v>12041004121301</v>
          </cell>
          <cell r="D163">
            <v>22</v>
          </cell>
          <cell r="E163" t="str">
            <v>CĐ CTM 1</v>
          </cell>
          <cell r="F163" t="str">
            <v>Mở</v>
          </cell>
        </row>
        <row r="164">
          <cell r="C164" t="str">
            <v>12041004121305</v>
          </cell>
          <cell r="D164">
            <v>3</v>
          </cell>
          <cell r="E164" t="str">
            <v>CĐ CTM 1</v>
          </cell>
          <cell r="F164" t="str">
            <v>Không mở</v>
          </cell>
        </row>
        <row r="165">
          <cell r="C165" t="str">
            <v>12041004121302</v>
          </cell>
          <cell r="D165">
            <v>55</v>
          </cell>
          <cell r="E165" t="str">
            <v>CĐ CTM 1</v>
          </cell>
          <cell r="F165" t="str">
            <v>Mở</v>
          </cell>
        </row>
        <row r="166">
          <cell r="C166" t="str">
            <v>12041004121306</v>
          </cell>
          <cell r="D166">
            <v>6</v>
          </cell>
          <cell r="E166" t="str">
            <v>CĐ CTM 1</v>
          </cell>
          <cell r="F166" t="str">
            <v>Không mở</v>
          </cell>
        </row>
        <row r="167">
          <cell r="C167" t="str">
            <v>12041004121304</v>
          </cell>
          <cell r="D167">
            <v>21</v>
          </cell>
          <cell r="E167" t="str">
            <v>CĐ CTM 1</v>
          </cell>
          <cell r="F167" t="str">
            <v>Mở</v>
          </cell>
        </row>
        <row r="168">
          <cell r="C168" t="str">
            <v>12040104551301</v>
          </cell>
          <cell r="D168">
            <v>33</v>
          </cell>
          <cell r="E168" t="str">
            <v>CĐ KTĐ 1</v>
          </cell>
          <cell r="F168" t="str">
            <v>Mở</v>
          </cell>
        </row>
        <row r="169">
          <cell r="C169" t="str">
            <v>12040104551302</v>
          </cell>
          <cell r="D169">
            <v>13</v>
          </cell>
          <cell r="E169" t="str">
            <v>CĐ KTĐ 1</v>
          </cell>
          <cell r="F169" t="str">
            <v>Không mở</v>
          </cell>
        </row>
        <row r="170">
          <cell r="C170" t="str">
            <v>12040104601301</v>
          </cell>
          <cell r="D170">
            <v>51</v>
          </cell>
          <cell r="E170" t="str">
            <v>CĐ CTM 1</v>
          </cell>
          <cell r="F170" t="str">
            <v>Mở</v>
          </cell>
        </row>
        <row r="171">
          <cell r="C171" t="str">
            <v>12040104601302</v>
          </cell>
          <cell r="D171">
            <v>46</v>
          </cell>
          <cell r="E171" t="str">
            <v>CĐ CTM 1</v>
          </cell>
          <cell r="F171" t="str">
            <v>Mở</v>
          </cell>
        </row>
        <row r="172">
          <cell r="C172" t="str">
            <v>12041004141302</v>
          </cell>
          <cell r="D172">
            <v>90</v>
          </cell>
          <cell r="E172" t="str">
            <v>CĐ KT 1 (HN1)</v>
          </cell>
          <cell r="F172" t="str">
            <v>Mở</v>
          </cell>
        </row>
        <row r="173">
          <cell r="C173" t="str">
            <v>12041004141304</v>
          </cell>
          <cell r="D173">
            <v>55</v>
          </cell>
          <cell r="E173" t="str">
            <v>CĐ KT 1 (HN1)</v>
          </cell>
          <cell r="F173" t="str">
            <v>Mở</v>
          </cell>
        </row>
        <row r="174">
          <cell r="C174" t="str">
            <v>12041004141301</v>
          </cell>
          <cell r="D174">
            <v>90</v>
          </cell>
          <cell r="E174" t="str">
            <v>CĐ KT 1 (HN1)</v>
          </cell>
          <cell r="F174" t="str">
            <v>Mở</v>
          </cell>
        </row>
        <row r="175">
          <cell r="C175" t="str">
            <v>12040804381302</v>
          </cell>
          <cell r="D175">
            <v>42</v>
          </cell>
          <cell r="E175" t="str">
            <v>CĐ ĐT 1</v>
          </cell>
          <cell r="F175" t="str">
            <v>Mở</v>
          </cell>
        </row>
        <row r="176">
          <cell r="C176" t="str">
            <v>12040804381301</v>
          </cell>
          <cell r="D176">
            <v>66</v>
          </cell>
          <cell r="E176" t="str">
            <v>CĐ ĐT 1</v>
          </cell>
          <cell r="F176" t="str">
            <v>Mở</v>
          </cell>
        </row>
      </sheetData>
      <sheetData sheetId="3">
        <row r="3">
          <cell r="C3" t="str">
            <v>12040104581402</v>
          </cell>
          <cell r="D3">
            <v>32</v>
          </cell>
          <cell r="E3" t="str">
            <v>CÐ  Chế tạo máy (C01) 1</v>
          </cell>
          <cell r="F3" t="str">
            <v>Mở</v>
          </cell>
        </row>
        <row r="4">
          <cell r="C4" t="str">
            <v>12040104581401</v>
          </cell>
          <cell r="D4">
            <v>64</v>
          </cell>
          <cell r="E4" t="str">
            <v>CÐ  Chế tạo máy (C01) 1</v>
          </cell>
          <cell r="F4" t="str">
            <v>Mở</v>
          </cell>
        </row>
        <row r="5">
          <cell r="C5" t="str">
            <v>12042104111401TT</v>
          </cell>
          <cell r="D5">
            <v>43</v>
          </cell>
          <cell r="E5" t="str">
            <v>CĐ Tin học Ứng dụng Tiên tiến</v>
          </cell>
          <cell r="F5" t="str">
            <v>Mở</v>
          </cell>
        </row>
        <row r="6">
          <cell r="C6" t="str">
            <v>12040104591401</v>
          </cell>
          <cell r="D6">
            <v>49</v>
          </cell>
          <cell r="E6" t="str">
            <v>CÐ  Chế tạo máy (C01) 1</v>
          </cell>
          <cell r="F6" t="str">
            <v>Mở</v>
          </cell>
        </row>
        <row r="7">
          <cell r="C7" t="str">
            <v>12040104301401</v>
          </cell>
          <cell r="D7">
            <v>32</v>
          </cell>
          <cell r="E7" t="str">
            <v>CÐ  Cơ điện tử(C02) 1</v>
          </cell>
          <cell r="F7" t="str">
            <v>Mở</v>
          </cell>
        </row>
        <row r="8">
          <cell r="C8" t="str">
            <v>12041104211401</v>
          </cell>
          <cell r="D8">
            <v>90</v>
          </cell>
          <cell r="E8" t="str">
            <v>CÐ  Kế toán 1 (C07) </v>
          </cell>
          <cell r="F8" t="str">
            <v>Mở</v>
          </cell>
        </row>
        <row r="9">
          <cell r="C9" t="str">
            <v>12041104211402</v>
          </cell>
          <cell r="D9">
            <v>89</v>
          </cell>
          <cell r="E9" t="str">
            <v>CÐ  Kế toán 1 (C07) </v>
          </cell>
          <cell r="F9" t="str">
            <v>Mở</v>
          </cell>
        </row>
        <row r="10">
          <cell r="C10" t="str">
            <v>12041104211404</v>
          </cell>
          <cell r="D10">
            <v>31</v>
          </cell>
          <cell r="E10" t="str">
            <v>CÐ  Kế toán 1 (C07) </v>
          </cell>
          <cell r="F10" t="str">
            <v>Mở</v>
          </cell>
        </row>
        <row r="11">
          <cell r="C11" t="str">
            <v>12041104211403</v>
          </cell>
          <cell r="D11">
            <v>88</v>
          </cell>
          <cell r="E11" t="str">
            <v>CÐ  Kế toán 1 (C07) </v>
          </cell>
          <cell r="F11" t="str">
            <v>Mở</v>
          </cell>
        </row>
        <row r="12">
          <cell r="C12" t="str">
            <v>12040804461402</v>
          </cell>
          <cell r="D12">
            <v>4</v>
          </cell>
          <cell r="E12" t="str">
            <v>CÐ  Điện tử(C05) 1</v>
          </cell>
          <cell r="F12" t="str">
            <v>Không mở</v>
          </cell>
        </row>
        <row r="13">
          <cell r="C13" t="str">
            <v>12040804461401</v>
          </cell>
          <cell r="D13">
            <v>33</v>
          </cell>
          <cell r="E13" t="str">
            <v>CÐ  Điện tử(C05) 1</v>
          </cell>
          <cell r="F13" t="str">
            <v>Mở</v>
          </cell>
        </row>
        <row r="14">
          <cell r="C14" t="str">
            <v>12040704261401</v>
          </cell>
          <cell r="D14">
            <v>69</v>
          </cell>
          <cell r="E14" t="str">
            <v>CÐ  Kỹ thuật điện(C04) 1</v>
          </cell>
          <cell r="F14" t="str">
            <v>Mở</v>
          </cell>
        </row>
        <row r="15">
          <cell r="C15" t="str">
            <v>12040704261402</v>
          </cell>
          <cell r="D15">
            <v>13</v>
          </cell>
          <cell r="E15" t="str">
            <v>CÐ  Kỹ thuật điện(C04) 1</v>
          </cell>
          <cell r="F15" t="str">
            <v>Không mở</v>
          </cell>
        </row>
        <row r="16">
          <cell r="C16" t="str">
            <v>12040504261401TT</v>
          </cell>
          <cell r="D16">
            <v>43</v>
          </cell>
          <cell r="E16" t="str">
            <v>CĐ Tin học Ứng dụng Tiên tiến</v>
          </cell>
          <cell r="F16" t="str">
            <v>Mở</v>
          </cell>
        </row>
        <row r="17">
          <cell r="C17" t="str">
            <v>12041004151403</v>
          </cell>
          <cell r="D17">
            <v>57</v>
          </cell>
          <cell r="E17" t="str">
            <v>CÐ  Kế toán 1 (C07) </v>
          </cell>
          <cell r="F17" t="str">
            <v>Mở</v>
          </cell>
        </row>
        <row r="18">
          <cell r="C18" t="str">
            <v>12041004151401</v>
          </cell>
          <cell r="D18">
            <v>90</v>
          </cell>
          <cell r="E18" t="str">
            <v>CÐ  Kế toán 1 (C07) </v>
          </cell>
          <cell r="F18" t="str">
            <v>Mở</v>
          </cell>
        </row>
        <row r="19">
          <cell r="C19" t="str">
            <v>12041004151402</v>
          </cell>
          <cell r="D19">
            <v>89</v>
          </cell>
          <cell r="E19" t="str">
            <v>CÐ  Kế toán 1 (C07) </v>
          </cell>
          <cell r="F19" t="str">
            <v>Mở</v>
          </cell>
        </row>
        <row r="20">
          <cell r="C20" t="str">
            <v>12040104531401</v>
          </cell>
          <cell r="D20">
            <v>34</v>
          </cell>
          <cell r="E20" t="str">
            <v>CÐ  Chế tạo máy (C01) 1</v>
          </cell>
          <cell r="F20" t="str">
            <v>Mở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6"/>
  <sheetViews>
    <sheetView tabSelected="1" zoomScale="70" zoomScaleNormal="70" zoomScalePageLayoutView="0" workbookViewId="0" topLeftCell="A1">
      <selection activeCell="D467" sqref="D467"/>
    </sheetView>
  </sheetViews>
  <sheetFormatPr defaultColWidth="9.140625" defaultRowHeight="12.75"/>
  <cols>
    <col min="1" max="1" width="6.7109375" style="0" customWidth="1"/>
    <col min="2" max="2" width="20.7109375" style="0" customWidth="1"/>
    <col min="3" max="3" width="10.7109375" style="0" customWidth="1"/>
    <col min="4" max="4" width="33.7109375" style="23" customWidth="1"/>
    <col min="5" max="5" width="13.7109375" style="1" customWidth="1"/>
    <col min="6" max="6" width="8.7109375" style="1" customWidth="1"/>
    <col min="7" max="8" width="11.7109375" style="1" customWidth="1"/>
    <col min="9" max="9" width="19.7109375" style="1" customWidth="1"/>
    <col min="10" max="10" width="11.7109375" style="1" customWidth="1"/>
    <col min="11" max="11" width="7.140625" style="1" hidden="1" customWidth="1"/>
    <col min="12" max="12" width="12.7109375" style="1" customWidth="1"/>
    <col min="13" max="13" width="12.7109375" style="1" hidden="1" customWidth="1"/>
    <col min="14" max="14" width="0" style="40" hidden="1" customWidth="1"/>
    <col min="15" max="44" width="0" style="0" hidden="1" customWidth="1"/>
  </cols>
  <sheetData>
    <row r="1" spans="1:13" ht="18.75">
      <c r="A1" s="57" t="s">
        <v>11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9"/>
    </row>
    <row r="2" spans="1:13" ht="18.75">
      <c r="A2" s="10"/>
      <c r="B2" s="10"/>
      <c r="C2" s="10"/>
      <c r="D2" s="22"/>
      <c r="E2" s="10"/>
      <c r="F2" s="10"/>
      <c r="G2" s="11"/>
      <c r="H2" s="11" t="s">
        <v>18</v>
      </c>
      <c r="I2" s="10"/>
      <c r="J2" s="12"/>
      <c r="K2" s="9"/>
      <c r="L2" s="9"/>
      <c r="M2" s="9"/>
    </row>
    <row r="3" spans="1:14" s="2" customFormat="1" ht="15.75">
      <c r="A3" s="13"/>
      <c r="B3" s="14" t="s">
        <v>17</v>
      </c>
      <c r="C3" s="14"/>
      <c r="D3" s="21"/>
      <c r="E3" s="15"/>
      <c r="F3" s="15" t="s">
        <v>12</v>
      </c>
      <c r="G3" s="15"/>
      <c r="H3" s="14"/>
      <c r="I3" s="13"/>
      <c r="J3" s="16"/>
      <c r="K3" s="17"/>
      <c r="L3" s="15"/>
      <c r="M3" s="15"/>
      <c r="N3" s="41"/>
    </row>
    <row r="4" spans="1:13" ht="15.75">
      <c r="A4" s="13"/>
      <c r="B4" s="14" t="s">
        <v>19</v>
      </c>
      <c r="C4" s="14"/>
      <c r="D4" s="21"/>
      <c r="E4" s="15"/>
      <c r="F4" s="15"/>
      <c r="G4" s="13"/>
      <c r="H4" s="14"/>
      <c r="I4" s="13"/>
      <c r="J4" s="16"/>
      <c r="K4" s="18"/>
      <c r="L4" s="19"/>
      <c r="M4" s="19"/>
    </row>
    <row r="5" spans="1:13" ht="15.75">
      <c r="A5" s="13"/>
      <c r="B5" s="14"/>
      <c r="C5" s="14"/>
      <c r="D5" s="21"/>
      <c r="E5" s="15"/>
      <c r="F5" s="15"/>
      <c r="G5" s="13"/>
      <c r="H5" s="14"/>
      <c r="I5" s="13"/>
      <c r="J5" s="16"/>
      <c r="K5" s="18"/>
      <c r="L5" s="19"/>
      <c r="M5" s="19"/>
    </row>
    <row r="6" spans="1:13" ht="28.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/>
      <c r="L6" s="3" t="s">
        <v>10</v>
      </c>
      <c r="M6" s="3" t="s">
        <v>13</v>
      </c>
    </row>
    <row r="7" spans="1:13" ht="25.5">
      <c r="A7" s="5">
        <v>1</v>
      </c>
      <c r="B7" s="4" t="str">
        <f aca="true" t="shared" si="0" ref="B7:B31">CONCATENATE("1204",C7,"12",K7)</f>
        <v>12040104031201</v>
      </c>
      <c r="C7" s="5" t="str">
        <f>VLOOKUP(D7,'[1]KHChung'!$C$5:$J$1089,8,0)</f>
        <v>010403</v>
      </c>
      <c r="D7" s="42" t="s">
        <v>20</v>
      </c>
      <c r="E7" s="6" t="s">
        <v>100</v>
      </c>
      <c r="F7" s="6" t="s">
        <v>108</v>
      </c>
      <c r="G7" s="6" t="s">
        <v>116</v>
      </c>
      <c r="H7" s="7"/>
      <c r="I7" s="5" t="s">
        <v>97</v>
      </c>
      <c r="J7" s="6" t="s">
        <v>182</v>
      </c>
      <c r="K7" s="8" t="s">
        <v>98</v>
      </c>
      <c r="L7" s="20" t="str">
        <f>VLOOKUP(B7,'[4]K12'!$C$3:$F$34,4,0)</f>
        <v>Mở</v>
      </c>
      <c r="M7" s="20"/>
    </row>
    <row r="8" spans="1:13" ht="25.5">
      <c r="A8" s="5">
        <v>2</v>
      </c>
      <c r="B8" s="4" t="str">
        <f t="shared" si="0"/>
        <v>12040104031201</v>
      </c>
      <c r="C8" s="5" t="str">
        <f>VLOOKUP(D8,'[1]KHChung'!$C$5:$J$1089,8,0)</f>
        <v>010403</v>
      </c>
      <c r="D8" s="42" t="s">
        <v>20</v>
      </c>
      <c r="E8" s="6" t="s">
        <v>100</v>
      </c>
      <c r="F8" s="6" t="s">
        <v>109</v>
      </c>
      <c r="G8" s="6" t="s">
        <v>116</v>
      </c>
      <c r="H8" s="7"/>
      <c r="I8" s="5" t="s">
        <v>97</v>
      </c>
      <c r="J8" s="6" t="s">
        <v>182</v>
      </c>
      <c r="K8" s="8" t="s">
        <v>98</v>
      </c>
      <c r="L8" s="20" t="str">
        <f>VLOOKUP(B8,'[4]K12'!$C$3:$F$34,4,0)</f>
        <v>Mở</v>
      </c>
      <c r="M8" s="20"/>
    </row>
    <row r="9" spans="1:13" ht="25.5">
      <c r="A9" s="5">
        <v>3</v>
      </c>
      <c r="B9" s="4" t="str">
        <f t="shared" si="0"/>
        <v>12040104031202</v>
      </c>
      <c r="C9" s="5" t="str">
        <f>VLOOKUP(D9,'[1]KHChung'!$C$5:$J$1089,8,0)</f>
        <v>010403</v>
      </c>
      <c r="D9" s="42" t="s">
        <v>20</v>
      </c>
      <c r="E9" s="6" t="s">
        <v>101</v>
      </c>
      <c r="F9" s="6" t="s">
        <v>108</v>
      </c>
      <c r="G9" s="6" t="s">
        <v>116</v>
      </c>
      <c r="H9" s="7"/>
      <c r="I9" s="5" t="s">
        <v>97</v>
      </c>
      <c r="J9" s="6" t="s">
        <v>182</v>
      </c>
      <c r="K9" s="8" t="s">
        <v>99</v>
      </c>
      <c r="L9" s="20" t="str">
        <f>VLOOKUP(B9,'[4]K12'!$C$3:$F$34,4,0)</f>
        <v>Không mở</v>
      </c>
      <c r="M9" s="20"/>
    </row>
    <row r="10" spans="1:13" ht="25.5">
      <c r="A10" s="5">
        <v>4</v>
      </c>
      <c r="B10" s="4" t="str">
        <f t="shared" si="0"/>
        <v>12040104031202</v>
      </c>
      <c r="C10" s="5" t="str">
        <f>VLOOKUP(D10,'[1]KHChung'!$C$5:$J$1089,8,0)</f>
        <v>010403</v>
      </c>
      <c r="D10" s="42" t="s">
        <v>20</v>
      </c>
      <c r="E10" s="6" t="s">
        <v>101</v>
      </c>
      <c r="F10" s="6" t="s">
        <v>109</v>
      </c>
      <c r="G10" s="6" t="s">
        <v>116</v>
      </c>
      <c r="H10" s="7"/>
      <c r="I10" s="5" t="s">
        <v>97</v>
      </c>
      <c r="J10" s="6" t="s">
        <v>182</v>
      </c>
      <c r="K10" s="8" t="s">
        <v>99</v>
      </c>
      <c r="L10" s="20" t="str">
        <f>VLOOKUP(B10,'[4]K12'!$C$3:$F$34,4,0)</f>
        <v>Không mở</v>
      </c>
      <c r="M10" s="20"/>
    </row>
    <row r="11" spans="1:13" ht="25.5">
      <c r="A11" s="5">
        <v>5</v>
      </c>
      <c r="B11" s="4" t="str">
        <f t="shared" si="0"/>
        <v>12040104141201</v>
      </c>
      <c r="C11" s="5" t="str">
        <f>VLOOKUP(D11,'[1]KHChung'!$C$5:$J$1089,8,0)</f>
        <v>010414</v>
      </c>
      <c r="D11" s="42" t="s">
        <v>21</v>
      </c>
      <c r="E11" s="6" t="s">
        <v>100</v>
      </c>
      <c r="F11" s="6" t="s">
        <v>106</v>
      </c>
      <c r="G11" s="6" t="s">
        <v>116</v>
      </c>
      <c r="H11" s="7"/>
      <c r="I11" s="5" t="s">
        <v>97</v>
      </c>
      <c r="J11" s="6" t="s">
        <v>182</v>
      </c>
      <c r="K11" s="8" t="s">
        <v>98</v>
      </c>
      <c r="L11" s="20" t="str">
        <f>VLOOKUP(B11,'[4]K12'!$C$3:$F$34,4,0)</f>
        <v>Mở</v>
      </c>
      <c r="M11" s="20"/>
    </row>
    <row r="12" spans="1:13" ht="25.5">
      <c r="A12" s="5">
        <v>6</v>
      </c>
      <c r="B12" s="4" t="str">
        <f t="shared" si="0"/>
        <v>12040104141201</v>
      </c>
      <c r="C12" s="5" t="str">
        <f>VLOOKUP(D12,'[1]KHChung'!$C$5:$J$1089,8,0)</f>
        <v>010414</v>
      </c>
      <c r="D12" s="42" t="s">
        <v>21</v>
      </c>
      <c r="E12" s="6" t="s">
        <v>100</v>
      </c>
      <c r="F12" s="6" t="s">
        <v>107</v>
      </c>
      <c r="G12" s="6" t="s">
        <v>116</v>
      </c>
      <c r="H12" s="7"/>
      <c r="I12" s="5" t="s">
        <v>97</v>
      </c>
      <c r="J12" s="6" t="s">
        <v>182</v>
      </c>
      <c r="K12" s="8" t="s">
        <v>98</v>
      </c>
      <c r="L12" s="20" t="str">
        <f>VLOOKUP(B12,'[4]K12'!$C$3:$F$34,4,0)</f>
        <v>Mở</v>
      </c>
      <c r="M12" s="20"/>
    </row>
    <row r="13" spans="1:13" ht="25.5">
      <c r="A13" s="5">
        <v>7</v>
      </c>
      <c r="B13" s="4" t="str">
        <f t="shared" si="0"/>
        <v>12040104141202</v>
      </c>
      <c r="C13" s="5" t="str">
        <f>VLOOKUP(D13,'[1]KHChung'!$C$5:$J$1089,8,0)</f>
        <v>010414</v>
      </c>
      <c r="D13" s="42" t="s">
        <v>21</v>
      </c>
      <c r="E13" s="6" t="s">
        <v>101</v>
      </c>
      <c r="F13" s="6" t="s">
        <v>106</v>
      </c>
      <c r="G13" s="6" t="s">
        <v>116</v>
      </c>
      <c r="H13" s="7"/>
      <c r="I13" s="5" t="s">
        <v>97</v>
      </c>
      <c r="J13" s="6" t="s">
        <v>182</v>
      </c>
      <c r="K13" s="8" t="s">
        <v>99</v>
      </c>
      <c r="L13" s="20" t="str">
        <f>VLOOKUP(B13,'[4]K12'!$C$3:$F$34,4,0)</f>
        <v>Mở</v>
      </c>
      <c r="M13" s="20"/>
    </row>
    <row r="14" spans="1:13" ht="25.5">
      <c r="A14" s="5">
        <v>8</v>
      </c>
      <c r="B14" s="4" t="str">
        <f t="shared" si="0"/>
        <v>12040104141202</v>
      </c>
      <c r="C14" s="5" t="str">
        <f>VLOOKUP(D14,'[1]KHChung'!$C$5:$J$1089,8,0)</f>
        <v>010414</v>
      </c>
      <c r="D14" s="42" t="s">
        <v>21</v>
      </c>
      <c r="E14" s="6" t="s">
        <v>101</v>
      </c>
      <c r="F14" s="6" t="s">
        <v>107</v>
      </c>
      <c r="G14" s="6" t="s">
        <v>116</v>
      </c>
      <c r="H14" s="7"/>
      <c r="I14" s="5" t="s">
        <v>97</v>
      </c>
      <c r="J14" s="6" t="s">
        <v>182</v>
      </c>
      <c r="K14" s="8" t="s">
        <v>99</v>
      </c>
      <c r="L14" s="20" t="str">
        <f>VLOOKUP(B14,'[4]K12'!$C$3:$F$34,4,0)</f>
        <v>Mở</v>
      </c>
      <c r="M14" s="20"/>
    </row>
    <row r="15" spans="1:13" ht="25.5">
      <c r="A15" s="5">
        <v>9</v>
      </c>
      <c r="B15" s="4" t="str">
        <f t="shared" si="0"/>
        <v>12040104221201</v>
      </c>
      <c r="C15" s="5" t="str">
        <f>VLOOKUP(D15,'[1]KHChung'!$C$5:$J$1089,8,0)</f>
        <v>010422</v>
      </c>
      <c r="D15" s="42" t="s">
        <v>22</v>
      </c>
      <c r="E15" s="6" t="s">
        <v>100</v>
      </c>
      <c r="F15" s="6" t="s">
        <v>104</v>
      </c>
      <c r="G15" s="6" t="s">
        <v>116</v>
      </c>
      <c r="H15" s="7"/>
      <c r="I15" s="5" t="s">
        <v>97</v>
      </c>
      <c r="J15" s="6" t="s">
        <v>182</v>
      </c>
      <c r="K15" s="8" t="s">
        <v>98</v>
      </c>
      <c r="L15" s="20" t="str">
        <f>VLOOKUP(B15,'[4]K12'!$C$3:$F$34,4,0)</f>
        <v>Mở</v>
      </c>
      <c r="M15" s="20"/>
    </row>
    <row r="16" spans="1:13" ht="25.5">
      <c r="A16" s="5">
        <v>10</v>
      </c>
      <c r="B16" s="4" t="str">
        <f t="shared" si="0"/>
        <v>12040104221201</v>
      </c>
      <c r="C16" s="5" t="str">
        <f>VLOOKUP(D16,'[1]KHChung'!$C$5:$J$1089,8,0)</f>
        <v>010422</v>
      </c>
      <c r="D16" s="42" t="s">
        <v>22</v>
      </c>
      <c r="E16" s="6" t="s">
        <v>100</v>
      </c>
      <c r="F16" s="6" t="s">
        <v>105</v>
      </c>
      <c r="G16" s="6" t="s">
        <v>116</v>
      </c>
      <c r="H16" s="7"/>
      <c r="I16" s="5" t="s">
        <v>97</v>
      </c>
      <c r="J16" s="6" t="s">
        <v>182</v>
      </c>
      <c r="K16" s="8" t="s">
        <v>98</v>
      </c>
      <c r="L16" s="20" t="str">
        <f>VLOOKUP(B16,'[4]K12'!$C$3:$F$34,4,0)</f>
        <v>Mở</v>
      </c>
      <c r="M16" s="20"/>
    </row>
    <row r="17" spans="1:13" ht="25.5">
      <c r="A17" s="5">
        <v>11</v>
      </c>
      <c r="B17" s="4" t="str">
        <f t="shared" si="0"/>
        <v>12040104221202</v>
      </c>
      <c r="C17" s="5" t="str">
        <f>VLOOKUP(D17,'[1]KHChung'!$C$5:$J$1089,8,0)</f>
        <v>010422</v>
      </c>
      <c r="D17" s="42" t="s">
        <v>22</v>
      </c>
      <c r="E17" s="6" t="s">
        <v>101</v>
      </c>
      <c r="F17" s="6" t="s">
        <v>104</v>
      </c>
      <c r="G17" s="6" t="s">
        <v>116</v>
      </c>
      <c r="H17" s="7"/>
      <c r="I17" s="5" t="s">
        <v>97</v>
      </c>
      <c r="J17" s="6" t="s">
        <v>182</v>
      </c>
      <c r="K17" s="8" t="s">
        <v>99</v>
      </c>
      <c r="L17" s="20" t="str">
        <f>VLOOKUP(B17,'[4]K12'!$C$3:$F$34,4,0)</f>
        <v>Mở</v>
      </c>
      <c r="M17" s="20"/>
    </row>
    <row r="18" spans="1:13" ht="25.5">
      <c r="A18" s="5">
        <v>12</v>
      </c>
      <c r="B18" s="4" t="str">
        <f t="shared" si="0"/>
        <v>12040104221202</v>
      </c>
      <c r="C18" s="5" t="str">
        <f>VLOOKUP(D18,'[1]KHChung'!$C$5:$J$1089,8,0)</f>
        <v>010422</v>
      </c>
      <c r="D18" s="42" t="s">
        <v>22</v>
      </c>
      <c r="E18" s="6" t="s">
        <v>101</v>
      </c>
      <c r="F18" s="6" t="s">
        <v>105</v>
      </c>
      <c r="G18" s="6" t="s">
        <v>116</v>
      </c>
      <c r="H18" s="7"/>
      <c r="I18" s="5" t="s">
        <v>97</v>
      </c>
      <c r="J18" s="6" t="s">
        <v>182</v>
      </c>
      <c r="K18" s="8" t="s">
        <v>99</v>
      </c>
      <c r="L18" s="20" t="str">
        <f>VLOOKUP(B18,'[4]K12'!$C$3:$F$34,4,0)</f>
        <v>Mở</v>
      </c>
      <c r="M18" s="20"/>
    </row>
    <row r="19" spans="1:13" ht="25.5">
      <c r="A19" s="5">
        <v>13</v>
      </c>
      <c r="B19" s="4" t="str">
        <f t="shared" si="0"/>
        <v>12041304361201</v>
      </c>
      <c r="C19" s="5" t="str">
        <f>VLOOKUP(D19,'[1]KHChung'!$C$5:$J$1089,8,0)</f>
        <v>130436</v>
      </c>
      <c r="D19" s="42" t="s">
        <v>25</v>
      </c>
      <c r="E19" s="6" t="s">
        <v>110</v>
      </c>
      <c r="F19" s="6" t="s">
        <v>104</v>
      </c>
      <c r="G19" s="6" t="s">
        <v>118</v>
      </c>
      <c r="H19" s="7"/>
      <c r="I19" s="5" t="s">
        <v>114</v>
      </c>
      <c r="J19" s="6" t="s">
        <v>182</v>
      </c>
      <c r="K19" s="8" t="s">
        <v>98</v>
      </c>
      <c r="L19" s="20" t="str">
        <f>VLOOKUP(B19,'[4]K12'!$C$3:$F$34,4,0)</f>
        <v>Mở</v>
      </c>
      <c r="M19" s="20"/>
    </row>
    <row r="20" spans="1:13" ht="25.5">
      <c r="A20" s="5">
        <v>14</v>
      </c>
      <c r="B20" s="4" t="str">
        <f t="shared" si="0"/>
        <v>12041304361201</v>
      </c>
      <c r="C20" s="5" t="str">
        <f>VLOOKUP(D20,'[1]KHChung'!$C$5:$J$1089,8,0)</f>
        <v>130436</v>
      </c>
      <c r="D20" s="42" t="s">
        <v>25</v>
      </c>
      <c r="E20" s="6" t="s">
        <v>111</v>
      </c>
      <c r="F20" s="6" t="s">
        <v>105</v>
      </c>
      <c r="G20" s="6" t="s">
        <v>118</v>
      </c>
      <c r="H20" s="7"/>
      <c r="I20" s="5" t="s">
        <v>114</v>
      </c>
      <c r="J20" s="6" t="s">
        <v>182</v>
      </c>
      <c r="K20" s="8" t="s">
        <v>98</v>
      </c>
      <c r="L20" s="20" t="str">
        <f>VLOOKUP(B20,'[4]K12'!$C$3:$F$34,4,0)</f>
        <v>Mở</v>
      </c>
      <c r="M20" s="20"/>
    </row>
    <row r="21" spans="1:13" ht="25.5">
      <c r="A21" s="5">
        <v>15</v>
      </c>
      <c r="B21" s="4" t="str">
        <f t="shared" si="0"/>
        <v>12041304361202</v>
      </c>
      <c r="C21" s="5" t="str">
        <f>VLOOKUP(D21,'[1]KHChung'!$C$5:$J$1089,8,0)</f>
        <v>130436</v>
      </c>
      <c r="D21" s="42" t="s">
        <v>25</v>
      </c>
      <c r="E21" s="6" t="s">
        <v>112</v>
      </c>
      <c r="F21" s="6" t="s">
        <v>104</v>
      </c>
      <c r="G21" s="6" t="s">
        <v>118</v>
      </c>
      <c r="H21" s="7"/>
      <c r="I21" s="5" t="s">
        <v>114</v>
      </c>
      <c r="J21" s="6" t="s">
        <v>182</v>
      </c>
      <c r="K21" s="8" t="s">
        <v>99</v>
      </c>
      <c r="L21" s="20" t="str">
        <f>VLOOKUP(B21,'[4]K12'!$C$3:$F$34,4,0)</f>
        <v>Mở</v>
      </c>
      <c r="M21" s="20"/>
    </row>
    <row r="22" spans="1:13" ht="25.5">
      <c r="A22" s="5">
        <v>16</v>
      </c>
      <c r="B22" s="4" t="str">
        <f t="shared" si="0"/>
        <v>12041304361202</v>
      </c>
      <c r="C22" s="5" t="str">
        <f>VLOOKUP(D22,'[1]KHChung'!$C$5:$J$1089,8,0)</f>
        <v>130436</v>
      </c>
      <c r="D22" s="42" t="s">
        <v>25</v>
      </c>
      <c r="E22" s="6" t="s">
        <v>113</v>
      </c>
      <c r="F22" s="6" t="s">
        <v>105</v>
      </c>
      <c r="G22" s="6" t="s">
        <v>118</v>
      </c>
      <c r="H22" s="7"/>
      <c r="I22" s="5" t="s">
        <v>114</v>
      </c>
      <c r="J22" s="6" t="s">
        <v>182</v>
      </c>
      <c r="K22" s="8" t="s">
        <v>99</v>
      </c>
      <c r="L22" s="20" t="str">
        <f>VLOOKUP(B22,'[4]K12'!$C$3:$F$34,4,0)</f>
        <v>Mở</v>
      </c>
      <c r="M22" s="20"/>
    </row>
    <row r="23" spans="1:13" ht="33">
      <c r="A23" s="5">
        <v>17</v>
      </c>
      <c r="B23" s="4" t="str">
        <f t="shared" si="0"/>
        <v>12041304391201</v>
      </c>
      <c r="C23" s="5" t="str">
        <f>VLOOKUP(D23,'[1]KHChung'!$C$5:$J$1089,8,0)</f>
        <v>130439</v>
      </c>
      <c r="D23" s="42" t="s">
        <v>26</v>
      </c>
      <c r="E23" s="6" t="s">
        <v>110</v>
      </c>
      <c r="F23" s="6" t="s">
        <v>106</v>
      </c>
      <c r="G23" s="6" t="s">
        <v>118</v>
      </c>
      <c r="H23" s="7"/>
      <c r="I23" s="5" t="s">
        <v>115</v>
      </c>
      <c r="J23" s="6" t="s">
        <v>182</v>
      </c>
      <c r="K23" s="8" t="s">
        <v>98</v>
      </c>
      <c r="L23" s="20" t="str">
        <f>VLOOKUP(B23,'[4]K12'!$C$3:$F$34,4,0)</f>
        <v>Mở</v>
      </c>
      <c r="M23" s="20"/>
    </row>
    <row r="24" spans="1:13" ht="33">
      <c r="A24" s="5">
        <v>18</v>
      </c>
      <c r="B24" s="4" t="str">
        <f t="shared" si="0"/>
        <v>12041304391201</v>
      </c>
      <c r="C24" s="5" t="str">
        <f>VLOOKUP(D24,'[1]KHChung'!$C$5:$J$1089,8,0)</f>
        <v>130439</v>
      </c>
      <c r="D24" s="42" t="s">
        <v>26</v>
      </c>
      <c r="E24" s="6" t="s">
        <v>111</v>
      </c>
      <c r="F24" s="6" t="s">
        <v>107</v>
      </c>
      <c r="G24" s="6" t="s">
        <v>118</v>
      </c>
      <c r="H24" s="7"/>
      <c r="I24" s="5" t="s">
        <v>115</v>
      </c>
      <c r="J24" s="6" t="s">
        <v>182</v>
      </c>
      <c r="K24" s="8" t="s">
        <v>98</v>
      </c>
      <c r="L24" s="20" t="str">
        <f>VLOOKUP(B24,'[4]K12'!$C$3:$F$34,4,0)</f>
        <v>Mở</v>
      </c>
      <c r="M24" s="20"/>
    </row>
    <row r="25" spans="1:13" ht="33">
      <c r="A25" s="5">
        <v>19</v>
      </c>
      <c r="B25" s="4" t="str">
        <f t="shared" si="0"/>
        <v>12041304391202</v>
      </c>
      <c r="C25" s="5" t="str">
        <f>VLOOKUP(D25,'[1]KHChung'!$C$5:$J$1089,8,0)</f>
        <v>130439</v>
      </c>
      <c r="D25" s="42" t="s">
        <v>26</v>
      </c>
      <c r="E25" s="6" t="s">
        <v>112</v>
      </c>
      <c r="F25" s="6" t="s">
        <v>106</v>
      </c>
      <c r="G25" s="6" t="s">
        <v>118</v>
      </c>
      <c r="H25" s="7"/>
      <c r="I25" s="5" t="s">
        <v>115</v>
      </c>
      <c r="J25" s="6" t="s">
        <v>182</v>
      </c>
      <c r="K25" s="8" t="s">
        <v>99</v>
      </c>
      <c r="L25" s="20" t="str">
        <f>VLOOKUP(B25,'[4]K12'!$C$3:$F$34,4,0)</f>
        <v>Không mở</v>
      </c>
      <c r="M25" s="20"/>
    </row>
    <row r="26" spans="1:13" ht="33">
      <c r="A26" s="5">
        <v>20</v>
      </c>
      <c r="B26" s="4" t="str">
        <f t="shared" si="0"/>
        <v>12041304391202</v>
      </c>
      <c r="C26" s="5" t="str">
        <f>VLOOKUP(D26,'[1]KHChung'!$C$5:$J$1089,8,0)</f>
        <v>130439</v>
      </c>
      <c r="D26" s="42" t="s">
        <v>26</v>
      </c>
      <c r="E26" s="6" t="s">
        <v>113</v>
      </c>
      <c r="F26" s="6" t="s">
        <v>107</v>
      </c>
      <c r="G26" s="6" t="s">
        <v>118</v>
      </c>
      <c r="H26" s="7"/>
      <c r="I26" s="5" t="s">
        <v>115</v>
      </c>
      <c r="J26" s="6" t="s">
        <v>182</v>
      </c>
      <c r="K26" s="8" t="s">
        <v>99</v>
      </c>
      <c r="L26" s="20" t="str">
        <f>VLOOKUP(B26,'[4]K12'!$C$3:$F$34,4,0)</f>
        <v>Không mở</v>
      </c>
      <c r="M26" s="20"/>
    </row>
    <row r="27" spans="1:13" ht="25.5">
      <c r="A27" s="5">
        <v>21</v>
      </c>
      <c r="B27" s="4" t="str">
        <f t="shared" si="0"/>
        <v>12040804351201</v>
      </c>
      <c r="C27" s="5" t="str">
        <f>VLOOKUP(D27,'[1]KHChung'!$C$5:$J$1089,8,0)</f>
        <v>080435</v>
      </c>
      <c r="D27" s="42" t="s">
        <v>24</v>
      </c>
      <c r="E27" s="6" t="s">
        <v>101</v>
      </c>
      <c r="F27" s="6" t="s">
        <v>104</v>
      </c>
      <c r="G27" s="6" t="s">
        <v>117</v>
      </c>
      <c r="H27" s="7"/>
      <c r="I27" s="5" t="s">
        <v>103</v>
      </c>
      <c r="J27" s="6" t="s">
        <v>182</v>
      </c>
      <c r="K27" s="8" t="s">
        <v>98</v>
      </c>
      <c r="L27" s="20" t="str">
        <f>VLOOKUP(B27,'[4]K12'!$C$3:$F$34,4,0)</f>
        <v>Mở</v>
      </c>
      <c r="M27" s="20"/>
    </row>
    <row r="28" spans="1:13" ht="25.5">
      <c r="A28" s="5">
        <v>22</v>
      </c>
      <c r="B28" s="4" t="str">
        <f t="shared" si="0"/>
        <v>12040804351201</v>
      </c>
      <c r="C28" s="5" t="str">
        <f>VLOOKUP(D28,'[1]KHChung'!$C$5:$J$1089,8,0)</f>
        <v>080435</v>
      </c>
      <c r="D28" s="42" t="s">
        <v>24</v>
      </c>
      <c r="E28" s="6" t="s">
        <v>101</v>
      </c>
      <c r="F28" s="6" t="s">
        <v>105</v>
      </c>
      <c r="G28" s="6" t="s">
        <v>117</v>
      </c>
      <c r="H28" s="7"/>
      <c r="I28" s="5" t="s">
        <v>103</v>
      </c>
      <c r="J28" s="6" t="s">
        <v>182</v>
      </c>
      <c r="K28" s="8" t="s">
        <v>98</v>
      </c>
      <c r="L28" s="20" t="str">
        <f>VLOOKUP(B28,'[4]K12'!$C$3:$F$34,4,0)</f>
        <v>Mở</v>
      </c>
      <c r="M28" s="20"/>
    </row>
    <row r="29" spans="1:13" ht="25.5">
      <c r="A29" s="5">
        <v>23</v>
      </c>
      <c r="B29" s="4" t="str">
        <f t="shared" si="0"/>
        <v>12040804351201</v>
      </c>
      <c r="C29" s="5" t="str">
        <f>VLOOKUP(D29,'[1]KHChung'!$C$5:$J$1089,8,0)</f>
        <v>080435</v>
      </c>
      <c r="D29" s="42" t="s">
        <v>24</v>
      </c>
      <c r="E29" s="6" t="s">
        <v>101</v>
      </c>
      <c r="F29" s="6" t="s">
        <v>106</v>
      </c>
      <c r="G29" s="6" t="s">
        <v>117</v>
      </c>
      <c r="H29" s="7"/>
      <c r="I29" s="5" t="s">
        <v>103</v>
      </c>
      <c r="J29" s="6" t="s">
        <v>182</v>
      </c>
      <c r="K29" s="8" t="s">
        <v>98</v>
      </c>
      <c r="L29" s="20" t="str">
        <f>VLOOKUP(B29,'[4]K12'!$C$3:$F$34,4,0)</f>
        <v>Mở</v>
      </c>
      <c r="M29" s="20"/>
    </row>
    <row r="30" spans="1:13" ht="25.5">
      <c r="A30" s="5">
        <v>24</v>
      </c>
      <c r="B30" s="4" t="str">
        <f t="shared" si="0"/>
        <v>12040704611201</v>
      </c>
      <c r="C30" s="5" t="str">
        <f>VLOOKUP(D30,'[1]KHChung'!$C$5:$J$1089,8,0)</f>
        <v>070461</v>
      </c>
      <c r="D30" s="42" t="s">
        <v>23</v>
      </c>
      <c r="E30" s="6" t="s">
        <v>100</v>
      </c>
      <c r="F30" s="6" t="s">
        <v>104</v>
      </c>
      <c r="G30" s="6" t="s">
        <v>117</v>
      </c>
      <c r="H30" s="7"/>
      <c r="I30" s="5" t="s">
        <v>102</v>
      </c>
      <c r="J30" s="6" t="s">
        <v>182</v>
      </c>
      <c r="K30" s="8" t="s">
        <v>98</v>
      </c>
      <c r="L30" s="20" t="str">
        <f>VLOOKUP(B30,'[4]K12'!$C$3:$F$34,4,0)</f>
        <v>Mở</v>
      </c>
      <c r="M30" s="20"/>
    </row>
    <row r="31" spans="1:13" ht="25.5">
      <c r="A31" s="5">
        <v>25</v>
      </c>
      <c r="B31" s="4" t="str">
        <f t="shared" si="0"/>
        <v>12040704611201</v>
      </c>
      <c r="C31" s="5" t="str">
        <f>VLOOKUP(D31,'[1]KHChung'!$C$5:$J$1089,8,0)</f>
        <v>070461</v>
      </c>
      <c r="D31" s="42" t="s">
        <v>23</v>
      </c>
      <c r="E31" s="6" t="s">
        <v>100</v>
      </c>
      <c r="F31" s="6" t="s">
        <v>105</v>
      </c>
      <c r="G31" s="6" t="s">
        <v>117</v>
      </c>
      <c r="H31" s="7"/>
      <c r="I31" s="5" t="s">
        <v>102</v>
      </c>
      <c r="J31" s="6" t="s">
        <v>182</v>
      </c>
      <c r="K31" s="8" t="s">
        <v>98</v>
      </c>
      <c r="L31" s="20" t="str">
        <f>VLOOKUP(B31,'[4]K12'!$C$3:$F$34,4,0)</f>
        <v>Mở</v>
      </c>
      <c r="M31" s="20"/>
    </row>
    <row r="32" spans="1:13" ht="33">
      <c r="A32" s="5">
        <v>26</v>
      </c>
      <c r="B32" s="4" t="str">
        <f aca="true" t="shared" si="1" ref="B32:B95">CONCATENATE("1204",C32,"13",K32)</f>
        <v>12041204011301</v>
      </c>
      <c r="C32" s="5" t="str">
        <f>VLOOKUP(D32,'[2]KHChung'!$C$5:$J$1375,8,0)</f>
        <v>120401</v>
      </c>
      <c r="D32" s="42" t="s">
        <v>30</v>
      </c>
      <c r="E32" s="6" t="s">
        <v>110</v>
      </c>
      <c r="F32" s="6" t="s">
        <v>104</v>
      </c>
      <c r="G32" s="6" t="s">
        <v>122</v>
      </c>
      <c r="H32" s="7"/>
      <c r="I32" s="5" t="s">
        <v>119</v>
      </c>
      <c r="J32" s="6" t="s">
        <v>182</v>
      </c>
      <c r="K32" s="8" t="s">
        <v>98</v>
      </c>
      <c r="L32" s="20" t="str">
        <f>VLOOKUP(B32,'[4]K13'!$C$3:$F$176,4,0)</f>
        <v>Mở</v>
      </c>
      <c r="M32" s="20"/>
    </row>
    <row r="33" spans="1:13" ht="33">
      <c r="A33" s="5">
        <v>27</v>
      </c>
      <c r="B33" s="4" t="str">
        <f t="shared" si="1"/>
        <v>12041204011301</v>
      </c>
      <c r="C33" s="5" t="str">
        <f>VLOOKUP(D33,'[2]KHChung'!$C$5:$J$1375,8,0)</f>
        <v>120401</v>
      </c>
      <c r="D33" s="42" t="s">
        <v>30</v>
      </c>
      <c r="E33" s="6" t="s">
        <v>110</v>
      </c>
      <c r="F33" s="6" t="s">
        <v>105</v>
      </c>
      <c r="G33" s="6" t="s">
        <v>122</v>
      </c>
      <c r="H33" s="7"/>
      <c r="I33" s="5" t="s">
        <v>119</v>
      </c>
      <c r="J33" s="6" t="s">
        <v>182</v>
      </c>
      <c r="K33" s="8" t="s">
        <v>98</v>
      </c>
      <c r="L33" s="20" t="str">
        <f>VLOOKUP(B33,'[4]K13'!$C$3:$F$176,4,0)</f>
        <v>Mở</v>
      </c>
      <c r="M33" s="20"/>
    </row>
    <row r="34" spans="1:13" ht="33">
      <c r="A34" s="5">
        <v>28</v>
      </c>
      <c r="B34" s="4" t="str">
        <f t="shared" si="1"/>
        <v>12041204011301</v>
      </c>
      <c r="C34" s="5" t="str">
        <f>VLOOKUP(D34,'[2]KHChung'!$C$5:$J$1375,8,0)</f>
        <v>120401</v>
      </c>
      <c r="D34" s="42" t="s">
        <v>30</v>
      </c>
      <c r="E34" s="6" t="s">
        <v>110</v>
      </c>
      <c r="F34" s="6" t="s">
        <v>106</v>
      </c>
      <c r="G34" s="6" t="s">
        <v>122</v>
      </c>
      <c r="H34" s="7"/>
      <c r="I34" s="5" t="s">
        <v>119</v>
      </c>
      <c r="J34" s="6" t="s">
        <v>182</v>
      </c>
      <c r="K34" s="8" t="s">
        <v>98</v>
      </c>
      <c r="L34" s="20" t="str">
        <f>VLOOKUP(B34,'[4]K13'!$C$3:$F$176,4,0)</f>
        <v>Mở</v>
      </c>
      <c r="M34" s="20"/>
    </row>
    <row r="35" spans="1:13" ht="33">
      <c r="A35" s="5">
        <v>29</v>
      </c>
      <c r="B35" s="4" t="str">
        <f t="shared" si="1"/>
        <v>12041204011302</v>
      </c>
      <c r="C35" s="5" t="str">
        <f>VLOOKUP(D35,'[2]KHChung'!$C$5:$J$1375,8,0)</f>
        <v>120401</v>
      </c>
      <c r="D35" s="42" t="s">
        <v>30</v>
      </c>
      <c r="E35" s="6" t="s">
        <v>112</v>
      </c>
      <c r="F35" s="6" t="s">
        <v>104</v>
      </c>
      <c r="G35" s="6" t="s">
        <v>122</v>
      </c>
      <c r="H35" s="7"/>
      <c r="I35" s="5" t="s">
        <v>119</v>
      </c>
      <c r="J35" s="6" t="s">
        <v>182</v>
      </c>
      <c r="K35" s="8" t="s">
        <v>99</v>
      </c>
      <c r="L35" s="20" t="str">
        <f>VLOOKUP(B35,'[4]K13'!$C$3:$F$176,4,0)</f>
        <v>Mở</v>
      </c>
      <c r="M35" s="20"/>
    </row>
    <row r="36" spans="1:13" ht="33">
      <c r="A36" s="5">
        <v>30</v>
      </c>
      <c r="B36" s="4" t="str">
        <f t="shared" si="1"/>
        <v>12041204011302</v>
      </c>
      <c r="C36" s="5" t="str">
        <f>VLOOKUP(D36,'[2]KHChung'!$C$5:$J$1375,8,0)</f>
        <v>120401</v>
      </c>
      <c r="D36" s="42" t="s">
        <v>30</v>
      </c>
      <c r="E36" s="6" t="s">
        <v>112</v>
      </c>
      <c r="F36" s="6" t="s">
        <v>105</v>
      </c>
      <c r="G36" s="6" t="s">
        <v>122</v>
      </c>
      <c r="H36" s="7"/>
      <c r="I36" s="5" t="s">
        <v>119</v>
      </c>
      <c r="J36" s="6" t="s">
        <v>182</v>
      </c>
      <c r="K36" s="8" t="s">
        <v>99</v>
      </c>
      <c r="L36" s="20" t="str">
        <f>VLOOKUP(B36,'[4]K13'!$C$3:$F$176,4,0)</f>
        <v>Mở</v>
      </c>
      <c r="M36" s="20"/>
    </row>
    <row r="37" spans="1:13" ht="33">
      <c r="A37" s="5">
        <v>31</v>
      </c>
      <c r="B37" s="4" t="str">
        <f t="shared" si="1"/>
        <v>12041204011302</v>
      </c>
      <c r="C37" s="5" t="str">
        <f>VLOOKUP(D37,'[2]KHChung'!$C$5:$J$1375,8,0)</f>
        <v>120401</v>
      </c>
      <c r="D37" s="42" t="s">
        <v>30</v>
      </c>
      <c r="E37" s="6" t="s">
        <v>112</v>
      </c>
      <c r="F37" s="6" t="s">
        <v>106</v>
      </c>
      <c r="G37" s="6" t="s">
        <v>122</v>
      </c>
      <c r="H37" s="7"/>
      <c r="I37" s="5" t="s">
        <v>119</v>
      </c>
      <c r="J37" s="6" t="s">
        <v>182</v>
      </c>
      <c r="K37" s="8" t="s">
        <v>99</v>
      </c>
      <c r="L37" s="20" t="str">
        <f>VLOOKUP(B37,'[4]K13'!$C$3:$F$176,4,0)</f>
        <v>Mở</v>
      </c>
      <c r="M37" s="20"/>
    </row>
    <row r="38" spans="1:13" ht="33">
      <c r="A38" s="5">
        <v>32</v>
      </c>
      <c r="B38" s="4" t="str">
        <f t="shared" si="1"/>
        <v>12041204011303</v>
      </c>
      <c r="C38" s="5" t="str">
        <f>VLOOKUP(D38,'[2]KHChung'!$C$5:$J$1375,8,0)</f>
        <v>120401</v>
      </c>
      <c r="D38" s="42" t="s">
        <v>30</v>
      </c>
      <c r="E38" s="6" t="s">
        <v>110</v>
      </c>
      <c r="F38" s="6" t="s">
        <v>107</v>
      </c>
      <c r="G38" s="6" t="s">
        <v>122</v>
      </c>
      <c r="H38" s="7"/>
      <c r="I38" s="5" t="s">
        <v>119</v>
      </c>
      <c r="J38" s="6" t="s">
        <v>182</v>
      </c>
      <c r="K38" s="8" t="s">
        <v>120</v>
      </c>
      <c r="L38" s="20" t="str">
        <f>VLOOKUP(B38,'[4]K13'!$C$3:$F$176,4,0)</f>
        <v>Mở</v>
      </c>
      <c r="M38" s="20"/>
    </row>
    <row r="39" spans="1:13" ht="33">
      <c r="A39" s="5">
        <v>33</v>
      </c>
      <c r="B39" s="4" t="str">
        <f t="shared" si="1"/>
        <v>12041204011303</v>
      </c>
      <c r="C39" s="5" t="str">
        <f>VLOOKUP(D39,'[2]KHChung'!$C$5:$J$1375,8,0)</f>
        <v>120401</v>
      </c>
      <c r="D39" s="42" t="s">
        <v>30</v>
      </c>
      <c r="E39" s="6" t="s">
        <v>110</v>
      </c>
      <c r="F39" s="6" t="s">
        <v>108</v>
      </c>
      <c r="G39" s="6" t="s">
        <v>122</v>
      </c>
      <c r="H39" s="7"/>
      <c r="I39" s="5" t="s">
        <v>119</v>
      </c>
      <c r="J39" s="6" t="s">
        <v>182</v>
      </c>
      <c r="K39" s="8" t="s">
        <v>120</v>
      </c>
      <c r="L39" s="20" t="str">
        <f>VLOOKUP(B39,'[4]K13'!$C$3:$F$176,4,0)</f>
        <v>Mở</v>
      </c>
      <c r="M39" s="20"/>
    </row>
    <row r="40" spans="1:13" ht="33">
      <c r="A40" s="5">
        <v>34</v>
      </c>
      <c r="B40" s="4" t="str">
        <f t="shared" si="1"/>
        <v>12041204011303</v>
      </c>
      <c r="C40" s="5" t="str">
        <f>VLOOKUP(D40,'[2]KHChung'!$C$5:$J$1375,8,0)</f>
        <v>120401</v>
      </c>
      <c r="D40" s="42" t="s">
        <v>30</v>
      </c>
      <c r="E40" s="6" t="s">
        <v>110</v>
      </c>
      <c r="F40" s="6" t="s">
        <v>109</v>
      </c>
      <c r="G40" s="6" t="s">
        <v>122</v>
      </c>
      <c r="H40" s="7"/>
      <c r="I40" s="5" t="s">
        <v>119</v>
      </c>
      <c r="J40" s="6" t="s">
        <v>182</v>
      </c>
      <c r="K40" s="8" t="s">
        <v>120</v>
      </c>
      <c r="L40" s="20" t="str">
        <f>VLOOKUP(B40,'[4]K13'!$C$3:$F$176,4,0)</f>
        <v>Mở</v>
      </c>
      <c r="M40" s="20"/>
    </row>
    <row r="41" spans="1:13" ht="33">
      <c r="A41" s="5">
        <v>35</v>
      </c>
      <c r="B41" s="4" t="str">
        <f t="shared" si="1"/>
        <v>12041204011304</v>
      </c>
      <c r="C41" s="5" t="str">
        <f>VLOOKUP(D41,'[2]KHChung'!$C$5:$J$1375,8,0)</f>
        <v>120401</v>
      </c>
      <c r="D41" s="42" t="s">
        <v>30</v>
      </c>
      <c r="E41" s="6" t="s">
        <v>112</v>
      </c>
      <c r="F41" s="6" t="s">
        <v>107</v>
      </c>
      <c r="G41" s="6" t="s">
        <v>122</v>
      </c>
      <c r="H41" s="7"/>
      <c r="I41" s="5" t="s">
        <v>119</v>
      </c>
      <c r="J41" s="6" t="s">
        <v>182</v>
      </c>
      <c r="K41" s="8" t="s">
        <v>121</v>
      </c>
      <c r="L41" s="20" t="str">
        <f>VLOOKUP(B41,'[4]K13'!$C$3:$F$176,4,0)</f>
        <v>Mở</v>
      </c>
      <c r="M41" s="20"/>
    </row>
    <row r="42" spans="1:13" ht="33">
      <c r="A42" s="5">
        <v>36</v>
      </c>
      <c r="B42" s="4" t="str">
        <f t="shared" si="1"/>
        <v>12041204011304</v>
      </c>
      <c r="C42" s="5" t="str">
        <f>VLOOKUP(D42,'[2]KHChung'!$C$5:$J$1375,8,0)</f>
        <v>120401</v>
      </c>
      <c r="D42" s="42" t="s">
        <v>30</v>
      </c>
      <c r="E42" s="6" t="s">
        <v>112</v>
      </c>
      <c r="F42" s="6" t="s">
        <v>108</v>
      </c>
      <c r="G42" s="6" t="s">
        <v>122</v>
      </c>
      <c r="H42" s="7"/>
      <c r="I42" s="5" t="s">
        <v>119</v>
      </c>
      <c r="J42" s="6" t="s">
        <v>182</v>
      </c>
      <c r="K42" s="8" t="s">
        <v>121</v>
      </c>
      <c r="L42" s="20" t="str">
        <f>VLOOKUP(B42,'[4]K13'!$C$3:$F$176,4,0)</f>
        <v>Mở</v>
      </c>
      <c r="M42" s="20"/>
    </row>
    <row r="43" spans="1:13" ht="33">
      <c r="A43" s="5">
        <v>37</v>
      </c>
      <c r="B43" s="4" t="str">
        <f t="shared" si="1"/>
        <v>12041204011304</v>
      </c>
      <c r="C43" s="5" t="str">
        <f>VLOOKUP(D43,'[2]KHChung'!$C$5:$J$1375,8,0)</f>
        <v>120401</v>
      </c>
      <c r="D43" s="42" t="s">
        <v>30</v>
      </c>
      <c r="E43" s="6" t="s">
        <v>112</v>
      </c>
      <c r="F43" s="6" t="s">
        <v>109</v>
      </c>
      <c r="G43" s="6" t="s">
        <v>122</v>
      </c>
      <c r="H43" s="7"/>
      <c r="I43" s="5" t="s">
        <v>119</v>
      </c>
      <c r="J43" s="6" t="s">
        <v>182</v>
      </c>
      <c r="K43" s="8" t="s">
        <v>121</v>
      </c>
      <c r="L43" s="20" t="str">
        <f>VLOOKUP(B43,'[4]K13'!$C$3:$F$176,4,0)</f>
        <v>Mở</v>
      </c>
      <c r="M43" s="20"/>
    </row>
    <row r="44" spans="1:13" ht="33">
      <c r="A44" s="5">
        <v>38</v>
      </c>
      <c r="B44" s="4" t="str">
        <f t="shared" si="1"/>
        <v>12041204011305</v>
      </c>
      <c r="C44" s="5" t="str">
        <f>VLOOKUP(D44,'[2]KHChung'!$C$5:$J$1375,8,0)</f>
        <v>120401</v>
      </c>
      <c r="D44" s="42" t="s">
        <v>30</v>
      </c>
      <c r="E44" s="6" t="s">
        <v>110</v>
      </c>
      <c r="F44" s="6" t="s">
        <v>104</v>
      </c>
      <c r="G44" s="6" t="s">
        <v>125</v>
      </c>
      <c r="H44" s="7"/>
      <c r="I44" s="5" t="s">
        <v>126</v>
      </c>
      <c r="J44" s="6" t="s">
        <v>182</v>
      </c>
      <c r="K44" s="8" t="s">
        <v>123</v>
      </c>
      <c r="L44" s="20" t="str">
        <f>VLOOKUP(B44,'[4]K13'!$C$3:$F$176,4,0)</f>
        <v>Mở</v>
      </c>
      <c r="M44" s="20"/>
    </row>
    <row r="45" spans="1:13" ht="33">
      <c r="A45" s="5">
        <v>39</v>
      </c>
      <c r="B45" s="4" t="str">
        <f t="shared" si="1"/>
        <v>12041204011305</v>
      </c>
      <c r="C45" s="5" t="str">
        <f>VLOOKUP(D45,'[2]KHChung'!$C$5:$J$1375,8,0)</f>
        <v>120401</v>
      </c>
      <c r="D45" s="42" t="s">
        <v>30</v>
      </c>
      <c r="E45" s="6" t="s">
        <v>110</v>
      </c>
      <c r="F45" s="6" t="s">
        <v>105</v>
      </c>
      <c r="G45" s="6" t="s">
        <v>125</v>
      </c>
      <c r="H45" s="7"/>
      <c r="I45" s="5" t="s">
        <v>126</v>
      </c>
      <c r="J45" s="6" t="s">
        <v>182</v>
      </c>
      <c r="K45" s="8" t="s">
        <v>123</v>
      </c>
      <c r="L45" s="20" t="str">
        <f>VLOOKUP(B45,'[4]K13'!$C$3:$F$176,4,0)</f>
        <v>Mở</v>
      </c>
      <c r="M45" s="20"/>
    </row>
    <row r="46" spans="1:13" ht="33">
      <c r="A46" s="5">
        <v>40</v>
      </c>
      <c r="B46" s="4" t="str">
        <f t="shared" si="1"/>
        <v>12041204011305</v>
      </c>
      <c r="C46" s="5" t="str">
        <f>VLOOKUP(D46,'[2]KHChung'!$C$5:$J$1375,8,0)</f>
        <v>120401</v>
      </c>
      <c r="D46" s="42" t="s">
        <v>30</v>
      </c>
      <c r="E46" s="6" t="s">
        <v>110</v>
      </c>
      <c r="F46" s="6" t="s">
        <v>106</v>
      </c>
      <c r="G46" s="6" t="s">
        <v>125</v>
      </c>
      <c r="H46" s="7"/>
      <c r="I46" s="5" t="s">
        <v>126</v>
      </c>
      <c r="J46" s="6" t="s">
        <v>182</v>
      </c>
      <c r="K46" s="8" t="s">
        <v>123</v>
      </c>
      <c r="L46" s="20" t="str">
        <f>VLOOKUP(B46,'[4]K13'!$C$3:$F$176,4,0)</f>
        <v>Mở</v>
      </c>
      <c r="M46" s="20"/>
    </row>
    <row r="47" spans="1:13" ht="33">
      <c r="A47" s="5">
        <v>41</v>
      </c>
      <c r="B47" s="4" t="str">
        <f t="shared" si="1"/>
        <v>12041204011306</v>
      </c>
      <c r="C47" s="5" t="str">
        <f>VLOOKUP(D47,'[2]KHChung'!$C$5:$J$1375,8,0)</f>
        <v>120401</v>
      </c>
      <c r="D47" s="42" t="s">
        <v>30</v>
      </c>
      <c r="E47" s="6" t="s">
        <v>112</v>
      </c>
      <c r="F47" s="6" t="s">
        <v>104</v>
      </c>
      <c r="G47" s="6" t="s">
        <v>125</v>
      </c>
      <c r="H47" s="7"/>
      <c r="I47" s="5" t="s">
        <v>126</v>
      </c>
      <c r="J47" s="6" t="s">
        <v>182</v>
      </c>
      <c r="K47" s="8" t="s">
        <v>124</v>
      </c>
      <c r="L47" s="20" t="str">
        <f>VLOOKUP(B47,'[4]K13'!$C$3:$F$176,4,0)</f>
        <v>Mở</v>
      </c>
      <c r="M47" s="20"/>
    </row>
    <row r="48" spans="1:13" ht="33">
      <c r="A48" s="5">
        <v>42</v>
      </c>
      <c r="B48" s="4" t="str">
        <f t="shared" si="1"/>
        <v>12041204011306</v>
      </c>
      <c r="C48" s="5" t="str">
        <f>VLOOKUP(D48,'[2]KHChung'!$C$5:$J$1375,8,0)</f>
        <v>120401</v>
      </c>
      <c r="D48" s="42" t="s">
        <v>30</v>
      </c>
      <c r="E48" s="6" t="s">
        <v>112</v>
      </c>
      <c r="F48" s="6" t="s">
        <v>105</v>
      </c>
      <c r="G48" s="6" t="s">
        <v>125</v>
      </c>
      <c r="H48" s="7"/>
      <c r="I48" s="5" t="s">
        <v>126</v>
      </c>
      <c r="J48" s="6" t="s">
        <v>182</v>
      </c>
      <c r="K48" s="8" t="s">
        <v>124</v>
      </c>
      <c r="L48" s="20" t="str">
        <f>VLOOKUP(B48,'[4]K13'!$C$3:$F$176,4,0)</f>
        <v>Mở</v>
      </c>
      <c r="M48" s="20"/>
    </row>
    <row r="49" spans="1:13" ht="33">
      <c r="A49" s="5">
        <v>43</v>
      </c>
      <c r="B49" s="4" t="str">
        <f t="shared" si="1"/>
        <v>12041204011306</v>
      </c>
      <c r="C49" s="5" t="str">
        <f>VLOOKUP(D49,'[2]KHChung'!$C$5:$J$1375,8,0)</f>
        <v>120401</v>
      </c>
      <c r="D49" s="42" t="s">
        <v>30</v>
      </c>
      <c r="E49" s="6" t="s">
        <v>112</v>
      </c>
      <c r="F49" s="6" t="s">
        <v>106</v>
      </c>
      <c r="G49" s="6" t="s">
        <v>125</v>
      </c>
      <c r="H49" s="7"/>
      <c r="I49" s="5" t="s">
        <v>126</v>
      </c>
      <c r="J49" s="6" t="s">
        <v>182</v>
      </c>
      <c r="K49" s="8" t="s">
        <v>124</v>
      </c>
      <c r="L49" s="20" t="str">
        <f>VLOOKUP(B49,'[4]K13'!$C$3:$F$176,4,0)</f>
        <v>Mở</v>
      </c>
      <c r="M49" s="20"/>
    </row>
    <row r="50" spans="1:13" ht="25.5">
      <c r="A50" s="5">
        <v>44</v>
      </c>
      <c r="B50" s="4" t="str">
        <f t="shared" si="1"/>
        <v>12040204271301</v>
      </c>
      <c r="C50" s="5" t="str">
        <f>VLOOKUP(D50,'[2]KHChung'!$C$5:$J$1375,8,0)</f>
        <v>020427</v>
      </c>
      <c r="D50" s="42" t="s">
        <v>39</v>
      </c>
      <c r="E50" s="6" t="s">
        <v>110</v>
      </c>
      <c r="F50" s="6" t="s">
        <v>104</v>
      </c>
      <c r="G50" s="6" t="s">
        <v>162</v>
      </c>
      <c r="H50" s="7"/>
      <c r="I50" s="5" t="s">
        <v>161</v>
      </c>
      <c r="J50" s="6" t="s">
        <v>182</v>
      </c>
      <c r="K50" s="8" t="s">
        <v>98</v>
      </c>
      <c r="L50" s="20" t="str">
        <f>VLOOKUP(B50,'[4]K13'!$C$3:$F$176,4,0)</f>
        <v>Mở</v>
      </c>
      <c r="M50" s="20"/>
    </row>
    <row r="51" spans="1:13" ht="25.5">
      <c r="A51" s="5">
        <v>45</v>
      </c>
      <c r="B51" s="4" t="str">
        <f t="shared" si="1"/>
        <v>12040204271301</v>
      </c>
      <c r="C51" s="5" t="str">
        <f>VLOOKUP(D51,'[2]KHChung'!$C$5:$J$1375,8,0)</f>
        <v>020427</v>
      </c>
      <c r="D51" s="42" t="s">
        <v>39</v>
      </c>
      <c r="E51" s="6" t="s">
        <v>111</v>
      </c>
      <c r="F51" s="6" t="s">
        <v>105</v>
      </c>
      <c r="G51" s="6" t="s">
        <v>162</v>
      </c>
      <c r="H51" s="7"/>
      <c r="I51" s="5" t="s">
        <v>161</v>
      </c>
      <c r="J51" s="6" t="s">
        <v>182</v>
      </c>
      <c r="K51" s="8" t="s">
        <v>98</v>
      </c>
      <c r="L51" s="20" t="str">
        <f>VLOOKUP(B51,'[4]K13'!$C$3:$F$176,4,0)</f>
        <v>Mở</v>
      </c>
      <c r="M51" s="20"/>
    </row>
    <row r="52" spans="1:13" ht="25.5">
      <c r="A52" s="5">
        <v>46</v>
      </c>
      <c r="B52" s="4" t="str">
        <f t="shared" si="1"/>
        <v>12040504021301</v>
      </c>
      <c r="C52" s="5" t="str">
        <f>VLOOKUP(D52,'[2]KHChung'!$C$5:$J$1375,8,0)</f>
        <v>050402</v>
      </c>
      <c r="D52" s="42" t="s">
        <v>40</v>
      </c>
      <c r="E52" s="6" t="s">
        <v>100</v>
      </c>
      <c r="F52" s="6" t="s">
        <v>104</v>
      </c>
      <c r="G52" s="6" t="s">
        <v>151</v>
      </c>
      <c r="H52" s="7"/>
      <c r="I52" s="5" t="s">
        <v>149</v>
      </c>
      <c r="J52" s="6" t="s">
        <v>182</v>
      </c>
      <c r="K52" s="8" t="s">
        <v>98</v>
      </c>
      <c r="L52" s="20" t="str">
        <f>VLOOKUP(B52,'[4]K13'!$C$3:$F$176,4,0)</f>
        <v>Mở</v>
      </c>
      <c r="M52" s="20"/>
    </row>
    <row r="53" spans="1:13" ht="25.5">
      <c r="A53" s="5">
        <v>47</v>
      </c>
      <c r="B53" s="4" t="str">
        <f t="shared" si="1"/>
        <v>12040504021301</v>
      </c>
      <c r="C53" s="5" t="str">
        <f>VLOOKUP(D53,'[2]KHChung'!$C$5:$J$1375,8,0)</f>
        <v>050402</v>
      </c>
      <c r="D53" s="42" t="s">
        <v>40</v>
      </c>
      <c r="E53" s="6" t="s">
        <v>100</v>
      </c>
      <c r="F53" s="6" t="s">
        <v>105</v>
      </c>
      <c r="G53" s="6" t="s">
        <v>151</v>
      </c>
      <c r="H53" s="7"/>
      <c r="I53" s="5" t="s">
        <v>149</v>
      </c>
      <c r="J53" s="6" t="s">
        <v>182</v>
      </c>
      <c r="K53" s="8" t="s">
        <v>98</v>
      </c>
      <c r="L53" s="20" t="str">
        <f>VLOOKUP(B53,'[4]K13'!$C$3:$F$176,4,0)</f>
        <v>Mở</v>
      </c>
      <c r="M53" s="20"/>
    </row>
    <row r="54" spans="1:13" ht="25.5">
      <c r="A54" s="5">
        <v>48</v>
      </c>
      <c r="B54" s="4" t="str">
        <f t="shared" si="1"/>
        <v>12040504021301</v>
      </c>
      <c r="C54" s="5" t="str">
        <f>VLOOKUP(D54,'[2]KHChung'!$C$5:$J$1375,8,0)</f>
        <v>050402</v>
      </c>
      <c r="D54" s="42" t="s">
        <v>40</v>
      </c>
      <c r="E54" s="6" t="s">
        <v>100</v>
      </c>
      <c r="F54" s="6" t="s">
        <v>106</v>
      </c>
      <c r="G54" s="6" t="s">
        <v>151</v>
      </c>
      <c r="H54" s="7"/>
      <c r="I54" s="5" t="s">
        <v>149</v>
      </c>
      <c r="J54" s="6" t="s">
        <v>182</v>
      </c>
      <c r="K54" s="8" t="s">
        <v>98</v>
      </c>
      <c r="L54" s="20" t="str">
        <f>VLOOKUP(B54,'[4]K13'!$C$3:$F$176,4,0)</f>
        <v>Mở</v>
      </c>
      <c r="M54" s="20"/>
    </row>
    <row r="55" spans="1:13" ht="25.5">
      <c r="A55" s="5">
        <v>49</v>
      </c>
      <c r="B55" s="4" t="str">
        <f t="shared" si="1"/>
        <v>12040104121301</v>
      </c>
      <c r="C55" s="5" t="str">
        <f>VLOOKUP(D55,'[2]KHChung'!$C$5:$J$1375,8,0)</f>
        <v>010412</v>
      </c>
      <c r="D55" s="42" t="s">
        <v>38</v>
      </c>
      <c r="E55" s="6" t="s">
        <v>110</v>
      </c>
      <c r="F55" s="6" t="s">
        <v>106</v>
      </c>
      <c r="G55" s="6" t="s">
        <v>159</v>
      </c>
      <c r="H55" s="7"/>
      <c r="I55" s="5" t="s">
        <v>160</v>
      </c>
      <c r="J55" s="6" t="s">
        <v>182</v>
      </c>
      <c r="K55" s="8" t="s">
        <v>98</v>
      </c>
      <c r="L55" s="20" t="str">
        <f>VLOOKUP(B55,'[4]K13'!$C$3:$F$176,4,0)</f>
        <v>Không mở</v>
      </c>
      <c r="M55" s="20"/>
    </row>
    <row r="56" spans="1:13" ht="25.5">
      <c r="A56" s="5">
        <v>50</v>
      </c>
      <c r="B56" s="4" t="str">
        <f t="shared" si="1"/>
        <v>12040104121301</v>
      </c>
      <c r="C56" s="5" t="str">
        <f>VLOOKUP(D56,'[2]KHChung'!$C$5:$J$1375,8,0)</f>
        <v>010412</v>
      </c>
      <c r="D56" s="42" t="s">
        <v>38</v>
      </c>
      <c r="E56" s="6" t="s">
        <v>111</v>
      </c>
      <c r="F56" s="6" t="s">
        <v>107</v>
      </c>
      <c r="G56" s="6" t="s">
        <v>159</v>
      </c>
      <c r="H56" s="7"/>
      <c r="I56" s="5" t="s">
        <v>160</v>
      </c>
      <c r="J56" s="6" t="s">
        <v>182</v>
      </c>
      <c r="K56" s="8" t="s">
        <v>98</v>
      </c>
      <c r="L56" s="20" t="str">
        <f>VLOOKUP(B56,'[4]K13'!$C$3:$F$176,4,0)</f>
        <v>Không mở</v>
      </c>
      <c r="M56" s="20"/>
    </row>
    <row r="57" spans="1:13" ht="25.5">
      <c r="A57" s="5">
        <v>51</v>
      </c>
      <c r="B57" s="4" t="str">
        <f t="shared" si="1"/>
        <v>12040104061301</v>
      </c>
      <c r="C57" s="5" t="str">
        <f>VLOOKUP(D57,'[2]KHChung'!$C$5:$J$1375,8,0)</f>
        <v>010406</v>
      </c>
      <c r="D57" s="42" t="s">
        <v>41</v>
      </c>
      <c r="E57" s="6" t="s">
        <v>110</v>
      </c>
      <c r="F57" s="6" t="s">
        <v>104</v>
      </c>
      <c r="G57" s="6" t="s">
        <v>145</v>
      </c>
      <c r="H57" s="7"/>
      <c r="I57" s="5" t="s">
        <v>119</v>
      </c>
      <c r="J57" s="6" t="s">
        <v>182</v>
      </c>
      <c r="K57" s="8" t="s">
        <v>98</v>
      </c>
      <c r="L57" s="20" t="str">
        <f>VLOOKUP(B57,'[4]K13'!$C$3:$F$176,4,0)</f>
        <v>Mở</v>
      </c>
      <c r="M57" s="20"/>
    </row>
    <row r="58" spans="1:13" ht="25.5">
      <c r="A58" s="5">
        <v>52</v>
      </c>
      <c r="B58" s="4" t="str">
        <f t="shared" si="1"/>
        <v>12040104061301</v>
      </c>
      <c r="C58" s="5" t="str">
        <f>VLOOKUP(D58,'[2]KHChung'!$C$5:$J$1375,8,0)</f>
        <v>010406</v>
      </c>
      <c r="D58" s="42" t="s">
        <v>41</v>
      </c>
      <c r="E58" s="6" t="s">
        <v>111</v>
      </c>
      <c r="F58" s="6" t="s">
        <v>105</v>
      </c>
      <c r="G58" s="6" t="s">
        <v>145</v>
      </c>
      <c r="H58" s="7"/>
      <c r="I58" s="5" t="s">
        <v>119</v>
      </c>
      <c r="J58" s="6" t="s">
        <v>182</v>
      </c>
      <c r="K58" s="8" t="s">
        <v>98</v>
      </c>
      <c r="L58" s="20" t="str">
        <f>VLOOKUP(B58,'[4]K13'!$C$3:$F$176,4,0)</f>
        <v>Mở</v>
      </c>
      <c r="M58" s="20"/>
    </row>
    <row r="59" spans="1:13" ht="25.5">
      <c r="A59" s="5">
        <v>53</v>
      </c>
      <c r="B59" s="4" t="str">
        <f t="shared" si="1"/>
        <v>12040104061302</v>
      </c>
      <c r="C59" s="5" t="str">
        <f>VLOOKUP(D59,'[2]KHChung'!$C$5:$J$1375,8,0)</f>
        <v>010406</v>
      </c>
      <c r="D59" s="42" t="s">
        <v>41</v>
      </c>
      <c r="E59" s="6" t="s">
        <v>112</v>
      </c>
      <c r="F59" s="6" t="s">
        <v>104</v>
      </c>
      <c r="G59" s="6" t="s">
        <v>145</v>
      </c>
      <c r="H59" s="7"/>
      <c r="I59" s="5" t="s">
        <v>119</v>
      </c>
      <c r="J59" s="6" t="s">
        <v>182</v>
      </c>
      <c r="K59" s="8" t="s">
        <v>99</v>
      </c>
      <c r="L59" s="20" t="str">
        <f>VLOOKUP(B59,'[4]K13'!$C$3:$F$176,4,0)</f>
        <v>Mở</v>
      </c>
      <c r="M59" s="20"/>
    </row>
    <row r="60" spans="1:13" ht="25.5">
      <c r="A60" s="5">
        <v>54</v>
      </c>
      <c r="B60" s="4" t="str">
        <f t="shared" si="1"/>
        <v>12040104061302</v>
      </c>
      <c r="C60" s="5" t="str">
        <f>VLOOKUP(D60,'[2]KHChung'!$C$5:$J$1375,8,0)</f>
        <v>010406</v>
      </c>
      <c r="D60" s="42" t="s">
        <v>41</v>
      </c>
      <c r="E60" s="6" t="s">
        <v>113</v>
      </c>
      <c r="F60" s="6" t="s">
        <v>105</v>
      </c>
      <c r="G60" s="6" t="s">
        <v>145</v>
      </c>
      <c r="H60" s="7"/>
      <c r="I60" s="5" t="s">
        <v>119</v>
      </c>
      <c r="J60" s="6" t="s">
        <v>182</v>
      </c>
      <c r="K60" s="8" t="s">
        <v>99</v>
      </c>
      <c r="L60" s="20" t="str">
        <f>VLOOKUP(B60,'[4]K13'!$C$3:$F$176,4,0)</f>
        <v>Mở</v>
      </c>
      <c r="M60" s="20"/>
    </row>
    <row r="61" spans="1:13" ht="25.5">
      <c r="A61" s="5">
        <v>55</v>
      </c>
      <c r="B61" s="4" t="str">
        <f t="shared" si="1"/>
        <v>12040104281301</v>
      </c>
      <c r="C61" s="5" t="str">
        <f>VLOOKUP(D61,'[2]KHChung'!$C$5:$J$1375,8,0)</f>
        <v>010428</v>
      </c>
      <c r="D61" s="42" t="s">
        <v>42</v>
      </c>
      <c r="E61" s="6" t="s">
        <v>100</v>
      </c>
      <c r="F61" s="6" t="s">
        <v>108</v>
      </c>
      <c r="G61" s="6" t="s">
        <v>127</v>
      </c>
      <c r="H61" s="7"/>
      <c r="I61" s="5" t="s">
        <v>119</v>
      </c>
      <c r="J61" s="6" t="s">
        <v>182</v>
      </c>
      <c r="K61" s="8" t="s">
        <v>98</v>
      </c>
      <c r="L61" s="20" t="str">
        <f>VLOOKUP(B61,'[4]K13'!$C$3:$F$176,4,0)</f>
        <v>Mở</v>
      </c>
      <c r="M61" s="20"/>
    </row>
    <row r="62" spans="1:13" ht="25.5">
      <c r="A62" s="5">
        <v>56</v>
      </c>
      <c r="B62" s="4" t="str">
        <f t="shared" si="1"/>
        <v>12040104281301</v>
      </c>
      <c r="C62" s="5" t="str">
        <f>VLOOKUP(D62,'[2]KHChung'!$C$5:$J$1375,8,0)</f>
        <v>010428</v>
      </c>
      <c r="D62" s="42" t="s">
        <v>42</v>
      </c>
      <c r="E62" s="6" t="s">
        <v>100</v>
      </c>
      <c r="F62" s="6" t="s">
        <v>109</v>
      </c>
      <c r="G62" s="6" t="s">
        <v>127</v>
      </c>
      <c r="H62" s="7"/>
      <c r="I62" s="5" t="s">
        <v>119</v>
      </c>
      <c r="J62" s="6" t="s">
        <v>182</v>
      </c>
      <c r="K62" s="8" t="s">
        <v>98</v>
      </c>
      <c r="L62" s="20" t="str">
        <f>VLOOKUP(B62,'[4]K13'!$C$3:$F$176,4,0)</f>
        <v>Mở</v>
      </c>
      <c r="M62" s="20"/>
    </row>
    <row r="63" spans="1:13" ht="25.5">
      <c r="A63" s="5">
        <v>57</v>
      </c>
      <c r="B63" s="4" t="str">
        <f t="shared" si="1"/>
        <v>12040104281302</v>
      </c>
      <c r="C63" s="5" t="str">
        <f>VLOOKUP(D63,'[2]KHChung'!$C$5:$J$1375,8,0)</f>
        <v>010428</v>
      </c>
      <c r="D63" s="42" t="s">
        <v>42</v>
      </c>
      <c r="E63" s="6" t="s">
        <v>101</v>
      </c>
      <c r="F63" s="6" t="s">
        <v>108</v>
      </c>
      <c r="G63" s="6" t="s">
        <v>127</v>
      </c>
      <c r="H63" s="7"/>
      <c r="I63" s="5" t="s">
        <v>119</v>
      </c>
      <c r="J63" s="6" t="s">
        <v>182</v>
      </c>
      <c r="K63" s="8" t="s">
        <v>99</v>
      </c>
      <c r="L63" s="20" t="str">
        <f>VLOOKUP(B63,'[4]K13'!$C$3:$F$176,4,0)</f>
        <v>Mở</v>
      </c>
      <c r="M63" s="20"/>
    </row>
    <row r="64" spans="1:13" ht="25.5">
      <c r="A64" s="5">
        <v>58</v>
      </c>
      <c r="B64" s="4" t="str">
        <f t="shared" si="1"/>
        <v>12040104281302</v>
      </c>
      <c r="C64" s="5" t="str">
        <f>VLOOKUP(D64,'[2]KHChung'!$C$5:$J$1375,8,0)</f>
        <v>010428</v>
      </c>
      <c r="D64" s="42" t="s">
        <v>42</v>
      </c>
      <c r="E64" s="6" t="s">
        <v>101</v>
      </c>
      <c r="F64" s="6" t="s">
        <v>109</v>
      </c>
      <c r="G64" s="6" t="s">
        <v>127</v>
      </c>
      <c r="H64" s="7"/>
      <c r="I64" s="5" t="s">
        <v>119</v>
      </c>
      <c r="J64" s="6" t="s">
        <v>182</v>
      </c>
      <c r="K64" s="8" t="s">
        <v>99</v>
      </c>
      <c r="L64" s="20" t="str">
        <f>VLOOKUP(B64,'[4]K13'!$C$3:$F$176,4,0)</f>
        <v>Mở</v>
      </c>
      <c r="M64" s="20"/>
    </row>
    <row r="65" spans="1:13" ht="25.5">
      <c r="A65" s="5">
        <v>59</v>
      </c>
      <c r="B65" s="4" t="str">
        <f t="shared" si="1"/>
        <v>12040704631301</v>
      </c>
      <c r="C65" s="5" t="str">
        <f>VLOOKUP(D65,'[2]KHChung'!$C$5:$J$1375,8,0)</f>
        <v>070463</v>
      </c>
      <c r="D65" s="42" t="s">
        <v>44</v>
      </c>
      <c r="E65" s="6" t="s">
        <v>100</v>
      </c>
      <c r="F65" s="6" t="s">
        <v>104</v>
      </c>
      <c r="G65" s="6" t="s">
        <v>152</v>
      </c>
      <c r="H65" s="7"/>
      <c r="I65" s="5" t="s">
        <v>148</v>
      </c>
      <c r="J65" s="6" t="s">
        <v>182</v>
      </c>
      <c r="K65" s="8" t="s">
        <v>98</v>
      </c>
      <c r="L65" s="20" t="str">
        <f>VLOOKUP(B65,'[4]K13'!$C$3:$F$176,4,0)</f>
        <v>Mở</v>
      </c>
      <c r="M65" s="20"/>
    </row>
    <row r="66" spans="1:13" ht="25.5">
      <c r="A66" s="5">
        <v>60</v>
      </c>
      <c r="B66" s="4" t="str">
        <f t="shared" si="1"/>
        <v>12040704631301</v>
      </c>
      <c r="C66" s="5" t="str">
        <f>VLOOKUP(D66,'[2]KHChung'!$C$5:$J$1375,8,0)</f>
        <v>070463</v>
      </c>
      <c r="D66" s="42" t="s">
        <v>44</v>
      </c>
      <c r="E66" s="6" t="s">
        <v>100</v>
      </c>
      <c r="F66" s="6" t="s">
        <v>105</v>
      </c>
      <c r="G66" s="6" t="s">
        <v>152</v>
      </c>
      <c r="H66" s="7"/>
      <c r="I66" s="5" t="s">
        <v>148</v>
      </c>
      <c r="J66" s="6" t="s">
        <v>182</v>
      </c>
      <c r="K66" s="8" t="s">
        <v>98</v>
      </c>
      <c r="L66" s="20" t="str">
        <f>VLOOKUP(B66,'[4]K13'!$C$3:$F$176,4,0)</f>
        <v>Mở</v>
      </c>
      <c r="M66" s="20"/>
    </row>
    <row r="67" spans="1:13" ht="25.5">
      <c r="A67" s="5">
        <v>61</v>
      </c>
      <c r="B67" s="4" t="str">
        <f t="shared" si="1"/>
        <v>12040704631302</v>
      </c>
      <c r="C67" s="5" t="str">
        <f>VLOOKUP(D67,'[2]KHChung'!$C$5:$J$1375,8,0)</f>
        <v>070463</v>
      </c>
      <c r="D67" s="42" t="s">
        <v>44</v>
      </c>
      <c r="E67" s="6" t="s">
        <v>101</v>
      </c>
      <c r="F67" s="6" t="s">
        <v>104</v>
      </c>
      <c r="G67" s="6" t="s">
        <v>152</v>
      </c>
      <c r="H67" s="7"/>
      <c r="I67" s="5" t="s">
        <v>148</v>
      </c>
      <c r="J67" s="6" t="s">
        <v>182</v>
      </c>
      <c r="K67" s="8" t="s">
        <v>99</v>
      </c>
      <c r="L67" s="20" t="str">
        <f>VLOOKUP(B67,'[4]K13'!$C$3:$F$176,4,0)</f>
        <v>Mở</v>
      </c>
      <c r="M67" s="20"/>
    </row>
    <row r="68" spans="1:13" ht="25.5">
      <c r="A68" s="5">
        <v>62</v>
      </c>
      <c r="B68" s="4" t="str">
        <f t="shared" si="1"/>
        <v>12040704631302</v>
      </c>
      <c r="C68" s="5" t="str">
        <f>VLOOKUP(D68,'[2]KHChung'!$C$5:$J$1375,8,0)</f>
        <v>070463</v>
      </c>
      <c r="D68" s="42" t="s">
        <v>44</v>
      </c>
      <c r="E68" s="6" t="s">
        <v>101</v>
      </c>
      <c r="F68" s="6" t="s">
        <v>105</v>
      </c>
      <c r="G68" s="6" t="s">
        <v>152</v>
      </c>
      <c r="H68" s="7"/>
      <c r="I68" s="5" t="s">
        <v>148</v>
      </c>
      <c r="J68" s="6" t="s">
        <v>182</v>
      </c>
      <c r="K68" s="8" t="s">
        <v>99</v>
      </c>
      <c r="L68" s="20" t="str">
        <f>VLOOKUP(B68,'[4]K13'!$C$3:$F$176,4,0)</f>
        <v>Mở</v>
      </c>
      <c r="M68" s="20"/>
    </row>
    <row r="69" spans="1:13" ht="25.5">
      <c r="A69" s="5">
        <v>63</v>
      </c>
      <c r="B69" s="4" t="str">
        <f t="shared" si="1"/>
        <v>12040704631303</v>
      </c>
      <c r="C69" s="5" t="str">
        <f>VLOOKUP(D69,'[2]KHChung'!$C$5:$J$1375,8,0)</f>
        <v>070463</v>
      </c>
      <c r="D69" s="42" t="s">
        <v>44</v>
      </c>
      <c r="E69" s="6" t="s">
        <v>100</v>
      </c>
      <c r="F69" s="6" t="s">
        <v>106</v>
      </c>
      <c r="G69" s="6" t="s">
        <v>152</v>
      </c>
      <c r="H69" s="7"/>
      <c r="I69" s="5" t="s">
        <v>148</v>
      </c>
      <c r="J69" s="6" t="s">
        <v>182</v>
      </c>
      <c r="K69" s="8" t="s">
        <v>120</v>
      </c>
      <c r="L69" s="20" t="str">
        <f>VLOOKUP(B69,'[4]K13'!$C$3:$F$176,4,0)</f>
        <v>Mở</v>
      </c>
      <c r="M69" s="20"/>
    </row>
    <row r="70" spans="1:13" ht="25.5">
      <c r="A70" s="5">
        <v>64</v>
      </c>
      <c r="B70" s="4" t="str">
        <f t="shared" si="1"/>
        <v>12040704631303</v>
      </c>
      <c r="C70" s="5" t="str">
        <f>VLOOKUP(D70,'[2]KHChung'!$C$5:$J$1375,8,0)</f>
        <v>070463</v>
      </c>
      <c r="D70" s="42" t="s">
        <v>44</v>
      </c>
      <c r="E70" s="6" t="s">
        <v>100</v>
      </c>
      <c r="F70" s="6" t="s">
        <v>107</v>
      </c>
      <c r="G70" s="6" t="s">
        <v>152</v>
      </c>
      <c r="H70" s="7"/>
      <c r="I70" s="5" t="s">
        <v>148</v>
      </c>
      <c r="J70" s="6" t="s">
        <v>182</v>
      </c>
      <c r="K70" s="8" t="s">
        <v>120</v>
      </c>
      <c r="L70" s="20" t="str">
        <f>VLOOKUP(B70,'[4]K13'!$C$3:$F$176,4,0)</f>
        <v>Mở</v>
      </c>
      <c r="M70" s="20"/>
    </row>
    <row r="71" spans="1:13" ht="25.5">
      <c r="A71" s="5">
        <v>65</v>
      </c>
      <c r="B71" s="4" t="str">
        <f t="shared" si="1"/>
        <v>12040704631304</v>
      </c>
      <c r="C71" s="5" t="str">
        <f>VLOOKUP(D71,'[2]KHChung'!$C$5:$J$1375,8,0)</f>
        <v>070463</v>
      </c>
      <c r="D71" s="42" t="s">
        <v>44</v>
      </c>
      <c r="E71" s="6" t="s">
        <v>101</v>
      </c>
      <c r="F71" s="6" t="s">
        <v>106</v>
      </c>
      <c r="G71" s="6" t="s">
        <v>152</v>
      </c>
      <c r="H71" s="7"/>
      <c r="I71" s="5" t="s">
        <v>148</v>
      </c>
      <c r="J71" s="6" t="s">
        <v>182</v>
      </c>
      <c r="K71" s="8" t="s">
        <v>121</v>
      </c>
      <c r="L71" s="20" t="str">
        <f>VLOOKUP(B71,'[4]K13'!$C$3:$F$176,4,0)</f>
        <v>Mở</v>
      </c>
      <c r="M71" s="20"/>
    </row>
    <row r="72" spans="1:13" ht="25.5">
      <c r="A72" s="5">
        <v>66</v>
      </c>
      <c r="B72" s="4" t="str">
        <f t="shared" si="1"/>
        <v>12040704631304</v>
      </c>
      <c r="C72" s="5" t="str">
        <f>VLOOKUP(D72,'[2]KHChung'!$C$5:$J$1375,8,0)</f>
        <v>070463</v>
      </c>
      <c r="D72" s="42" t="s">
        <v>44</v>
      </c>
      <c r="E72" s="6" t="s">
        <v>101</v>
      </c>
      <c r="F72" s="6" t="s">
        <v>107</v>
      </c>
      <c r="G72" s="6" t="s">
        <v>152</v>
      </c>
      <c r="H72" s="7"/>
      <c r="I72" s="5" t="s">
        <v>148</v>
      </c>
      <c r="J72" s="6" t="s">
        <v>182</v>
      </c>
      <c r="K72" s="8" t="s">
        <v>121</v>
      </c>
      <c r="L72" s="20" t="str">
        <f>VLOOKUP(B72,'[4]K13'!$C$3:$F$176,4,0)</f>
        <v>Mở</v>
      </c>
      <c r="M72" s="20"/>
    </row>
    <row r="73" spans="1:13" ht="25.5">
      <c r="A73" s="5">
        <v>67</v>
      </c>
      <c r="B73" s="4" t="str">
        <f t="shared" si="1"/>
        <v>12040804031301</v>
      </c>
      <c r="C73" s="5" t="str">
        <f>VLOOKUP(D73,'[2]KHChung'!$C$5:$J$1375,8,0)</f>
        <v>080403</v>
      </c>
      <c r="D73" s="42" t="s">
        <v>43</v>
      </c>
      <c r="E73" s="6" t="s">
        <v>110</v>
      </c>
      <c r="F73" s="6" t="s">
        <v>104</v>
      </c>
      <c r="G73" s="6" t="s">
        <v>153</v>
      </c>
      <c r="H73" s="7"/>
      <c r="I73" s="5" t="s">
        <v>148</v>
      </c>
      <c r="J73" s="6" t="s">
        <v>182</v>
      </c>
      <c r="K73" s="8" t="s">
        <v>98</v>
      </c>
      <c r="L73" s="20" t="str">
        <f>VLOOKUP(B73,'[4]K13'!$C$3:$F$176,4,0)</f>
        <v>Mở</v>
      </c>
      <c r="M73" s="20"/>
    </row>
    <row r="74" spans="1:13" ht="25.5">
      <c r="A74" s="5">
        <v>68</v>
      </c>
      <c r="B74" s="4" t="str">
        <f t="shared" si="1"/>
        <v>12040804031301</v>
      </c>
      <c r="C74" s="5" t="str">
        <f>VLOOKUP(D74,'[2]KHChung'!$C$5:$J$1375,8,0)</f>
        <v>080403</v>
      </c>
      <c r="D74" s="42" t="s">
        <v>43</v>
      </c>
      <c r="E74" s="6" t="s">
        <v>110</v>
      </c>
      <c r="F74" s="6" t="s">
        <v>105</v>
      </c>
      <c r="G74" s="6" t="s">
        <v>153</v>
      </c>
      <c r="H74" s="7"/>
      <c r="I74" s="5" t="s">
        <v>148</v>
      </c>
      <c r="J74" s="6" t="s">
        <v>182</v>
      </c>
      <c r="K74" s="8" t="s">
        <v>98</v>
      </c>
      <c r="L74" s="20" t="str">
        <f>VLOOKUP(B74,'[4]K13'!$C$3:$F$176,4,0)</f>
        <v>Mở</v>
      </c>
      <c r="M74" s="20"/>
    </row>
    <row r="75" spans="1:13" ht="25.5">
      <c r="A75" s="5">
        <v>69</v>
      </c>
      <c r="B75" s="4" t="str">
        <f t="shared" si="1"/>
        <v>12040804031301</v>
      </c>
      <c r="C75" s="5" t="str">
        <f>VLOOKUP(D75,'[2]KHChung'!$C$5:$J$1375,8,0)</f>
        <v>080403</v>
      </c>
      <c r="D75" s="42" t="s">
        <v>43</v>
      </c>
      <c r="E75" s="6" t="s">
        <v>110</v>
      </c>
      <c r="F75" s="6" t="s">
        <v>106</v>
      </c>
      <c r="G75" s="6" t="s">
        <v>153</v>
      </c>
      <c r="H75" s="7"/>
      <c r="I75" s="5" t="s">
        <v>148</v>
      </c>
      <c r="J75" s="6" t="s">
        <v>182</v>
      </c>
      <c r="K75" s="8" t="s">
        <v>98</v>
      </c>
      <c r="L75" s="20" t="str">
        <f>VLOOKUP(B75,'[4]K13'!$C$3:$F$176,4,0)</f>
        <v>Mở</v>
      </c>
      <c r="M75" s="20"/>
    </row>
    <row r="76" spans="1:13" ht="25.5">
      <c r="A76" s="5">
        <v>70</v>
      </c>
      <c r="B76" s="4" t="str">
        <f t="shared" si="1"/>
        <v>12040804031302</v>
      </c>
      <c r="C76" s="5" t="str">
        <f>VLOOKUP(D76,'[2]KHChung'!$C$5:$J$1375,8,0)</f>
        <v>080403</v>
      </c>
      <c r="D76" s="42" t="s">
        <v>43</v>
      </c>
      <c r="E76" s="6" t="s">
        <v>112</v>
      </c>
      <c r="F76" s="6" t="s">
        <v>104</v>
      </c>
      <c r="G76" s="6" t="s">
        <v>153</v>
      </c>
      <c r="H76" s="7"/>
      <c r="I76" s="5" t="s">
        <v>148</v>
      </c>
      <c r="J76" s="6" t="s">
        <v>182</v>
      </c>
      <c r="K76" s="8" t="s">
        <v>99</v>
      </c>
      <c r="L76" s="20" t="str">
        <f>VLOOKUP(B76,'[4]K13'!$C$3:$F$176,4,0)</f>
        <v>Mở</v>
      </c>
      <c r="M76" s="20"/>
    </row>
    <row r="77" spans="1:13" ht="25.5">
      <c r="A77" s="5">
        <v>71</v>
      </c>
      <c r="B77" s="4" t="str">
        <f t="shared" si="1"/>
        <v>12040804031302</v>
      </c>
      <c r="C77" s="5" t="str">
        <f>VLOOKUP(D77,'[2]KHChung'!$C$5:$J$1375,8,0)</f>
        <v>080403</v>
      </c>
      <c r="D77" s="42" t="s">
        <v>43</v>
      </c>
      <c r="E77" s="6" t="s">
        <v>112</v>
      </c>
      <c r="F77" s="6" t="s">
        <v>105</v>
      </c>
      <c r="G77" s="6" t="s">
        <v>153</v>
      </c>
      <c r="H77" s="7"/>
      <c r="I77" s="5" t="s">
        <v>148</v>
      </c>
      <c r="J77" s="6" t="s">
        <v>182</v>
      </c>
      <c r="K77" s="8" t="s">
        <v>99</v>
      </c>
      <c r="L77" s="20" t="str">
        <f>VLOOKUP(B77,'[4]K13'!$C$3:$F$176,4,0)</f>
        <v>Mở</v>
      </c>
      <c r="M77" s="20"/>
    </row>
    <row r="78" spans="1:13" ht="25.5">
      <c r="A78" s="5">
        <v>72</v>
      </c>
      <c r="B78" s="4" t="str">
        <f t="shared" si="1"/>
        <v>12040804031302</v>
      </c>
      <c r="C78" s="5" t="str">
        <f>VLOOKUP(D78,'[2]KHChung'!$C$5:$J$1375,8,0)</f>
        <v>080403</v>
      </c>
      <c r="D78" s="42" t="s">
        <v>43</v>
      </c>
      <c r="E78" s="6" t="s">
        <v>112</v>
      </c>
      <c r="F78" s="6" t="s">
        <v>106</v>
      </c>
      <c r="G78" s="6" t="s">
        <v>153</v>
      </c>
      <c r="H78" s="7"/>
      <c r="I78" s="5" t="s">
        <v>148</v>
      </c>
      <c r="J78" s="6" t="s">
        <v>182</v>
      </c>
      <c r="K78" s="8" t="s">
        <v>99</v>
      </c>
      <c r="L78" s="20" t="str">
        <f>VLOOKUP(B78,'[4]K13'!$C$3:$F$176,4,0)</f>
        <v>Mở</v>
      </c>
      <c r="M78" s="20"/>
    </row>
    <row r="79" spans="1:13" ht="25.5">
      <c r="A79" s="5">
        <v>73</v>
      </c>
      <c r="B79" s="4" t="str">
        <f t="shared" si="1"/>
        <v>12040804051301</v>
      </c>
      <c r="C79" s="5" t="str">
        <f>VLOOKUP(D79,'[2]KHChung'!$C$5:$J$1375,8,0)</f>
        <v>080405</v>
      </c>
      <c r="D79" s="42" t="s">
        <v>46</v>
      </c>
      <c r="E79" s="6" t="s">
        <v>100</v>
      </c>
      <c r="F79" s="6" t="s">
        <v>104</v>
      </c>
      <c r="G79" s="6" t="s">
        <v>154</v>
      </c>
      <c r="H79" s="7"/>
      <c r="I79" s="5" t="s">
        <v>150</v>
      </c>
      <c r="J79" s="6" t="s">
        <v>182</v>
      </c>
      <c r="K79" s="8" t="s">
        <v>98</v>
      </c>
      <c r="L79" s="20" t="str">
        <f>VLOOKUP(B79,'[4]K13'!$C$3:$F$176,4,0)</f>
        <v>Mở</v>
      </c>
      <c r="M79" s="20"/>
    </row>
    <row r="80" spans="1:13" ht="25.5">
      <c r="A80" s="5">
        <v>74</v>
      </c>
      <c r="B80" s="4" t="str">
        <f t="shared" si="1"/>
        <v>12040804051301</v>
      </c>
      <c r="C80" s="5" t="str">
        <f>VLOOKUP(D80,'[2]KHChung'!$C$5:$J$1375,8,0)</f>
        <v>080405</v>
      </c>
      <c r="D80" s="42" t="s">
        <v>46</v>
      </c>
      <c r="E80" s="6" t="s">
        <v>100</v>
      </c>
      <c r="F80" s="6" t="s">
        <v>105</v>
      </c>
      <c r="G80" s="6" t="s">
        <v>154</v>
      </c>
      <c r="H80" s="7"/>
      <c r="I80" s="5" t="s">
        <v>150</v>
      </c>
      <c r="J80" s="6" t="s">
        <v>182</v>
      </c>
      <c r="K80" s="8" t="s">
        <v>98</v>
      </c>
      <c r="L80" s="20" t="str">
        <f>VLOOKUP(B80,'[4]K13'!$C$3:$F$176,4,0)</f>
        <v>Mở</v>
      </c>
      <c r="M80" s="20"/>
    </row>
    <row r="81" spans="1:13" ht="25.5">
      <c r="A81" s="5">
        <v>75</v>
      </c>
      <c r="B81" s="4" t="str">
        <f t="shared" si="1"/>
        <v>12040804051302</v>
      </c>
      <c r="C81" s="5" t="str">
        <f>VLOOKUP(D81,'[2]KHChung'!$C$5:$J$1375,8,0)</f>
        <v>080405</v>
      </c>
      <c r="D81" s="42" t="s">
        <v>46</v>
      </c>
      <c r="E81" s="6" t="s">
        <v>101</v>
      </c>
      <c r="F81" s="6" t="s">
        <v>104</v>
      </c>
      <c r="G81" s="6" t="s">
        <v>154</v>
      </c>
      <c r="H81" s="7"/>
      <c r="I81" s="5" t="s">
        <v>150</v>
      </c>
      <c r="J81" s="6" t="s">
        <v>182</v>
      </c>
      <c r="K81" s="8" t="s">
        <v>99</v>
      </c>
      <c r="L81" s="20" t="str">
        <f>VLOOKUP(B81,'[4]K13'!$C$3:$F$176,4,0)</f>
        <v>Mở</v>
      </c>
      <c r="M81" s="20"/>
    </row>
    <row r="82" spans="1:13" ht="25.5">
      <c r="A82" s="5">
        <v>76</v>
      </c>
      <c r="B82" s="4" t="str">
        <f t="shared" si="1"/>
        <v>12040804051302</v>
      </c>
      <c r="C82" s="5" t="str">
        <f>VLOOKUP(D82,'[2]KHChung'!$C$5:$J$1375,8,0)</f>
        <v>080405</v>
      </c>
      <c r="D82" s="42" t="s">
        <v>46</v>
      </c>
      <c r="E82" s="6" t="s">
        <v>101</v>
      </c>
      <c r="F82" s="6" t="s">
        <v>105</v>
      </c>
      <c r="G82" s="6" t="s">
        <v>154</v>
      </c>
      <c r="H82" s="7"/>
      <c r="I82" s="5" t="s">
        <v>150</v>
      </c>
      <c r="J82" s="6" t="s">
        <v>182</v>
      </c>
      <c r="K82" s="8" t="s">
        <v>99</v>
      </c>
      <c r="L82" s="20" t="str">
        <f>VLOOKUP(B82,'[4]K13'!$C$3:$F$176,4,0)</f>
        <v>Mở</v>
      </c>
      <c r="M82" s="20"/>
    </row>
    <row r="83" spans="1:13" ht="25.5">
      <c r="A83" s="5">
        <v>77</v>
      </c>
      <c r="B83" s="4" t="str">
        <f t="shared" si="1"/>
        <v>12040704101301</v>
      </c>
      <c r="C83" s="5" t="str">
        <f>VLOOKUP(D83,'[2]KHChung'!$C$5:$J$1375,8,0)</f>
        <v>070410</v>
      </c>
      <c r="D83" s="42" t="s">
        <v>45</v>
      </c>
      <c r="E83" s="6" t="s">
        <v>112</v>
      </c>
      <c r="F83" s="6" t="s">
        <v>104</v>
      </c>
      <c r="G83" s="6" t="s">
        <v>151</v>
      </c>
      <c r="H83" s="7"/>
      <c r="I83" s="5" t="s">
        <v>148</v>
      </c>
      <c r="J83" s="6" t="s">
        <v>182</v>
      </c>
      <c r="K83" s="8" t="s">
        <v>98</v>
      </c>
      <c r="L83" s="20" t="str">
        <f>VLOOKUP(B83,'[4]K13'!$C$3:$F$176,4,0)</f>
        <v>Mở</v>
      </c>
      <c r="M83" s="20"/>
    </row>
    <row r="84" spans="1:13" ht="25.5">
      <c r="A84" s="5">
        <v>78</v>
      </c>
      <c r="B84" s="4" t="str">
        <f t="shared" si="1"/>
        <v>12040704101301</v>
      </c>
      <c r="C84" s="5" t="str">
        <f>VLOOKUP(D84,'[2]KHChung'!$C$5:$J$1375,8,0)</f>
        <v>070410</v>
      </c>
      <c r="D84" s="42" t="s">
        <v>45</v>
      </c>
      <c r="E84" s="6" t="s">
        <v>113</v>
      </c>
      <c r="F84" s="6" t="s">
        <v>105</v>
      </c>
      <c r="G84" s="6" t="s">
        <v>151</v>
      </c>
      <c r="H84" s="7"/>
      <c r="I84" s="5" t="s">
        <v>148</v>
      </c>
      <c r="J84" s="6" t="s">
        <v>182</v>
      </c>
      <c r="K84" s="8" t="s">
        <v>98</v>
      </c>
      <c r="L84" s="20" t="str">
        <f>VLOOKUP(B84,'[4]K13'!$C$3:$F$176,4,0)</f>
        <v>Mở</v>
      </c>
      <c r="M84" s="20"/>
    </row>
    <row r="85" spans="1:13" ht="25.5">
      <c r="A85" s="5">
        <v>79</v>
      </c>
      <c r="B85" s="4" t="str">
        <f t="shared" si="1"/>
        <v>12040804081301</v>
      </c>
      <c r="C85" s="5" t="str">
        <f>VLOOKUP(D85,'[2]KHChung'!$C$5:$J$1375,8,0)</f>
        <v>080408</v>
      </c>
      <c r="D85" s="42" t="s">
        <v>47</v>
      </c>
      <c r="E85" s="6" t="s">
        <v>110</v>
      </c>
      <c r="F85" s="6" t="s">
        <v>108</v>
      </c>
      <c r="G85" s="6" t="s">
        <v>153</v>
      </c>
      <c r="H85" s="7"/>
      <c r="I85" s="5" t="s">
        <v>150</v>
      </c>
      <c r="J85" s="6" t="s">
        <v>182</v>
      </c>
      <c r="K85" s="8" t="s">
        <v>98</v>
      </c>
      <c r="L85" s="20" t="str">
        <f>VLOOKUP(B85,'[4]K13'!$C$3:$F$176,4,0)</f>
        <v>Mở</v>
      </c>
      <c r="M85" s="20"/>
    </row>
    <row r="86" spans="1:13" ht="25.5">
      <c r="A86" s="5">
        <v>80</v>
      </c>
      <c r="B86" s="4" t="str">
        <f t="shared" si="1"/>
        <v>12040804081301</v>
      </c>
      <c r="C86" s="5" t="str">
        <f>VLOOKUP(D86,'[2]KHChung'!$C$5:$J$1375,8,0)</f>
        <v>080408</v>
      </c>
      <c r="D86" s="42" t="s">
        <v>47</v>
      </c>
      <c r="E86" s="6" t="s">
        <v>111</v>
      </c>
      <c r="F86" s="6" t="s">
        <v>109</v>
      </c>
      <c r="G86" s="6" t="s">
        <v>153</v>
      </c>
      <c r="H86" s="7"/>
      <c r="I86" s="5" t="s">
        <v>150</v>
      </c>
      <c r="J86" s="6" t="s">
        <v>182</v>
      </c>
      <c r="K86" s="8" t="s">
        <v>98</v>
      </c>
      <c r="L86" s="20" t="str">
        <f>VLOOKUP(B86,'[4]K13'!$C$3:$F$176,4,0)</f>
        <v>Mở</v>
      </c>
      <c r="M86" s="20"/>
    </row>
    <row r="87" spans="1:13" ht="25.5">
      <c r="A87" s="5">
        <v>81</v>
      </c>
      <c r="B87" s="4" t="str">
        <f t="shared" si="1"/>
        <v>12041204021301</v>
      </c>
      <c r="C87" s="5" t="str">
        <f>VLOOKUP(D87,'[2]KHChung'!$C$5:$J$1375,8,0)</f>
        <v>120402</v>
      </c>
      <c r="D87" s="42" t="s">
        <v>32</v>
      </c>
      <c r="E87" s="6" t="s">
        <v>110</v>
      </c>
      <c r="F87" s="6" t="s">
        <v>106</v>
      </c>
      <c r="G87" s="6" t="s">
        <v>127</v>
      </c>
      <c r="H87" s="7"/>
      <c r="I87" s="5" t="s">
        <v>119</v>
      </c>
      <c r="J87" s="6" t="s">
        <v>182</v>
      </c>
      <c r="K87" s="8" t="s">
        <v>98</v>
      </c>
      <c r="L87" s="20" t="str">
        <f>VLOOKUP(B87,'[4]K13'!$C$3:$F$176,4,0)</f>
        <v>Mở</v>
      </c>
      <c r="M87" s="20"/>
    </row>
    <row r="88" spans="1:13" ht="25.5">
      <c r="A88" s="5">
        <v>82</v>
      </c>
      <c r="B88" s="4" t="str">
        <f t="shared" si="1"/>
        <v>12041204021301</v>
      </c>
      <c r="C88" s="5" t="str">
        <f>VLOOKUP(D88,'[2]KHChung'!$C$5:$J$1375,8,0)</f>
        <v>120402</v>
      </c>
      <c r="D88" s="42" t="s">
        <v>32</v>
      </c>
      <c r="E88" s="6" t="s">
        <v>111</v>
      </c>
      <c r="F88" s="6" t="s">
        <v>107</v>
      </c>
      <c r="G88" s="6" t="s">
        <v>127</v>
      </c>
      <c r="H88" s="7"/>
      <c r="I88" s="5" t="s">
        <v>119</v>
      </c>
      <c r="J88" s="6" t="s">
        <v>182</v>
      </c>
      <c r="K88" s="8" t="s">
        <v>98</v>
      </c>
      <c r="L88" s="20" t="str">
        <f>VLOOKUP(B88,'[4]K13'!$C$3:$F$176,4,0)</f>
        <v>Mở</v>
      </c>
      <c r="M88" s="20"/>
    </row>
    <row r="89" spans="1:13" ht="25.5">
      <c r="A89" s="5">
        <v>83</v>
      </c>
      <c r="B89" s="4" t="str">
        <f t="shared" si="1"/>
        <v>12041204021302</v>
      </c>
      <c r="C89" s="5" t="str">
        <f>VLOOKUP(D89,'[2]KHChung'!$C$5:$J$1375,8,0)</f>
        <v>120402</v>
      </c>
      <c r="D89" s="42" t="s">
        <v>32</v>
      </c>
      <c r="E89" s="6" t="s">
        <v>112</v>
      </c>
      <c r="F89" s="6" t="s">
        <v>106</v>
      </c>
      <c r="G89" s="6" t="s">
        <v>127</v>
      </c>
      <c r="H89" s="7"/>
      <c r="I89" s="5" t="s">
        <v>119</v>
      </c>
      <c r="J89" s="6" t="s">
        <v>182</v>
      </c>
      <c r="K89" s="8" t="s">
        <v>99</v>
      </c>
      <c r="L89" s="20" t="str">
        <f>VLOOKUP(B89,'[4]K13'!$C$3:$F$176,4,0)</f>
        <v>Mở</v>
      </c>
      <c r="M89" s="20"/>
    </row>
    <row r="90" spans="1:13" ht="25.5">
      <c r="A90" s="5">
        <v>84</v>
      </c>
      <c r="B90" s="4" t="str">
        <f t="shared" si="1"/>
        <v>12041204021302</v>
      </c>
      <c r="C90" s="5" t="str">
        <f>VLOOKUP(D90,'[2]KHChung'!$C$5:$J$1375,8,0)</f>
        <v>120402</v>
      </c>
      <c r="D90" s="42" t="s">
        <v>32</v>
      </c>
      <c r="E90" s="6" t="s">
        <v>113</v>
      </c>
      <c r="F90" s="6" t="s">
        <v>107</v>
      </c>
      <c r="G90" s="6" t="s">
        <v>127</v>
      </c>
      <c r="H90" s="7"/>
      <c r="I90" s="5" t="s">
        <v>119</v>
      </c>
      <c r="J90" s="6" t="s">
        <v>182</v>
      </c>
      <c r="K90" s="8" t="s">
        <v>99</v>
      </c>
      <c r="L90" s="20" t="str">
        <f>VLOOKUP(B90,'[4]K13'!$C$3:$F$176,4,0)</f>
        <v>Mở</v>
      </c>
      <c r="M90" s="20"/>
    </row>
    <row r="91" spans="1:13" ht="25.5">
      <c r="A91" s="5">
        <v>85</v>
      </c>
      <c r="B91" s="4" t="str">
        <f t="shared" si="1"/>
        <v>12041204021303</v>
      </c>
      <c r="C91" s="5" t="str">
        <f>VLOOKUP(D91,'[2]KHChung'!$C$5:$J$1375,8,0)</f>
        <v>120402</v>
      </c>
      <c r="D91" s="42" t="s">
        <v>32</v>
      </c>
      <c r="E91" s="6" t="s">
        <v>110</v>
      </c>
      <c r="F91" s="6" t="s">
        <v>108</v>
      </c>
      <c r="G91" s="56" t="s">
        <v>125</v>
      </c>
      <c r="H91" s="7"/>
      <c r="I91" s="5" t="s">
        <v>119</v>
      </c>
      <c r="J91" s="6" t="s">
        <v>182</v>
      </c>
      <c r="K91" s="8" t="s">
        <v>120</v>
      </c>
      <c r="L91" s="20" t="str">
        <f>VLOOKUP(B91,'[4]K13'!$C$3:$F$176,4,0)</f>
        <v>Không mở</v>
      </c>
      <c r="M91" s="20"/>
    </row>
    <row r="92" spans="1:13" ht="25.5">
      <c r="A92" s="5">
        <v>86</v>
      </c>
      <c r="B92" s="4" t="str">
        <f t="shared" si="1"/>
        <v>12041204021303</v>
      </c>
      <c r="C92" s="5" t="str">
        <f>VLOOKUP(D92,'[2]KHChung'!$C$5:$J$1375,8,0)</f>
        <v>120402</v>
      </c>
      <c r="D92" s="42" t="s">
        <v>32</v>
      </c>
      <c r="E92" s="6" t="s">
        <v>111</v>
      </c>
      <c r="F92" s="6" t="s">
        <v>109</v>
      </c>
      <c r="G92" s="56" t="s">
        <v>125</v>
      </c>
      <c r="H92" s="7"/>
      <c r="I92" s="5" t="s">
        <v>119</v>
      </c>
      <c r="J92" s="6" t="s">
        <v>182</v>
      </c>
      <c r="K92" s="8" t="s">
        <v>120</v>
      </c>
      <c r="L92" s="20" t="str">
        <f>VLOOKUP(B92,'[4]K13'!$C$3:$F$176,4,0)</f>
        <v>Không mở</v>
      </c>
      <c r="M92" s="20"/>
    </row>
    <row r="93" spans="1:13" ht="25.5">
      <c r="A93" s="5">
        <v>87</v>
      </c>
      <c r="B93" s="4" t="str">
        <f t="shared" si="1"/>
        <v>12041204021304</v>
      </c>
      <c r="C93" s="5" t="str">
        <f>VLOOKUP(D93,'[2]KHChung'!$C$5:$J$1375,8,0)</f>
        <v>120402</v>
      </c>
      <c r="D93" s="42" t="s">
        <v>32</v>
      </c>
      <c r="E93" s="6" t="s">
        <v>112</v>
      </c>
      <c r="F93" s="6" t="s">
        <v>108</v>
      </c>
      <c r="G93" s="6" t="s">
        <v>125</v>
      </c>
      <c r="H93" s="7"/>
      <c r="I93" s="5" t="s">
        <v>119</v>
      </c>
      <c r="J93" s="6" t="s">
        <v>182</v>
      </c>
      <c r="K93" s="8" t="s">
        <v>121</v>
      </c>
      <c r="L93" s="20" t="str">
        <f>VLOOKUP(B93,'[4]K13'!$C$3:$F$176,4,0)</f>
        <v>Không mở</v>
      </c>
      <c r="M93" s="20"/>
    </row>
    <row r="94" spans="1:13" ht="25.5">
      <c r="A94" s="5">
        <v>88</v>
      </c>
      <c r="B94" s="4" t="str">
        <f t="shared" si="1"/>
        <v>12041204021304</v>
      </c>
      <c r="C94" s="5" t="str">
        <f>VLOOKUP(D94,'[2]KHChung'!$C$5:$J$1375,8,0)</f>
        <v>120402</v>
      </c>
      <c r="D94" s="42" t="s">
        <v>32</v>
      </c>
      <c r="E94" s="6" t="s">
        <v>113</v>
      </c>
      <c r="F94" s="6" t="s">
        <v>109</v>
      </c>
      <c r="G94" s="6" t="s">
        <v>125</v>
      </c>
      <c r="H94" s="7"/>
      <c r="I94" s="5" t="s">
        <v>119</v>
      </c>
      <c r="J94" s="6" t="s">
        <v>182</v>
      </c>
      <c r="K94" s="8" t="s">
        <v>121</v>
      </c>
      <c r="L94" s="20" t="str">
        <f>VLOOKUP(B94,'[4]K13'!$C$3:$F$176,4,0)</f>
        <v>Không mở</v>
      </c>
      <c r="M94" s="20"/>
    </row>
    <row r="95" spans="1:13" ht="25.5">
      <c r="A95" s="5">
        <v>89</v>
      </c>
      <c r="B95" s="4" t="str">
        <f t="shared" si="1"/>
        <v>12041104031301</v>
      </c>
      <c r="C95" s="5" t="str">
        <f>VLOOKUP(D95,'[2]KHChung'!$C$5:$J$1375,8,0)</f>
        <v>110403</v>
      </c>
      <c r="D95" s="42" t="s">
        <v>48</v>
      </c>
      <c r="E95" s="6" t="s">
        <v>101</v>
      </c>
      <c r="F95" s="6" t="s">
        <v>109</v>
      </c>
      <c r="G95" s="6" t="s">
        <v>159</v>
      </c>
      <c r="H95" s="7"/>
      <c r="I95" s="5" t="s">
        <v>126</v>
      </c>
      <c r="J95" s="6" t="s">
        <v>182</v>
      </c>
      <c r="K95" s="8" t="s">
        <v>98</v>
      </c>
      <c r="L95" s="20" t="str">
        <f>VLOOKUP(B95,'[4]K13'!$C$3:$F$176,4,0)</f>
        <v>Mở</v>
      </c>
      <c r="M95" s="20"/>
    </row>
    <row r="96" spans="1:13" ht="25.5">
      <c r="A96" s="5">
        <v>90</v>
      </c>
      <c r="B96" s="4" t="str">
        <f aca="true" t="shared" si="2" ref="B96:B159">CONCATENATE("1204",C96,"13",K96)</f>
        <v>12040304131301</v>
      </c>
      <c r="C96" s="5" t="str">
        <f>VLOOKUP(D96,'[2]KHChung'!$C$5:$J$1375,8,0)</f>
        <v>030413</v>
      </c>
      <c r="D96" s="42" t="s">
        <v>36</v>
      </c>
      <c r="E96" s="6" t="s">
        <v>100</v>
      </c>
      <c r="F96" s="6" t="s">
        <v>107</v>
      </c>
      <c r="G96" s="6" t="s">
        <v>129</v>
      </c>
      <c r="H96" s="7"/>
      <c r="I96" s="5" t="s">
        <v>119</v>
      </c>
      <c r="J96" s="6" t="s">
        <v>182</v>
      </c>
      <c r="K96" s="8" t="s">
        <v>98</v>
      </c>
      <c r="L96" s="20" t="str">
        <f>VLOOKUP(B96,'[4]K13'!$C$3:$F$176,4,0)</f>
        <v>Mở</v>
      </c>
      <c r="M96" s="20"/>
    </row>
    <row r="97" spans="1:13" ht="25.5">
      <c r="A97" s="5">
        <v>91</v>
      </c>
      <c r="B97" s="4" t="str">
        <f t="shared" si="2"/>
        <v>12040304131302</v>
      </c>
      <c r="C97" s="5" t="str">
        <f>VLOOKUP(D97,'[2]KHChung'!$C$5:$J$1375,8,0)</f>
        <v>030413</v>
      </c>
      <c r="D97" s="42" t="s">
        <v>36</v>
      </c>
      <c r="E97" s="6" t="s">
        <v>100</v>
      </c>
      <c r="F97" s="6" t="s">
        <v>108</v>
      </c>
      <c r="G97" s="6" t="s">
        <v>129</v>
      </c>
      <c r="H97" s="7"/>
      <c r="I97" s="5" t="s">
        <v>119</v>
      </c>
      <c r="J97" s="6" t="s">
        <v>182</v>
      </c>
      <c r="K97" s="8" t="s">
        <v>99</v>
      </c>
      <c r="L97" s="20" t="str">
        <f>VLOOKUP(B97,'[4]K13'!$C$3:$F$176,4,0)</f>
        <v>Mở</v>
      </c>
      <c r="M97" s="20"/>
    </row>
    <row r="98" spans="1:13" ht="25.5">
      <c r="A98" s="5">
        <v>92</v>
      </c>
      <c r="B98" s="4" t="str">
        <f t="shared" si="2"/>
        <v>12040304131303</v>
      </c>
      <c r="C98" s="5" t="str">
        <f>VLOOKUP(D98,'[2]KHChung'!$C$5:$J$1375,8,0)</f>
        <v>030413</v>
      </c>
      <c r="D98" s="42" t="s">
        <v>36</v>
      </c>
      <c r="E98" s="6" t="s">
        <v>100</v>
      </c>
      <c r="F98" s="6" t="s">
        <v>109</v>
      </c>
      <c r="G98" s="6" t="s">
        <v>129</v>
      </c>
      <c r="H98" s="7"/>
      <c r="I98" s="5" t="s">
        <v>119</v>
      </c>
      <c r="J98" s="6" t="s">
        <v>182</v>
      </c>
      <c r="K98" s="8" t="s">
        <v>120</v>
      </c>
      <c r="L98" s="20" t="str">
        <f>VLOOKUP(B98,'[4]K13'!$C$3:$F$176,4,0)</f>
        <v>Không mở</v>
      </c>
      <c r="M98" s="20"/>
    </row>
    <row r="99" spans="1:13" ht="25.5">
      <c r="A99" s="5">
        <v>93</v>
      </c>
      <c r="B99" s="4" t="str">
        <f t="shared" si="2"/>
        <v>12040304131304</v>
      </c>
      <c r="C99" s="5" t="str">
        <f>VLOOKUP(D99,'[2]KHChung'!$C$5:$J$1375,8,0)</f>
        <v>030413</v>
      </c>
      <c r="D99" s="42" t="s">
        <v>36</v>
      </c>
      <c r="E99" s="6" t="s">
        <v>101</v>
      </c>
      <c r="F99" s="6" t="s">
        <v>107</v>
      </c>
      <c r="G99" s="6" t="s">
        <v>129</v>
      </c>
      <c r="H99" s="7"/>
      <c r="I99" s="5" t="s">
        <v>119</v>
      </c>
      <c r="J99" s="6" t="s">
        <v>182</v>
      </c>
      <c r="K99" s="8" t="s">
        <v>121</v>
      </c>
      <c r="L99" s="20" t="str">
        <f>VLOOKUP(B99,'[4]K13'!$C$3:$F$176,4,0)</f>
        <v>Không mở</v>
      </c>
      <c r="M99" s="20"/>
    </row>
    <row r="100" spans="1:13" ht="25.5">
      <c r="A100" s="5">
        <v>94</v>
      </c>
      <c r="B100" s="4" t="str">
        <f t="shared" si="2"/>
        <v>12040304131305</v>
      </c>
      <c r="C100" s="5" t="str">
        <f>VLOOKUP(D100,'[2]KHChung'!$C$5:$J$1375,8,0)</f>
        <v>030413</v>
      </c>
      <c r="D100" s="42" t="s">
        <v>36</v>
      </c>
      <c r="E100" s="6" t="s">
        <v>101</v>
      </c>
      <c r="F100" s="6" t="s">
        <v>108</v>
      </c>
      <c r="G100" s="6" t="s">
        <v>129</v>
      </c>
      <c r="H100" s="7"/>
      <c r="I100" s="5" t="s">
        <v>119</v>
      </c>
      <c r="J100" s="6" t="s">
        <v>182</v>
      </c>
      <c r="K100" s="8" t="s">
        <v>123</v>
      </c>
      <c r="L100" s="20" t="str">
        <f>VLOOKUP(B100,'[4]K13'!$C$3:$F$176,4,0)</f>
        <v>Không mở</v>
      </c>
      <c r="M100" s="20"/>
    </row>
    <row r="101" spans="1:13" ht="25.5">
      <c r="A101" s="5">
        <v>95</v>
      </c>
      <c r="B101" s="4" t="str">
        <f t="shared" si="2"/>
        <v>12040304131306</v>
      </c>
      <c r="C101" s="5" t="str">
        <f>VLOOKUP(D101,'[2]KHChung'!$C$5:$J$1375,8,0)</f>
        <v>030413</v>
      </c>
      <c r="D101" s="42" t="s">
        <v>36</v>
      </c>
      <c r="E101" s="6" t="s">
        <v>101</v>
      </c>
      <c r="F101" s="6" t="s">
        <v>109</v>
      </c>
      <c r="G101" s="6" t="s">
        <v>129</v>
      </c>
      <c r="H101" s="7"/>
      <c r="I101" s="5" t="s">
        <v>119</v>
      </c>
      <c r="J101" s="6" t="s">
        <v>182</v>
      </c>
      <c r="K101" s="8" t="s">
        <v>124</v>
      </c>
      <c r="L101" s="20" t="str">
        <f>VLOOKUP(B101,'[4]K13'!$C$3:$F$176,4,0)</f>
        <v>Không mở</v>
      </c>
      <c r="M101" s="20"/>
    </row>
    <row r="102" spans="1:13" ht="25.5">
      <c r="A102" s="5">
        <v>96</v>
      </c>
      <c r="B102" s="4" t="str">
        <f t="shared" si="2"/>
        <v>12040304161301</v>
      </c>
      <c r="C102" s="5" t="str">
        <f>VLOOKUP(D102,'[2]KHChung'!$C$5:$J$1375,8,0)</f>
        <v>030416</v>
      </c>
      <c r="D102" s="42" t="s">
        <v>49</v>
      </c>
      <c r="E102" s="6" t="s">
        <v>112</v>
      </c>
      <c r="F102" s="6" t="s">
        <v>106</v>
      </c>
      <c r="G102" s="6" t="s">
        <v>159</v>
      </c>
      <c r="H102" s="7"/>
      <c r="I102" s="5" t="s">
        <v>160</v>
      </c>
      <c r="J102" s="6" t="s">
        <v>182</v>
      </c>
      <c r="K102" s="8" t="s">
        <v>98</v>
      </c>
      <c r="L102" s="20" t="str">
        <f>VLOOKUP(B102,'[4]K13'!$C$3:$F$176,4,0)</f>
        <v>Mở</v>
      </c>
      <c r="M102" s="20"/>
    </row>
    <row r="103" spans="1:13" ht="25.5">
      <c r="A103" s="5">
        <v>97</v>
      </c>
      <c r="B103" s="4" t="str">
        <f t="shared" si="2"/>
        <v>12040304161301</v>
      </c>
      <c r="C103" s="5" t="str">
        <f>VLOOKUP(D103,'[2]KHChung'!$C$5:$J$1375,8,0)</f>
        <v>030416</v>
      </c>
      <c r="D103" s="42" t="s">
        <v>49</v>
      </c>
      <c r="E103" s="6" t="s">
        <v>112</v>
      </c>
      <c r="F103" s="6" t="s">
        <v>107</v>
      </c>
      <c r="G103" s="6" t="s">
        <v>159</v>
      </c>
      <c r="H103" s="7"/>
      <c r="I103" s="5" t="s">
        <v>160</v>
      </c>
      <c r="J103" s="6" t="s">
        <v>182</v>
      </c>
      <c r="K103" s="8" t="s">
        <v>98</v>
      </c>
      <c r="L103" s="20" t="str">
        <f>VLOOKUP(B103,'[4]K13'!$C$3:$F$176,4,0)</f>
        <v>Mở</v>
      </c>
      <c r="M103" s="20"/>
    </row>
    <row r="104" spans="1:13" ht="25.5">
      <c r="A104" s="5">
        <v>98</v>
      </c>
      <c r="B104" s="4" t="str">
        <f t="shared" si="2"/>
        <v>12040304161301</v>
      </c>
      <c r="C104" s="5" t="str">
        <f>VLOOKUP(D104,'[2]KHChung'!$C$5:$J$1375,8,0)</f>
        <v>030416</v>
      </c>
      <c r="D104" s="42" t="s">
        <v>49</v>
      </c>
      <c r="E104" s="6" t="s">
        <v>112</v>
      </c>
      <c r="F104" s="6" t="s">
        <v>108</v>
      </c>
      <c r="G104" s="6" t="s">
        <v>159</v>
      </c>
      <c r="H104" s="7"/>
      <c r="I104" s="5" t="s">
        <v>160</v>
      </c>
      <c r="J104" s="6" t="s">
        <v>182</v>
      </c>
      <c r="K104" s="8" t="s">
        <v>98</v>
      </c>
      <c r="L104" s="20" t="str">
        <f>VLOOKUP(B104,'[4]K13'!$C$3:$F$176,4,0)</f>
        <v>Mở</v>
      </c>
      <c r="M104" s="20"/>
    </row>
    <row r="105" spans="1:13" ht="25.5">
      <c r="A105" s="5">
        <v>99</v>
      </c>
      <c r="B105" s="4" t="str">
        <f t="shared" si="2"/>
        <v>12041104111301</v>
      </c>
      <c r="C105" s="5" t="str">
        <f>VLOOKUP(D105,'[2]KHChung'!$C$5:$J$1375,8,0)</f>
        <v>110411</v>
      </c>
      <c r="D105" s="42" t="s">
        <v>50</v>
      </c>
      <c r="E105" s="6" t="s">
        <v>110</v>
      </c>
      <c r="F105" s="6" t="s">
        <v>106</v>
      </c>
      <c r="G105" s="6" t="s">
        <v>158</v>
      </c>
      <c r="H105" s="7"/>
      <c r="I105" s="5" t="s">
        <v>157</v>
      </c>
      <c r="J105" s="6" t="s">
        <v>182</v>
      </c>
      <c r="K105" s="8" t="s">
        <v>98</v>
      </c>
      <c r="L105" s="20" t="str">
        <f>VLOOKUP(B105,'[4]K13'!$C$3:$F$176,4,0)</f>
        <v>Mở</v>
      </c>
      <c r="M105" s="20"/>
    </row>
    <row r="106" spans="1:13" ht="25.5">
      <c r="A106" s="5">
        <v>100</v>
      </c>
      <c r="B106" s="4" t="str">
        <f t="shared" si="2"/>
        <v>12041104111301</v>
      </c>
      <c r="C106" s="5" t="str">
        <f>VLOOKUP(D106,'[2]KHChung'!$C$5:$J$1375,8,0)</f>
        <v>110411</v>
      </c>
      <c r="D106" s="42" t="s">
        <v>50</v>
      </c>
      <c r="E106" s="6" t="s">
        <v>111</v>
      </c>
      <c r="F106" s="6" t="s">
        <v>107</v>
      </c>
      <c r="G106" s="6" t="s">
        <v>158</v>
      </c>
      <c r="H106" s="7"/>
      <c r="I106" s="5" t="s">
        <v>157</v>
      </c>
      <c r="J106" s="6" t="s">
        <v>182</v>
      </c>
      <c r="K106" s="8" t="s">
        <v>98</v>
      </c>
      <c r="L106" s="20" t="str">
        <f>VLOOKUP(B106,'[4]K13'!$C$3:$F$176,4,0)</f>
        <v>Mở</v>
      </c>
      <c r="M106" s="20"/>
    </row>
    <row r="107" spans="1:13" ht="25.5">
      <c r="A107" s="5">
        <v>101</v>
      </c>
      <c r="B107" s="4" t="str">
        <f t="shared" si="2"/>
        <v>12041104111302</v>
      </c>
      <c r="C107" s="5" t="str">
        <f>VLOOKUP(D107,'[2]KHChung'!$C$5:$J$1375,8,0)</f>
        <v>110411</v>
      </c>
      <c r="D107" s="42" t="s">
        <v>50</v>
      </c>
      <c r="E107" s="6" t="s">
        <v>112</v>
      </c>
      <c r="F107" s="6" t="s">
        <v>106</v>
      </c>
      <c r="G107" s="6" t="s">
        <v>158</v>
      </c>
      <c r="H107" s="7"/>
      <c r="I107" s="5" t="s">
        <v>157</v>
      </c>
      <c r="J107" s="6" t="s">
        <v>182</v>
      </c>
      <c r="K107" s="8" t="s">
        <v>99</v>
      </c>
      <c r="L107" s="20" t="str">
        <f>VLOOKUP(B107,'[4]K13'!$C$3:$F$176,4,0)</f>
        <v>Mở</v>
      </c>
      <c r="M107" s="20"/>
    </row>
    <row r="108" spans="1:13" ht="25.5">
      <c r="A108" s="5">
        <v>102</v>
      </c>
      <c r="B108" s="4" t="str">
        <f t="shared" si="2"/>
        <v>12041104111302</v>
      </c>
      <c r="C108" s="5" t="str">
        <f>VLOOKUP(D108,'[2]KHChung'!$C$5:$J$1375,8,0)</f>
        <v>110411</v>
      </c>
      <c r="D108" s="42" t="s">
        <v>50</v>
      </c>
      <c r="E108" s="6" t="s">
        <v>113</v>
      </c>
      <c r="F108" s="6" t="s">
        <v>107</v>
      </c>
      <c r="G108" s="6" t="s">
        <v>158</v>
      </c>
      <c r="H108" s="7"/>
      <c r="I108" s="5" t="s">
        <v>157</v>
      </c>
      <c r="J108" s="6" t="s">
        <v>182</v>
      </c>
      <c r="K108" s="8" t="s">
        <v>99</v>
      </c>
      <c r="L108" s="20" t="str">
        <f>VLOOKUP(B108,'[4]K13'!$C$3:$F$176,4,0)</f>
        <v>Mở</v>
      </c>
      <c r="M108" s="20"/>
    </row>
    <row r="109" spans="1:13" ht="25.5">
      <c r="A109" s="5">
        <v>103</v>
      </c>
      <c r="B109" s="4" t="str">
        <f t="shared" si="2"/>
        <v>12041104121301</v>
      </c>
      <c r="C109" s="5" t="str">
        <f>VLOOKUP(D109,'[2]KHChung'!$C$5:$J$1375,8,0)</f>
        <v>110412</v>
      </c>
      <c r="D109" s="42" t="s">
        <v>51</v>
      </c>
      <c r="E109" s="6" t="s">
        <v>100</v>
      </c>
      <c r="F109" s="6" t="s">
        <v>108</v>
      </c>
      <c r="G109" s="6" t="s">
        <v>155</v>
      </c>
      <c r="H109" s="7"/>
      <c r="I109" s="5" t="s">
        <v>126</v>
      </c>
      <c r="J109" s="6" t="s">
        <v>182</v>
      </c>
      <c r="K109" s="8" t="s">
        <v>98</v>
      </c>
      <c r="L109" s="20" t="str">
        <f>VLOOKUP(B109,'[4]K13'!$C$3:$F$176,4,0)</f>
        <v>Mở</v>
      </c>
      <c r="M109" s="20"/>
    </row>
    <row r="110" spans="1:13" ht="25.5">
      <c r="A110" s="5">
        <v>104</v>
      </c>
      <c r="B110" s="4" t="str">
        <f t="shared" si="2"/>
        <v>12041104121301</v>
      </c>
      <c r="C110" s="5" t="str">
        <f>VLOOKUP(D110,'[2]KHChung'!$C$5:$J$1375,8,0)</f>
        <v>110412</v>
      </c>
      <c r="D110" s="42" t="s">
        <v>51</v>
      </c>
      <c r="E110" s="6" t="s">
        <v>100</v>
      </c>
      <c r="F110" s="6" t="s">
        <v>109</v>
      </c>
      <c r="G110" s="6" t="s">
        <v>155</v>
      </c>
      <c r="H110" s="7"/>
      <c r="I110" s="5" t="s">
        <v>126</v>
      </c>
      <c r="J110" s="6" t="s">
        <v>182</v>
      </c>
      <c r="K110" s="8" t="s">
        <v>98</v>
      </c>
      <c r="L110" s="20" t="str">
        <f>VLOOKUP(B110,'[4]K13'!$C$3:$F$176,4,0)</f>
        <v>Mở</v>
      </c>
      <c r="M110" s="20"/>
    </row>
    <row r="111" spans="1:13" ht="25.5">
      <c r="A111" s="5">
        <v>105</v>
      </c>
      <c r="B111" s="4" t="str">
        <f t="shared" si="2"/>
        <v>12041104121302</v>
      </c>
      <c r="C111" s="5" t="str">
        <f>VLOOKUP(D111,'[2]KHChung'!$C$5:$J$1375,8,0)</f>
        <v>110412</v>
      </c>
      <c r="D111" s="42" t="s">
        <v>51</v>
      </c>
      <c r="E111" s="6" t="s">
        <v>101</v>
      </c>
      <c r="F111" s="6" t="s">
        <v>108</v>
      </c>
      <c r="G111" s="6" t="s">
        <v>155</v>
      </c>
      <c r="H111" s="7"/>
      <c r="I111" s="5" t="s">
        <v>126</v>
      </c>
      <c r="J111" s="6" t="s">
        <v>182</v>
      </c>
      <c r="K111" s="8" t="s">
        <v>99</v>
      </c>
      <c r="L111" s="20" t="str">
        <f>VLOOKUP(B111,'[4]K13'!$C$3:$F$176,4,0)</f>
        <v>Mở</v>
      </c>
      <c r="M111" s="20"/>
    </row>
    <row r="112" spans="1:13" ht="25.5">
      <c r="A112" s="5">
        <v>106</v>
      </c>
      <c r="B112" s="4" t="str">
        <f t="shared" si="2"/>
        <v>12041104121302</v>
      </c>
      <c r="C112" s="5" t="str">
        <f>VLOOKUP(D112,'[2]KHChung'!$C$5:$J$1375,8,0)</f>
        <v>110412</v>
      </c>
      <c r="D112" s="42" t="s">
        <v>51</v>
      </c>
      <c r="E112" s="6" t="s">
        <v>101</v>
      </c>
      <c r="F112" s="6" t="s">
        <v>109</v>
      </c>
      <c r="G112" s="6" t="s">
        <v>155</v>
      </c>
      <c r="H112" s="7"/>
      <c r="I112" s="5" t="s">
        <v>126</v>
      </c>
      <c r="J112" s="6" t="s">
        <v>182</v>
      </c>
      <c r="K112" s="8" t="s">
        <v>99</v>
      </c>
      <c r="L112" s="20" t="str">
        <f>VLOOKUP(B112,'[4]K13'!$C$3:$F$176,4,0)</f>
        <v>Mở</v>
      </c>
      <c r="M112" s="20"/>
    </row>
    <row r="113" spans="1:13" ht="25.5">
      <c r="A113" s="5">
        <v>107</v>
      </c>
      <c r="B113" s="4" t="str">
        <f t="shared" si="2"/>
        <v>12041104221301</v>
      </c>
      <c r="C113" s="5" t="str">
        <f>VLOOKUP(D113,'[2]KHChung'!$C$5:$J$1375,8,0)</f>
        <v>110422</v>
      </c>
      <c r="D113" s="42" t="s">
        <v>52</v>
      </c>
      <c r="E113" s="6" t="s">
        <v>100</v>
      </c>
      <c r="F113" s="6" t="s">
        <v>109</v>
      </c>
      <c r="G113" s="6" t="s">
        <v>159</v>
      </c>
      <c r="H113" s="7"/>
      <c r="I113" s="5" t="s">
        <v>126</v>
      </c>
      <c r="J113" s="6" t="s">
        <v>182</v>
      </c>
      <c r="K113" s="8" t="s">
        <v>98</v>
      </c>
      <c r="L113" s="20" t="str">
        <f>VLOOKUP(B113,'[4]K13'!$C$3:$F$176,4,0)</f>
        <v>Mở</v>
      </c>
      <c r="M113" s="20"/>
    </row>
    <row r="114" spans="1:13" ht="25.5">
      <c r="A114" s="5">
        <v>108</v>
      </c>
      <c r="B114" s="4" t="str">
        <f t="shared" si="2"/>
        <v>12041104221302</v>
      </c>
      <c r="C114" s="5" t="str">
        <f>VLOOKUP(D114,'[2]KHChung'!$C$5:$J$1375,8,0)</f>
        <v>110422</v>
      </c>
      <c r="D114" s="42" t="s">
        <v>52</v>
      </c>
      <c r="E114" s="6" t="s">
        <v>101</v>
      </c>
      <c r="F114" s="6" t="s">
        <v>108</v>
      </c>
      <c r="G114" s="6" t="s">
        <v>158</v>
      </c>
      <c r="H114" s="7"/>
      <c r="I114" s="5" t="s">
        <v>126</v>
      </c>
      <c r="J114" s="6" t="s">
        <v>182</v>
      </c>
      <c r="K114" s="8" t="s">
        <v>99</v>
      </c>
      <c r="L114" s="20" t="str">
        <f>VLOOKUP(B114,'[4]K13'!$C$3:$F$176,4,0)</f>
        <v>Mở</v>
      </c>
      <c r="M114" s="20"/>
    </row>
    <row r="115" spans="1:13" ht="25.5">
      <c r="A115" s="5">
        <v>109</v>
      </c>
      <c r="B115" s="4" t="str">
        <f t="shared" si="2"/>
        <v>12040804121301</v>
      </c>
      <c r="C115" s="5" t="str">
        <f>VLOOKUP(D115,'[2]KHChung'!$C$5:$J$1375,8,0)</f>
        <v>080412</v>
      </c>
      <c r="D115" s="42" t="s">
        <v>53</v>
      </c>
      <c r="E115" s="6" t="s">
        <v>100</v>
      </c>
      <c r="F115" s="6" t="s">
        <v>108</v>
      </c>
      <c r="G115" s="6" t="s">
        <v>117</v>
      </c>
      <c r="H115" s="7"/>
      <c r="I115" s="5" t="s">
        <v>147</v>
      </c>
      <c r="J115" s="6" t="s">
        <v>182</v>
      </c>
      <c r="K115" s="8" t="s">
        <v>98</v>
      </c>
      <c r="L115" s="20" t="str">
        <f>VLOOKUP(B115,'[4]K13'!$C$3:$F$176,4,0)</f>
        <v>Mở</v>
      </c>
      <c r="M115" s="20"/>
    </row>
    <row r="116" spans="1:13" ht="25.5">
      <c r="A116" s="5">
        <v>110</v>
      </c>
      <c r="B116" s="4" t="str">
        <f t="shared" si="2"/>
        <v>12040804121302</v>
      </c>
      <c r="C116" s="5" t="str">
        <f>VLOOKUP(D116,'[2]KHChung'!$C$5:$J$1375,8,0)</f>
        <v>080412</v>
      </c>
      <c r="D116" s="42" t="s">
        <v>53</v>
      </c>
      <c r="E116" s="6" t="s">
        <v>101</v>
      </c>
      <c r="F116" s="6" t="s">
        <v>108</v>
      </c>
      <c r="G116" s="6" t="s">
        <v>117</v>
      </c>
      <c r="H116" s="7"/>
      <c r="I116" s="5" t="s">
        <v>147</v>
      </c>
      <c r="J116" s="6" t="s">
        <v>182</v>
      </c>
      <c r="K116" s="8" t="s">
        <v>99</v>
      </c>
      <c r="L116" s="20" t="str">
        <f>VLOOKUP(B116,'[4]K13'!$C$3:$F$176,4,0)</f>
        <v>Mở</v>
      </c>
      <c r="M116" s="20"/>
    </row>
    <row r="117" spans="1:13" ht="25.5">
      <c r="A117" s="5">
        <v>111</v>
      </c>
      <c r="B117" s="4" t="str">
        <f t="shared" si="2"/>
        <v>12040704161301</v>
      </c>
      <c r="C117" s="5" t="str">
        <f>VLOOKUP(D117,'[2]KHChung'!$C$5:$J$1375,8,0)</f>
        <v>070416</v>
      </c>
      <c r="D117" s="42" t="s">
        <v>54</v>
      </c>
      <c r="E117" s="6" t="s">
        <v>100</v>
      </c>
      <c r="F117" s="6" t="s">
        <v>107</v>
      </c>
      <c r="G117" s="6" t="s">
        <v>117</v>
      </c>
      <c r="H117" s="7"/>
      <c r="I117" s="5" t="s">
        <v>147</v>
      </c>
      <c r="J117" s="6" t="s">
        <v>182</v>
      </c>
      <c r="K117" s="8" t="s">
        <v>98</v>
      </c>
      <c r="L117" s="20" t="str">
        <f>VLOOKUP(B117,'[4]K13'!$C$3:$F$176,4,0)</f>
        <v>Mở</v>
      </c>
      <c r="M117" s="20"/>
    </row>
    <row r="118" spans="1:13" ht="25.5">
      <c r="A118" s="5">
        <v>112</v>
      </c>
      <c r="B118" s="4" t="str">
        <f t="shared" si="2"/>
        <v>12040704161302</v>
      </c>
      <c r="C118" s="5" t="str">
        <f>VLOOKUP(D118,'[2]KHChung'!$C$5:$J$1375,8,0)</f>
        <v>070416</v>
      </c>
      <c r="D118" s="42" t="s">
        <v>54</v>
      </c>
      <c r="E118" s="6" t="s">
        <v>101</v>
      </c>
      <c r="F118" s="6" t="s">
        <v>107</v>
      </c>
      <c r="G118" s="6" t="s">
        <v>117</v>
      </c>
      <c r="H118" s="7"/>
      <c r="I118" s="5" t="s">
        <v>147</v>
      </c>
      <c r="J118" s="6" t="s">
        <v>182</v>
      </c>
      <c r="K118" s="8" t="s">
        <v>99</v>
      </c>
      <c r="L118" s="20" t="str">
        <f>VLOOKUP(B118,'[4]K13'!$C$3:$F$176,4,0)</f>
        <v>Mở</v>
      </c>
      <c r="M118" s="20"/>
    </row>
    <row r="119" spans="1:13" ht="25.5">
      <c r="A119" s="5">
        <v>113</v>
      </c>
      <c r="B119" s="4" t="str">
        <f t="shared" si="2"/>
        <v>12040704671301</v>
      </c>
      <c r="C119" s="5" t="str">
        <f>VLOOKUP(D119,'[2]KHChung'!$C$5:$J$1375,8,0)</f>
        <v>070467</v>
      </c>
      <c r="D119" s="42" t="s">
        <v>55</v>
      </c>
      <c r="E119" s="6" t="s">
        <v>110</v>
      </c>
      <c r="F119" s="6" t="s">
        <v>106</v>
      </c>
      <c r="G119" s="6" t="s">
        <v>145</v>
      </c>
      <c r="H119" s="7"/>
      <c r="I119" s="5" t="s">
        <v>119</v>
      </c>
      <c r="J119" s="6" t="s">
        <v>182</v>
      </c>
      <c r="K119" s="8" t="s">
        <v>98</v>
      </c>
      <c r="L119" s="20" t="str">
        <f>VLOOKUP(B119,'[4]K13'!$C$3:$F$176,4,0)</f>
        <v>Mở</v>
      </c>
      <c r="M119" s="20"/>
    </row>
    <row r="120" spans="1:13" ht="25.5">
      <c r="A120" s="5">
        <v>114</v>
      </c>
      <c r="B120" s="4" t="str">
        <f t="shared" si="2"/>
        <v>12040704671301</v>
      </c>
      <c r="C120" s="5" t="str">
        <f>VLOOKUP(D120,'[2]KHChung'!$C$5:$J$1375,8,0)</f>
        <v>070467</v>
      </c>
      <c r="D120" s="42" t="s">
        <v>55</v>
      </c>
      <c r="E120" s="6" t="s">
        <v>111</v>
      </c>
      <c r="F120" s="6" t="s">
        <v>107</v>
      </c>
      <c r="G120" s="6" t="s">
        <v>145</v>
      </c>
      <c r="H120" s="7"/>
      <c r="I120" s="5" t="s">
        <v>119</v>
      </c>
      <c r="J120" s="6" t="s">
        <v>182</v>
      </c>
      <c r="K120" s="8" t="s">
        <v>98</v>
      </c>
      <c r="L120" s="20" t="str">
        <f>VLOOKUP(B120,'[4]K13'!$C$3:$F$176,4,0)</f>
        <v>Mở</v>
      </c>
      <c r="M120" s="20"/>
    </row>
    <row r="121" spans="1:13" ht="25.5">
      <c r="A121" s="5">
        <v>115</v>
      </c>
      <c r="B121" s="4" t="str">
        <f t="shared" si="2"/>
        <v>12040704671302</v>
      </c>
      <c r="C121" s="5" t="str">
        <f>VLOOKUP(D121,'[2]KHChung'!$C$5:$J$1375,8,0)</f>
        <v>070467</v>
      </c>
      <c r="D121" s="42" t="s">
        <v>55</v>
      </c>
      <c r="E121" s="6" t="s">
        <v>112</v>
      </c>
      <c r="F121" s="6" t="s">
        <v>106</v>
      </c>
      <c r="G121" s="6" t="s">
        <v>145</v>
      </c>
      <c r="H121" s="7"/>
      <c r="I121" s="5" t="s">
        <v>119</v>
      </c>
      <c r="J121" s="6" t="s">
        <v>182</v>
      </c>
      <c r="K121" s="8" t="s">
        <v>99</v>
      </c>
      <c r="L121" s="20" t="str">
        <f>VLOOKUP(B121,'[4]K13'!$C$3:$F$176,4,0)</f>
        <v>Mở</v>
      </c>
      <c r="M121" s="20"/>
    </row>
    <row r="122" spans="1:13" ht="25.5">
      <c r="A122" s="5">
        <v>116</v>
      </c>
      <c r="B122" s="4" t="str">
        <f t="shared" si="2"/>
        <v>12040704671302</v>
      </c>
      <c r="C122" s="5" t="str">
        <f>VLOOKUP(D122,'[2]KHChung'!$C$5:$J$1375,8,0)</f>
        <v>070467</v>
      </c>
      <c r="D122" s="42" t="s">
        <v>55</v>
      </c>
      <c r="E122" s="6" t="s">
        <v>113</v>
      </c>
      <c r="F122" s="6" t="s">
        <v>107</v>
      </c>
      <c r="G122" s="6" t="s">
        <v>145</v>
      </c>
      <c r="H122" s="7"/>
      <c r="I122" s="5" t="s">
        <v>119</v>
      </c>
      <c r="J122" s="6" t="s">
        <v>182</v>
      </c>
      <c r="K122" s="8" t="s">
        <v>99</v>
      </c>
      <c r="L122" s="20" t="str">
        <f>VLOOKUP(B122,'[4]K13'!$C$3:$F$176,4,0)</f>
        <v>Mở</v>
      </c>
      <c r="M122" s="20"/>
    </row>
    <row r="123" spans="1:13" ht="25.5">
      <c r="A123" s="5">
        <v>117</v>
      </c>
      <c r="B123" s="4" t="str">
        <f t="shared" si="2"/>
        <v>12040504151301</v>
      </c>
      <c r="C123" s="5" t="str">
        <f>VLOOKUP(D123,'[2]KHChung'!$C$5:$J$1375,8,0)</f>
        <v>050415</v>
      </c>
      <c r="D123" s="42" t="s">
        <v>56</v>
      </c>
      <c r="E123" s="6" t="s">
        <v>101</v>
      </c>
      <c r="F123" s="6" t="s">
        <v>104</v>
      </c>
      <c r="G123" s="6" t="s">
        <v>162</v>
      </c>
      <c r="H123" s="7"/>
      <c r="I123" s="5" t="s">
        <v>149</v>
      </c>
      <c r="J123" s="6" t="s">
        <v>182</v>
      </c>
      <c r="K123" s="8" t="s">
        <v>98</v>
      </c>
      <c r="L123" s="20" t="str">
        <f>VLOOKUP(B123,'[4]K13'!$C$3:$F$176,4,0)</f>
        <v>Mở</v>
      </c>
      <c r="M123" s="20"/>
    </row>
    <row r="124" spans="1:13" ht="25.5">
      <c r="A124" s="5">
        <v>118</v>
      </c>
      <c r="B124" s="4" t="str">
        <f t="shared" si="2"/>
        <v>12040504151301</v>
      </c>
      <c r="C124" s="5" t="str">
        <f>VLOOKUP(D124,'[2]KHChung'!$C$5:$J$1375,8,0)</f>
        <v>050415</v>
      </c>
      <c r="D124" s="42" t="s">
        <v>56</v>
      </c>
      <c r="E124" s="6" t="s">
        <v>101</v>
      </c>
      <c r="F124" s="6" t="s">
        <v>105</v>
      </c>
      <c r="G124" s="6" t="s">
        <v>162</v>
      </c>
      <c r="H124" s="7"/>
      <c r="I124" s="5" t="s">
        <v>149</v>
      </c>
      <c r="J124" s="6" t="s">
        <v>182</v>
      </c>
      <c r="K124" s="8" t="s">
        <v>98</v>
      </c>
      <c r="L124" s="20" t="str">
        <f>VLOOKUP(B124,'[4]K13'!$C$3:$F$176,4,0)</f>
        <v>Mở</v>
      </c>
      <c r="M124" s="20"/>
    </row>
    <row r="125" spans="1:13" ht="25.5">
      <c r="A125" s="5">
        <v>119</v>
      </c>
      <c r="B125" s="4" t="str">
        <f t="shared" si="2"/>
        <v>12040804161301</v>
      </c>
      <c r="C125" s="5" t="str">
        <f>VLOOKUP(D125,'[2]KHChung'!$C$5:$J$1375,8,0)</f>
        <v>080416</v>
      </c>
      <c r="D125" s="42" t="s">
        <v>58</v>
      </c>
      <c r="E125" s="6" t="s">
        <v>101</v>
      </c>
      <c r="F125" s="6" t="s">
        <v>108</v>
      </c>
      <c r="G125" s="6" t="s">
        <v>151</v>
      </c>
      <c r="H125" s="7"/>
      <c r="I125" s="5" t="s">
        <v>150</v>
      </c>
      <c r="J125" s="6" t="s">
        <v>182</v>
      </c>
      <c r="K125" s="8" t="s">
        <v>98</v>
      </c>
      <c r="L125" s="20" t="str">
        <f>VLOOKUP(B125,'[4]K13'!$C$3:$F$176,4,0)</f>
        <v>Mở</v>
      </c>
      <c r="M125" s="20"/>
    </row>
    <row r="126" spans="1:13" ht="25.5">
      <c r="A126" s="5">
        <v>120</v>
      </c>
      <c r="B126" s="4" t="str">
        <f t="shared" si="2"/>
        <v>12040804161301</v>
      </c>
      <c r="C126" s="5" t="str">
        <f>VLOOKUP(D126,'[2]KHChung'!$C$5:$J$1375,8,0)</f>
        <v>080416</v>
      </c>
      <c r="D126" s="42" t="s">
        <v>58</v>
      </c>
      <c r="E126" s="6" t="s">
        <v>101</v>
      </c>
      <c r="F126" s="6" t="s">
        <v>109</v>
      </c>
      <c r="G126" s="6" t="s">
        <v>151</v>
      </c>
      <c r="H126" s="7"/>
      <c r="I126" s="5" t="s">
        <v>150</v>
      </c>
      <c r="J126" s="6" t="s">
        <v>182</v>
      </c>
      <c r="K126" s="8" t="s">
        <v>98</v>
      </c>
      <c r="L126" s="20" t="str">
        <f>VLOOKUP(B126,'[4]K13'!$C$3:$F$176,4,0)</f>
        <v>Mở</v>
      </c>
      <c r="M126" s="20"/>
    </row>
    <row r="127" spans="1:13" ht="25.5">
      <c r="A127" s="5">
        <v>121</v>
      </c>
      <c r="B127" s="4" t="str">
        <f t="shared" si="2"/>
        <v>12040804191301</v>
      </c>
      <c r="C127" s="5" t="str">
        <f>VLOOKUP(D127,'[2]KHChung'!$C$5:$J$1375,8,0)</f>
        <v>080419</v>
      </c>
      <c r="D127" s="42" t="s">
        <v>57</v>
      </c>
      <c r="E127" s="6" t="s">
        <v>110</v>
      </c>
      <c r="F127" s="6" t="s">
        <v>106</v>
      </c>
      <c r="G127" s="6" t="s">
        <v>162</v>
      </c>
      <c r="H127" s="7"/>
      <c r="I127" s="5" t="s">
        <v>149</v>
      </c>
      <c r="J127" s="6" t="s">
        <v>182</v>
      </c>
      <c r="K127" s="8" t="s">
        <v>98</v>
      </c>
      <c r="L127" s="20" t="str">
        <f>VLOOKUP(B127,'[4]K13'!$C$3:$F$176,4,0)</f>
        <v>Mở</v>
      </c>
      <c r="M127" s="20"/>
    </row>
    <row r="128" spans="1:13" ht="25.5">
      <c r="A128" s="5">
        <v>122</v>
      </c>
      <c r="B128" s="4" t="str">
        <f t="shared" si="2"/>
        <v>12040804191301</v>
      </c>
      <c r="C128" s="5" t="str">
        <f>VLOOKUP(D128,'[2]KHChung'!$C$5:$J$1375,8,0)</f>
        <v>080419</v>
      </c>
      <c r="D128" s="42" t="s">
        <v>57</v>
      </c>
      <c r="E128" s="6" t="s">
        <v>111</v>
      </c>
      <c r="F128" s="6" t="s">
        <v>107</v>
      </c>
      <c r="G128" s="6" t="s">
        <v>162</v>
      </c>
      <c r="H128" s="7"/>
      <c r="I128" s="5" t="s">
        <v>149</v>
      </c>
      <c r="J128" s="6" t="s">
        <v>182</v>
      </c>
      <c r="K128" s="8" t="s">
        <v>98</v>
      </c>
      <c r="L128" s="20" t="str">
        <f>VLOOKUP(B128,'[4]K13'!$C$3:$F$176,4,0)</f>
        <v>Mở</v>
      </c>
      <c r="M128" s="20"/>
    </row>
    <row r="129" spans="1:13" ht="25.5">
      <c r="A129" s="5">
        <v>123</v>
      </c>
      <c r="B129" s="4" t="str">
        <f t="shared" si="2"/>
        <v>12041204091301</v>
      </c>
      <c r="C129" s="5" t="str">
        <f>VLOOKUP(D129,'[2]KHChung'!$C$5:$J$1375,8,0)</f>
        <v>120409</v>
      </c>
      <c r="D129" s="42" t="s">
        <v>59</v>
      </c>
      <c r="E129" s="6" t="s">
        <v>110</v>
      </c>
      <c r="F129" s="6" t="s">
        <v>104</v>
      </c>
      <c r="G129" s="6" t="s">
        <v>158</v>
      </c>
      <c r="H129" s="7"/>
      <c r="I129" s="5" t="s">
        <v>126</v>
      </c>
      <c r="J129" s="6" t="s">
        <v>182</v>
      </c>
      <c r="K129" s="8" t="s">
        <v>98</v>
      </c>
      <c r="L129" s="20" t="str">
        <f>VLOOKUP(B129,'[4]K13'!$C$3:$F$176,4,0)</f>
        <v>Mở</v>
      </c>
      <c r="M129" s="20"/>
    </row>
    <row r="130" spans="1:13" ht="25.5">
      <c r="A130" s="5">
        <v>124</v>
      </c>
      <c r="B130" s="4" t="str">
        <f t="shared" si="2"/>
        <v>12041204091301</v>
      </c>
      <c r="C130" s="5" t="str">
        <f>VLOOKUP(D130,'[2]KHChung'!$C$5:$J$1375,8,0)</f>
        <v>120409</v>
      </c>
      <c r="D130" s="42" t="s">
        <v>59</v>
      </c>
      <c r="E130" s="6" t="s">
        <v>111</v>
      </c>
      <c r="F130" s="6" t="s">
        <v>105</v>
      </c>
      <c r="G130" s="6" t="s">
        <v>158</v>
      </c>
      <c r="H130" s="7"/>
      <c r="I130" s="5" t="s">
        <v>126</v>
      </c>
      <c r="J130" s="6" t="s">
        <v>182</v>
      </c>
      <c r="K130" s="8" t="s">
        <v>98</v>
      </c>
      <c r="L130" s="20" t="str">
        <f>VLOOKUP(B130,'[4]K13'!$C$3:$F$176,4,0)</f>
        <v>Mở</v>
      </c>
      <c r="M130" s="20"/>
    </row>
    <row r="131" spans="1:13" ht="25.5">
      <c r="A131" s="5">
        <v>125</v>
      </c>
      <c r="B131" s="4" t="str">
        <f t="shared" si="2"/>
        <v>12040704241301</v>
      </c>
      <c r="C131" s="5" t="str">
        <f>VLOOKUP(D131,'[2]KHChung'!$C$5:$J$1375,8,0)</f>
        <v>070424</v>
      </c>
      <c r="D131" s="42" t="s">
        <v>60</v>
      </c>
      <c r="E131" s="6" t="s">
        <v>112</v>
      </c>
      <c r="F131" s="6" t="s">
        <v>106</v>
      </c>
      <c r="G131" s="6" t="s">
        <v>151</v>
      </c>
      <c r="H131" s="7"/>
      <c r="I131" s="5" t="s">
        <v>148</v>
      </c>
      <c r="J131" s="6" t="s">
        <v>182</v>
      </c>
      <c r="K131" s="8" t="s">
        <v>98</v>
      </c>
      <c r="L131" s="20" t="str">
        <f>VLOOKUP(B131,'[4]K13'!$C$3:$F$176,4,0)</f>
        <v>Mở</v>
      </c>
      <c r="M131" s="20"/>
    </row>
    <row r="132" spans="1:13" ht="25.5">
      <c r="A132" s="5">
        <v>126</v>
      </c>
      <c r="B132" s="4" t="str">
        <f t="shared" si="2"/>
        <v>12040704241301</v>
      </c>
      <c r="C132" s="5" t="str">
        <f>VLOOKUP(D132,'[2]KHChung'!$C$5:$J$1375,8,0)</f>
        <v>070424</v>
      </c>
      <c r="D132" s="42" t="s">
        <v>60</v>
      </c>
      <c r="E132" s="6" t="s">
        <v>113</v>
      </c>
      <c r="F132" s="6" t="s">
        <v>107</v>
      </c>
      <c r="G132" s="6" t="s">
        <v>151</v>
      </c>
      <c r="H132" s="7"/>
      <c r="I132" s="5" t="s">
        <v>148</v>
      </c>
      <c r="J132" s="6" t="s">
        <v>182</v>
      </c>
      <c r="K132" s="8" t="s">
        <v>98</v>
      </c>
      <c r="L132" s="20" t="str">
        <f>VLOOKUP(B132,'[4]K13'!$C$3:$F$176,4,0)</f>
        <v>Mở</v>
      </c>
      <c r="M132" s="20"/>
    </row>
    <row r="133" spans="1:13" ht="25.5">
      <c r="A133" s="5">
        <v>127</v>
      </c>
      <c r="B133" s="4" t="str">
        <f t="shared" si="2"/>
        <v>12041104271301</v>
      </c>
      <c r="C133" s="5" t="str">
        <f>VLOOKUP(D133,'[2]KHChung'!$C$5:$J$1375,8,0)</f>
        <v>110427</v>
      </c>
      <c r="D133" s="42" t="s">
        <v>61</v>
      </c>
      <c r="E133" s="6" t="s">
        <v>101</v>
      </c>
      <c r="F133" s="6" t="s">
        <v>104</v>
      </c>
      <c r="G133" s="6" t="s">
        <v>158</v>
      </c>
      <c r="H133" s="7"/>
      <c r="I133" s="5" t="s">
        <v>126</v>
      </c>
      <c r="J133" s="6" t="s">
        <v>182</v>
      </c>
      <c r="K133" s="8" t="s">
        <v>98</v>
      </c>
      <c r="L133" s="20" t="str">
        <f>VLOOKUP(B133,'[4]K13'!$C$3:$F$176,4,0)</f>
        <v>Mở</v>
      </c>
      <c r="M133" s="20"/>
    </row>
    <row r="134" spans="1:13" ht="25.5">
      <c r="A134" s="5">
        <v>128</v>
      </c>
      <c r="B134" s="4" t="str">
        <f t="shared" si="2"/>
        <v>12041104271301</v>
      </c>
      <c r="C134" s="5" t="str">
        <f>VLOOKUP(D134,'[2]KHChung'!$C$5:$J$1375,8,0)</f>
        <v>110427</v>
      </c>
      <c r="D134" s="42" t="s">
        <v>61</v>
      </c>
      <c r="E134" s="6" t="s">
        <v>101</v>
      </c>
      <c r="F134" s="6" t="s">
        <v>105</v>
      </c>
      <c r="G134" s="6" t="s">
        <v>158</v>
      </c>
      <c r="H134" s="7"/>
      <c r="I134" s="5" t="s">
        <v>126</v>
      </c>
      <c r="J134" s="6" t="s">
        <v>182</v>
      </c>
      <c r="K134" s="8" t="s">
        <v>98</v>
      </c>
      <c r="L134" s="20" t="str">
        <f>VLOOKUP(B134,'[4]K13'!$C$3:$F$176,4,0)</f>
        <v>Mở</v>
      </c>
      <c r="M134" s="20"/>
    </row>
    <row r="135" spans="1:13" ht="25.5">
      <c r="A135" s="5">
        <v>129</v>
      </c>
      <c r="B135" s="4" t="str">
        <f t="shared" si="2"/>
        <v>12040804211301</v>
      </c>
      <c r="C135" s="5" t="str">
        <f>VLOOKUP(D135,'[2]KHChung'!$C$5:$J$1375,8,0)</f>
        <v>080421</v>
      </c>
      <c r="D135" s="42" t="s">
        <v>62</v>
      </c>
      <c r="E135" s="6" t="s">
        <v>110</v>
      </c>
      <c r="F135" s="6" t="s">
        <v>108</v>
      </c>
      <c r="G135" s="6" t="s">
        <v>154</v>
      </c>
      <c r="H135" s="7"/>
      <c r="I135" s="5" t="s">
        <v>150</v>
      </c>
      <c r="J135" s="6" t="s">
        <v>182</v>
      </c>
      <c r="K135" s="8" t="s">
        <v>98</v>
      </c>
      <c r="L135" s="20" t="str">
        <f>VLOOKUP(B135,'[4]K13'!$C$3:$F$176,4,0)</f>
        <v>Mở</v>
      </c>
      <c r="M135" s="20"/>
    </row>
    <row r="136" spans="1:13" ht="25.5">
      <c r="A136" s="5">
        <v>130</v>
      </c>
      <c r="B136" s="4" t="str">
        <f t="shared" si="2"/>
        <v>12040804211301</v>
      </c>
      <c r="C136" s="5" t="str">
        <f>VLOOKUP(D136,'[2]KHChung'!$C$5:$J$1375,8,0)</f>
        <v>080421</v>
      </c>
      <c r="D136" s="42" t="s">
        <v>62</v>
      </c>
      <c r="E136" s="6" t="s">
        <v>111</v>
      </c>
      <c r="F136" s="6" t="s">
        <v>109</v>
      </c>
      <c r="G136" s="6" t="s">
        <v>154</v>
      </c>
      <c r="H136" s="7"/>
      <c r="I136" s="5" t="s">
        <v>150</v>
      </c>
      <c r="J136" s="6" t="s">
        <v>182</v>
      </c>
      <c r="K136" s="8" t="s">
        <v>98</v>
      </c>
      <c r="L136" s="20" t="str">
        <f>VLOOKUP(B136,'[4]K13'!$C$3:$F$176,4,0)</f>
        <v>Mở</v>
      </c>
      <c r="M136" s="20"/>
    </row>
    <row r="137" spans="1:13" ht="25.5">
      <c r="A137" s="5">
        <v>131</v>
      </c>
      <c r="B137" s="4" t="str">
        <f t="shared" si="2"/>
        <v>12040804211302</v>
      </c>
      <c r="C137" s="5" t="str">
        <f>VLOOKUP(D137,'[2]KHChung'!$C$5:$J$1375,8,0)</f>
        <v>080421</v>
      </c>
      <c r="D137" s="42" t="s">
        <v>62</v>
      </c>
      <c r="E137" s="6" t="s">
        <v>112</v>
      </c>
      <c r="F137" s="6" t="s">
        <v>108</v>
      </c>
      <c r="G137" s="6" t="s">
        <v>154</v>
      </c>
      <c r="H137" s="7"/>
      <c r="I137" s="5" t="s">
        <v>150</v>
      </c>
      <c r="J137" s="6" t="s">
        <v>182</v>
      </c>
      <c r="K137" s="8" t="s">
        <v>99</v>
      </c>
      <c r="L137" s="20" t="str">
        <f>VLOOKUP(B137,'[4]K13'!$C$3:$F$176,4,0)</f>
        <v>Mở</v>
      </c>
      <c r="M137" s="20"/>
    </row>
    <row r="138" spans="1:13" ht="25.5">
      <c r="A138" s="5">
        <v>132</v>
      </c>
      <c r="B138" s="4" t="str">
        <f t="shared" si="2"/>
        <v>12040804211302</v>
      </c>
      <c r="C138" s="5" t="str">
        <f>VLOOKUP(D138,'[2]KHChung'!$C$5:$J$1375,8,0)</f>
        <v>080421</v>
      </c>
      <c r="D138" s="42" t="s">
        <v>62</v>
      </c>
      <c r="E138" s="6" t="s">
        <v>113</v>
      </c>
      <c r="F138" s="6" t="s">
        <v>109</v>
      </c>
      <c r="G138" s="6" t="s">
        <v>154</v>
      </c>
      <c r="H138" s="7"/>
      <c r="I138" s="5" t="s">
        <v>150</v>
      </c>
      <c r="J138" s="6" t="s">
        <v>182</v>
      </c>
      <c r="K138" s="8" t="s">
        <v>99</v>
      </c>
      <c r="L138" s="20" t="str">
        <f>VLOOKUP(B138,'[4]K13'!$C$3:$F$176,4,0)</f>
        <v>Mở</v>
      </c>
      <c r="M138" s="20"/>
    </row>
    <row r="139" spans="1:13" ht="25.5">
      <c r="A139" s="5">
        <v>133</v>
      </c>
      <c r="B139" s="4" t="str">
        <f t="shared" si="2"/>
        <v>12041104281301</v>
      </c>
      <c r="C139" s="5" t="str">
        <f>VLOOKUP(D139,'[2]KHChung'!$C$5:$J$1375,8,0)</f>
        <v>110428</v>
      </c>
      <c r="D139" s="42" t="s">
        <v>63</v>
      </c>
      <c r="E139" s="6" t="s">
        <v>110</v>
      </c>
      <c r="F139" s="6" t="s">
        <v>108</v>
      </c>
      <c r="G139" s="6" t="s">
        <v>158</v>
      </c>
      <c r="H139" s="7"/>
      <c r="I139" s="5" t="s">
        <v>126</v>
      </c>
      <c r="J139" s="6" t="s">
        <v>182</v>
      </c>
      <c r="K139" s="8" t="s">
        <v>98</v>
      </c>
      <c r="L139" s="20" t="str">
        <f>VLOOKUP(B139,'[4]K13'!$C$3:$F$176,4,0)</f>
        <v>Mở</v>
      </c>
      <c r="M139" s="20"/>
    </row>
    <row r="140" spans="1:13" ht="25.5">
      <c r="A140" s="5">
        <v>134</v>
      </c>
      <c r="B140" s="4" t="str">
        <f t="shared" si="2"/>
        <v>12041104281301</v>
      </c>
      <c r="C140" s="5" t="str">
        <f>VLOOKUP(D140,'[2]KHChung'!$C$5:$J$1375,8,0)</f>
        <v>110428</v>
      </c>
      <c r="D140" s="42" t="s">
        <v>63</v>
      </c>
      <c r="E140" s="6" t="s">
        <v>111</v>
      </c>
      <c r="F140" s="6" t="s">
        <v>109</v>
      </c>
      <c r="G140" s="6" t="s">
        <v>158</v>
      </c>
      <c r="H140" s="7"/>
      <c r="I140" s="5" t="s">
        <v>126</v>
      </c>
      <c r="J140" s="6" t="s">
        <v>182</v>
      </c>
      <c r="K140" s="8" t="s">
        <v>98</v>
      </c>
      <c r="L140" s="20" t="str">
        <f>VLOOKUP(B140,'[4]K13'!$C$3:$F$176,4,0)</f>
        <v>Mở</v>
      </c>
      <c r="M140" s="20"/>
    </row>
    <row r="141" spans="1:13" ht="25.5">
      <c r="A141" s="5">
        <v>135</v>
      </c>
      <c r="B141" s="4" t="str">
        <f t="shared" si="2"/>
        <v>12040704281301</v>
      </c>
      <c r="C141" s="5" t="str">
        <f>VLOOKUP(D141,'[2]KHChung'!$C$5:$J$1375,8,0)</f>
        <v>070428</v>
      </c>
      <c r="D141" s="42" t="s">
        <v>64</v>
      </c>
      <c r="E141" s="6" t="s">
        <v>112</v>
      </c>
      <c r="F141" s="6" t="s">
        <v>107</v>
      </c>
      <c r="G141" s="6" t="s">
        <v>153</v>
      </c>
      <c r="H141" s="7"/>
      <c r="I141" s="5" t="s">
        <v>148</v>
      </c>
      <c r="J141" s="6" t="s">
        <v>182</v>
      </c>
      <c r="K141" s="8" t="s">
        <v>98</v>
      </c>
      <c r="L141" s="20" t="str">
        <f>VLOOKUP(B141,'[4]K13'!$C$3:$F$176,4,0)</f>
        <v>Mở</v>
      </c>
      <c r="M141" s="20"/>
    </row>
    <row r="142" spans="1:13" ht="25.5">
      <c r="A142" s="5">
        <v>136</v>
      </c>
      <c r="B142" s="4" t="str">
        <f t="shared" si="2"/>
        <v>12040704281301</v>
      </c>
      <c r="C142" s="5" t="str">
        <f>VLOOKUP(D142,'[2]KHChung'!$C$5:$J$1375,8,0)</f>
        <v>070428</v>
      </c>
      <c r="D142" s="42" t="s">
        <v>64</v>
      </c>
      <c r="E142" s="6" t="s">
        <v>112</v>
      </c>
      <c r="F142" s="6" t="s">
        <v>108</v>
      </c>
      <c r="G142" s="6" t="s">
        <v>153</v>
      </c>
      <c r="H142" s="7"/>
      <c r="I142" s="5" t="s">
        <v>148</v>
      </c>
      <c r="J142" s="6" t="s">
        <v>182</v>
      </c>
      <c r="K142" s="8" t="s">
        <v>98</v>
      </c>
      <c r="L142" s="20" t="str">
        <f>VLOOKUP(B142,'[4]K13'!$C$3:$F$176,4,0)</f>
        <v>Mở</v>
      </c>
      <c r="M142" s="20"/>
    </row>
    <row r="143" spans="1:13" ht="25.5">
      <c r="A143" s="5">
        <v>137</v>
      </c>
      <c r="B143" s="4" t="str">
        <f t="shared" si="2"/>
        <v>12040704281301</v>
      </c>
      <c r="C143" s="5" t="str">
        <f>VLOOKUP(D143,'[2]KHChung'!$C$5:$J$1375,8,0)</f>
        <v>070428</v>
      </c>
      <c r="D143" s="42" t="s">
        <v>64</v>
      </c>
      <c r="E143" s="6" t="s">
        <v>112</v>
      </c>
      <c r="F143" s="6" t="s">
        <v>109</v>
      </c>
      <c r="G143" s="6" t="s">
        <v>153</v>
      </c>
      <c r="H143" s="7"/>
      <c r="I143" s="5" t="s">
        <v>148</v>
      </c>
      <c r="J143" s="6" t="s">
        <v>182</v>
      </c>
      <c r="K143" s="8" t="s">
        <v>98</v>
      </c>
      <c r="L143" s="20" t="str">
        <f>VLOOKUP(B143,'[4]K13'!$C$3:$F$176,4,0)</f>
        <v>Mở</v>
      </c>
      <c r="M143" s="20"/>
    </row>
    <row r="144" spans="1:13" ht="25.5">
      <c r="A144" s="5">
        <v>138</v>
      </c>
      <c r="B144" s="4" t="str">
        <f t="shared" si="2"/>
        <v>12040104351301</v>
      </c>
      <c r="C144" s="5" t="str">
        <f>VLOOKUP(D144,'[2]KHChung'!$C$5:$J$1375,8,0)</f>
        <v>010435</v>
      </c>
      <c r="D144" s="42" t="s">
        <v>65</v>
      </c>
      <c r="E144" s="6" t="s">
        <v>100</v>
      </c>
      <c r="F144" s="6" t="s">
        <v>106</v>
      </c>
      <c r="G144" s="6" t="s">
        <v>146</v>
      </c>
      <c r="H144" s="7"/>
      <c r="I144" s="5" t="s">
        <v>119</v>
      </c>
      <c r="J144" s="6" t="s">
        <v>182</v>
      </c>
      <c r="K144" s="8" t="s">
        <v>98</v>
      </c>
      <c r="L144" s="20" t="str">
        <f>VLOOKUP(B144,'[4]K13'!$C$3:$F$176,4,0)</f>
        <v>Mở</v>
      </c>
      <c r="M144" s="20"/>
    </row>
    <row r="145" spans="1:13" ht="25.5">
      <c r="A145" s="5">
        <v>139</v>
      </c>
      <c r="B145" s="4" t="str">
        <f t="shared" si="2"/>
        <v>12040104351301</v>
      </c>
      <c r="C145" s="5" t="str">
        <f>VLOOKUP(D145,'[2]KHChung'!$C$5:$J$1375,8,0)</f>
        <v>010435</v>
      </c>
      <c r="D145" s="42" t="s">
        <v>65</v>
      </c>
      <c r="E145" s="6" t="s">
        <v>100</v>
      </c>
      <c r="F145" s="6" t="s">
        <v>107</v>
      </c>
      <c r="G145" s="6" t="s">
        <v>146</v>
      </c>
      <c r="H145" s="7"/>
      <c r="I145" s="5" t="s">
        <v>119</v>
      </c>
      <c r="J145" s="6" t="s">
        <v>182</v>
      </c>
      <c r="K145" s="8" t="s">
        <v>98</v>
      </c>
      <c r="L145" s="20" t="str">
        <f>VLOOKUP(B145,'[4]K13'!$C$3:$F$176,4,0)</f>
        <v>Mở</v>
      </c>
      <c r="M145" s="20"/>
    </row>
    <row r="146" spans="1:13" ht="25.5">
      <c r="A146" s="5">
        <v>140</v>
      </c>
      <c r="B146" s="4" t="str">
        <f t="shared" si="2"/>
        <v>12041104291301</v>
      </c>
      <c r="C146" s="5" t="str">
        <f>VLOOKUP(D146,'[2]KHChung'!$C$5:$J$1375,8,0)</f>
        <v>110429</v>
      </c>
      <c r="D146" s="42" t="s">
        <v>66</v>
      </c>
      <c r="E146" s="6" t="s">
        <v>100</v>
      </c>
      <c r="F146" s="6" t="s">
        <v>104</v>
      </c>
      <c r="G146" s="6" t="s">
        <v>156</v>
      </c>
      <c r="H146" s="7"/>
      <c r="I146" s="5" t="s">
        <v>126</v>
      </c>
      <c r="J146" s="6" t="s">
        <v>182</v>
      </c>
      <c r="K146" s="8" t="s">
        <v>98</v>
      </c>
      <c r="L146" s="20" t="str">
        <f>VLOOKUP(B146,'[4]K13'!$C$3:$F$176,4,0)</f>
        <v>Mở</v>
      </c>
      <c r="M146" s="20"/>
    </row>
    <row r="147" spans="1:13" ht="25.5">
      <c r="A147" s="5">
        <v>141</v>
      </c>
      <c r="B147" s="4" t="str">
        <f t="shared" si="2"/>
        <v>12041104291301</v>
      </c>
      <c r="C147" s="5" t="str">
        <f>VLOOKUP(D147,'[2]KHChung'!$C$5:$J$1375,8,0)</f>
        <v>110429</v>
      </c>
      <c r="D147" s="42" t="s">
        <v>66</v>
      </c>
      <c r="E147" s="6" t="s">
        <v>100</v>
      </c>
      <c r="F147" s="6" t="s">
        <v>105</v>
      </c>
      <c r="G147" s="6" t="s">
        <v>156</v>
      </c>
      <c r="H147" s="7"/>
      <c r="I147" s="5" t="s">
        <v>126</v>
      </c>
      <c r="J147" s="6" t="s">
        <v>182</v>
      </c>
      <c r="K147" s="8" t="s">
        <v>98</v>
      </c>
      <c r="L147" s="20" t="str">
        <f>VLOOKUP(B147,'[4]K13'!$C$3:$F$176,4,0)</f>
        <v>Mở</v>
      </c>
      <c r="M147" s="20"/>
    </row>
    <row r="148" spans="1:13" ht="25.5">
      <c r="A148" s="5">
        <v>142</v>
      </c>
      <c r="B148" s="4" t="str">
        <f t="shared" si="2"/>
        <v>12041104291302</v>
      </c>
      <c r="C148" s="5" t="str">
        <f>VLOOKUP(D148,'[2]KHChung'!$C$5:$J$1375,8,0)</f>
        <v>110429</v>
      </c>
      <c r="D148" s="42" t="s">
        <v>66</v>
      </c>
      <c r="E148" s="6" t="s">
        <v>101</v>
      </c>
      <c r="F148" s="6" t="s">
        <v>104</v>
      </c>
      <c r="G148" s="6" t="s">
        <v>156</v>
      </c>
      <c r="H148" s="7"/>
      <c r="I148" s="5" t="s">
        <v>126</v>
      </c>
      <c r="J148" s="6" t="s">
        <v>182</v>
      </c>
      <c r="K148" s="8" t="s">
        <v>99</v>
      </c>
      <c r="L148" s="20" t="str">
        <f>VLOOKUP(B148,'[4]K13'!$C$3:$F$176,4,0)</f>
        <v>Mở</v>
      </c>
      <c r="M148" s="20"/>
    </row>
    <row r="149" spans="1:13" ht="25.5">
      <c r="A149" s="5">
        <v>143</v>
      </c>
      <c r="B149" s="4" t="str">
        <f t="shared" si="2"/>
        <v>12041104291302</v>
      </c>
      <c r="C149" s="5" t="str">
        <f>VLOOKUP(D149,'[2]KHChung'!$C$5:$J$1375,8,0)</f>
        <v>110429</v>
      </c>
      <c r="D149" s="42" t="s">
        <v>66</v>
      </c>
      <c r="E149" s="6" t="s">
        <v>101</v>
      </c>
      <c r="F149" s="6" t="s">
        <v>105</v>
      </c>
      <c r="G149" s="6" t="s">
        <v>156</v>
      </c>
      <c r="H149" s="7"/>
      <c r="I149" s="5" t="s">
        <v>126</v>
      </c>
      <c r="J149" s="6" t="s">
        <v>182</v>
      </c>
      <c r="K149" s="8" t="s">
        <v>99</v>
      </c>
      <c r="L149" s="20" t="str">
        <f>VLOOKUP(B149,'[4]K13'!$C$3:$F$176,4,0)</f>
        <v>Mở</v>
      </c>
      <c r="M149" s="20"/>
    </row>
    <row r="150" spans="1:13" ht="25.5">
      <c r="A150" s="5">
        <v>144</v>
      </c>
      <c r="B150" s="4" t="str">
        <f t="shared" si="2"/>
        <v>12040104361301</v>
      </c>
      <c r="C150" s="5" t="str">
        <f>VLOOKUP(D150,'[2]KHChung'!$C$5:$J$1375,8,0)</f>
        <v>010436</v>
      </c>
      <c r="D150" s="42" t="s">
        <v>67</v>
      </c>
      <c r="E150" s="6" t="s">
        <v>101</v>
      </c>
      <c r="F150" s="6" t="s">
        <v>106</v>
      </c>
      <c r="G150" s="6" t="s">
        <v>146</v>
      </c>
      <c r="H150" s="7"/>
      <c r="I150" s="5" t="s">
        <v>119</v>
      </c>
      <c r="J150" s="6" t="s">
        <v>182</v>
      </c>
      <c r="K150" s="8" t="s">
        <v>98</v>
      </c>
      <c r="L150" s="20" t="str">
        <f>VLOOKUP(B150,'[4]K13'!$C$3:$F$176,4,0)</f>
        <v>Mở</v>
      </c>
      <c r="M150" s="20"/>
    </row>
    <row r="151" spans="1:13" ht="25.5">
      <c r="A151" s="5">
        <v>145</v>
      </c>
      <c r="B151" s="4" t="str">
        <f t="shared" si="2"/>
        <v>12040104361301</v>
      </c>
      <c r="C151" s="5" t="str">
        <f>VLOOKUP(D151,'[2]KHChung'!$C$5:$J$1375,8,0)</f>
        <v>010436</v>
      </c>
      <c r="D151" s="42" t="s">
        <v>67</v>
      </c>
      <c r="E151" s="6" t="s">
        <v>101</v>
      </c>
      <c r="F151" s="6" t="s">
        <v>107</v>
      </c>
      <c r="G151" s="6" t="s">
        <v>146</v>
      </c>
      <c r="H151" s="7"/>
      <c r="I151" s="5" t="s">
        <v>119</v>
      </c>
      <c r="J151" s="6" t="s">
        <v>182</v>
      </c>
      <c r="K151" s="8" t="s">
        <v>98</v>
      </c>
      <c r="L151" s="20" t="str">
        <f>VLOOKUP(B151,'[4]K13'!$C$3:$F$176,4,0)</f>
        <v>Mở</v>
      </c>
      <c r="M151" s="20"/>
    </row>
    <row r="152" spans="1:13" ht="25.5">
      <c r="A152" s="5">
        <v>146</v>
      </c>
      <c r="B152" s="4" t="str">
        <f t="shared" si="2"/>
        <v>12040504251301</v>
      </c>
      <c r="C152" s="5" t="str">
        <f>VLOOKUP(D152,'[2]KHChung'!$C$5:$J$1375,8,0)</f>
        <v>050425</v>
      </c>
      <c r="D152" s="42" t="s">
        <v>37</v>
      </c>
      <c r="E152" s="6" t="s">
        <v>100</v>
      </c>
      <c r="F152" s="6" t="s">
        <v>104</v>
      </c>
      <c r="G152" s="6" t="s">
        <v>144</v>
      </c>
      <c r="H152" s="7"/>
      <c r="I152" s="5" t="s">
        <v>119</v>
      </c>
      <c r="J152" s="6" t="s">
        <v>182</v>
      </c>
      <c r="K152" s="8" t="s">
        <v>98</v>
      </c>
      <c r="L152" s="20" t="str">
        <f>VLOOKUP(B152,'[4]K13'!$C$3:$F$176,4,0)</f>
        <v>Mở</v>
      </c>
      <c r="M152" s="20"/>
    </row>
    <row r="153" spans="1:13" ht="25.5">
      <c r="A153" s="5">
        <v>147</v>
      </c>
      <c r="B153" s="4" t="str">
        <f t="shared" si="2"/>
        <v>12040504251301</v>
      </c>
      <c r="C153" s="5" t="str">
        <f>VLOOKUP(D153,'[2]KHChung'!$C$5:$J$1375,8,0)</f>
        <v>050425</v>
      </c>
      <c r="D153" s="42" t="s">
        <v>37</v>
      </c>
      <c r="E153" s="6" t="s">
        <v>100</v>
      </c>
      <c r="F153" s="6" t="s">
        <v>105</v>
      </c>
      <c r="G153" s="6" t="s">
        <v>144</v>
      </c>
      <c r="H153" s="7"/>
      <c r="I153" s="5" t="s">
        <v>119</v>
      </c>
      <c r="J153" s="6" t="s">
        <v>182</v>
      </c>
      <c r="K153" s="8" t="s">
        <v>98</v>
      </c>
      <c r="L153" s="20" t="str">
        <f>VLOOKUP(B153,'[4]K13'!$C$3:$F$176,4,0)</f>
        <v>Mở</v>
      </c>
      <c r="M153" s="20"/>
    </row>
    <row r="154" spans="1:13" ht="25.5">
      <c r="A154" s="5">
        <v>148</v>
      </c>
      <c r="B154" s="4" t="str">
        <f t="shared" si="2"/>
        <v>12040504251302</v>
      </c>
      <c r="C154" s="5" t="str">
        <f>VLOOKUP(D154,'[2]KHChung'!$C$5:$J$1375,8,0)</f>
        <v>050425</v>
      </c>
      <c r="D154" s="42" t="s">
        <v>37</v>
      </c>
      <c r="E154" s="6" t="s">
        <v>101</v>
      </c>
      <c r="F154" s="6" t="s">
        <v>104</v>
      </c>
      <c r="G154" s="6" t="s">
        <v>144</v>
      </c>
      <c r="H154" s="7"/>
      <c r="I154" s="5" t="s">
        <v>119</v>
      </c>
      <c r="J154" s="6" t="s">
        <v>182</v>
      </c>
      <c r="K154" s="8" t="s">
        <v>99</v>
      </c>
      <c r="L154" s="20" t="str">
        <f>VLOOKUP(B154,'[4]K13'!$C$3:$F$176,4,0)</f>
        <v>Mở</v>
      </c>
      <c r="M154" s="20"/>
    </row>
    <row r="155" spans="1:13" ht="25.5">
      <c r="A155" s="5">
        <v>149</v>
      </c>
      <c r="B155" s="4" t="str">
        <f t="shared" si="2"/>
        <v>12040504251302</v>
      </c>
      <c r="C155" s="5" t="str">
        <f>VLOOKUP(D155,'[2]KHChung'!$C$5:$J$1375,8,0)</f>
        <v>050425</v>
      </c>
      <c r="D155" s="42" t="s">
        <v>37</v>
      </c>
      <c r="E155" s="6" t="s">
        <v>101</v>
      </c>
      <c r="F155" s="6" t="s">
        <v>105</v>
      </c>
      <c r="G155" s="6" t="s">
        <v>144</v>
      </c>
      <c r="H155" s="7"/>
      <c r="I155" s="5" t="s">
        <v>119</v>
      </c>
      <c r="J155" s="6" t="s">
        <v>182</v>
      </c>
      <c r="K155" s="8" t="s">
        <v>99</v>
      </c>
      <c r="L155" s="20" t="str">
        <f>VLOOKUP(B155,'[4]K13'!$C$3:$F$176,4,0)</f>
        <v>Mở</v>
      </c>
      <c r="M155" s="20"/>
    </row>
    <row r="156" spans="1:13" ht="25.5">
      <c r="A156" s="5">
        <v>150</v>
      </c>
      <c r="B156" s="4" t="str">
        <f t="shared" si="2"/>
        <v>12040504251303</v>
      </c>
      <c r="C156" s="5" t="str">
        <f>VLOOKUP(D156,'[2]KHChung'!$C$5:$J$1375,8,0)</f>
        <v>050425</v>
      </c>
      <c r="D156" s="42" t="s">
        <v>37</v>
      </c>
      <c r="E156" s="6" t="s">
        <v>100</v>
      </c>
      <c r="F156" s="6" t="s">
        <v>106</v>
      </c>
      <c r="G156" s="6" t="s">
        <v>144</v>
      </c>
      <c r="H156" s="7"/>
      <c r="I156" s="5" t="s">
        <v>119</v>
      </c>
      <c r="J156" s="6" t="s">
        <v>182</v>
      </c>
      <c r="K156" s="8" t="s">
        <v>120</v>
      </c>
      <c r="L156" s="20" t="str">
        <f>VLOOKUP(B156,'[4]K13'!$C$3:$F$176,4,0)</f>
        <v>Mở</v>
      </c>
      <c r="M156" s="20"/>
    </row>
    <row r="157" spans="1:13" ht="25.5">
      <c r="A157" s="5">
        <v>151</v>
      </c>
      <c r="B157" s="4" t="str">
        <f t="shared" si="2"/>
        <v>12040504251303</v>
      </c>
      <c r="C157" s="5" t="str">
        <f>VLOOKUP(D157,'[2]KHChung'!$C$5:$J$1375,8,0)</f>
        <v>050425</v>
      </c>
      <c r="D157" s="42" t="s">
        <v>37</v>
      </c>
      <c r="E157" s="6" t="s">
        <v>100</v>
      </c>
      <c r="F157" s="6" t="s">
        <v>107</v>
      </c>
      <c r="G157" s="6" t="s">
        <v>144</v>
      </c>
      <c r="H157" s="7"/>
      <c r="I157" s="5" t="s">
        <v>119</v>
      </c>
      <c r="J157" s="6" t="s">
        <v>182</v>
      </c>
      <c r="K157" s="8" t="s">
        <v>120</v>
      </c>
      <c r="L157" s="20" t="str">
        <f>VLOOKUP(B157,'[4]K13'!$C$3:$F$176,4,0)</f>
        <v>Mở</v>
      </c>
      <c r="M157" s="20"/>
    </row>
    <row r="158" spans="1:13" ht="25.5">
      <c r="A158" s="5">
        <v>152</v>
      </c>
      <c r="B158" s="4" t="str">
        <f t="shared" si="2"/>
        <v>12040504251304</v>
      </c>
      <c r="C158" s="5" t="str">
        <f>VLOOKUP(D158,'[2]KHChung'!$C$5:$J$1375,8,0)</f>
        <v>050425</v>
      </c>
      <c r="D158" s="42" t="s">
        <v>37</v>
      </c>
      <c r="E158" s="6" t="s">
        <v>101</v>
      </c>
      <c r="F158" s="6" t="s">
        <v>106</v>
      </c>
      <c r="G158" s="6" t="s">
        <v>144</v>
      </c>
      <c r="H158" s="7"/>
      <c r="I158" s="5" t="s">
        <v>119</v>
      </c>
      <c r="J158" s="6" t="s">
        <v>182</v>
      </c>
      <c r="K158" s="8" t="s">
        <v>121</v>
      </c>
      <c r="L158" s="20" t="str">
        <f>VLOOKUP(B158,'[4]K13'!$C$3:$F$176,4,0)</f>
        <v>Không mở</v>
      </c>
      <c r="M158" s="20"/>
    </row>
    <row r="159" spans="1:13" ht="25.5">
      <c r="A159" s="5">
        <v>153</v>
      </c>
      <c r="B159" s="4" t="str">
        <f t="shared" si="2"/>
        <v>12040504251304</v>
      </c>
      <c r="C159" s="5" t="str">
        <f>VLOOKUP(D159,'[2]KHChung'!$C$5:$J$1375,8,0)</f>
        <v>050425</v>
      </c>
      <c r="D159" s="42" t="s">
        <v>37</v>
      </c>
      <c r="E159" s="6" t="s">
        <v>101</v>
      </c>
      <c r="F159" s="6" t="s">
        <v>107</v>
      </c>
      <c r="G159" s="6" t="s">
        <v>144</v>
      </c>
      <c r="H159" s="7"/>
      <c r="I159" s="5" t="s">
        <v>119</v>
      </c>
      <c r="J159" s="6" t="s">
        <v>182</v>
      </c>
      <c r="K159" s="8" t="s">
        <v>121</v>
      </c>
      <c r="L159" s="20" t="str">
        <f>VLOOKUP(B159,'[4]K13'!$C$3:$F$176,4,0)</f>
        <v>Không mở</v>
      </c>
      <c r="M159" s="20"/>
    </row>
    <row r="160" spans="1:13" ht="25.5">
      <c r="A160" s="5">
        <v>154</v>
      </c>
      <c r="B160" s="4" t="str">
        <f aca="true" t="shared" si="3" ref="B160:B223">CONCATENATE("1204",C160,"13",K160)</f>
        <v>12040504251305</v>
      </c>
      <c r="C160" s="5" t="str">
        <f>VLOOKUP(D160,'[2]KHChung'!$C$5:$J$1375,8,0)</f>
        <v>050425</v>
      </c>
      <c r="D160" s="42" t="s">
        <v>37</v>
      </c>
      <c r="E160" s="6" t="s">
        <v>100</v>
      </c>
      <c r="F160" s="6" t="s">
        <v>108</v>
      </c>
      <c r="G160" s="6" t="s">
        <v>144</v>
      </c>
      <c r="H160" s="7"/>
      <c r="I160" s="5" t="s">
        <v>119</v>
      </c>
      <c r="J160" s="6" t="s">
        <v>182</v>
      </c>
      <c r="K160" s="8" t="s">
        <v>123</v>
      </c>
      <c r="L160" s="20" t="str">
        <f>VLOOKUP(B160,'[4]K13'!$C$3:$F$176,4,0)</f>
        <v>Mở</v>
      </c>
      <c r="M160" s="20"/>
    </row>
    <row r="161" spans="1:13" ht="25.5">
      <c r="A161" s="5">
        <v>155</v>
      </c>
      <c r="B161" s="4" t="str">
        <f t="shared" si="3"/>
        <v>12040504251305</v>
      </c>
      <c r="C161" s="5" t="str">
        <f>VLOOKUP(D161,'[2]KHChung'!$C$5:$J$1375,8,0)</f>
        <v>050425</v>
      </c>
      <c r="D161" s="42" t="s">
        <v>37</v>
      </c>
      <c r="E161" s="6" t="s">
        <v>100</v>
      </c>
      <c r="F161" s="6" t="s">
        <v>109</v>
      </c>
      <c r="G161" s="6" t="s">
        <v>144</v>
      </c>
      <c r="H161" s="7"/>
      <c r="I161" s="5" t="s">
        <v>119</v>
      </c>
      <c r="J161" s="6" t="s">
        <v>182</v>
      </c>
      <c r="K161" s="8" t="s">
        <v>123</v>
      </c>
      <c r="L161" s="20" t="str">
        <f>VLOOKUP(B161,'[4]K13'!$C$3:$F$176,4,0)</f>
        <v>Mở</v>
      </c>
      <c r="M161" s="20"/>
    </row>
    <row r="162" spans="1:13" ht="25.5">
      <c r="A162" s="5">
        <v>156</v>
      </c>
      <c r="B162" s="4" t="str">
        <f t="shared" si="3"/>
        <v>12040504251306</v>
      </c>
      <c r="C162" s="5" t="str">
        <f>VLOOKUP(D162,'[2]KHChung'!$C$5:$J$1375,8,0)</f>
        <v>050425</v>
      </c>
      <c r="D162" s="42" t="s">
        <v>37</v>
      </c>
      <c r="E162" s="6" t="s">
        <v>101</v>
      </c>
      <c r="F162" s="6" t="s">
        <v>108</v>
      </c>
      <c r="G162" s="6" t="s">
        <v>144</v>
      </c>
      <c r="H162" s="7"/>
      <c r="I162" s="5" t="s">
        <v>119</v>
      </c>
      <c r="J162" s="6" t="s">
        <v>182</v>
      </c>
      <c r="K162" s="8" t="s">
        <v>124</v>
      </c>
      <c r="L162" s="20" t="str">
        <f>VLOOKUP(B162,'[4]K13'!$C$3:$F$176,4,0)</f>
        <v>Không mở</v>
      </c>
      <c r="M162" s="20"/>
    </row>
    <row r="163" spans="1:13" ht="25.5">
      <c r="A163" s="5">
        <v>157</v>
      </c>
      <c r="B163" s="4" t="str">
        <f t="shared" si="3"/>
        <v>12040504251306</v>
      </c>
      <c r="C163" s="5" t="str">
        <f>VLOOKUP(D163,'[2]KHChung'!$C$5:$J$1375,8,0)</f>
        <v>050425</v>
      </c>
      <c r="D163" s="42" t="s">
        <v>37</v>
      </c>
      <c r="E163" s="6" t="s">
        <v>101</v>
      </c>
      <c r="F163" s="6" t="s">
        <v>109</v>
      </c>
      <c r="G163" s="6" t="s">
        <v>144</v>
      </c>
      <c r="H163" s="7"/>
      <c r="I163" s="5" t="s">
        <v>119</v>
      </c>
      <c r="J163" s="6" t="s">
        <v>182</v>
      </c>
      <c r="K163" s="8" t="s">
        <v>124</v>
      </c>
      <c r="L163" s="20" t="str">
        <f>VLOOKUP(B163,'[4]K13'!$C$3:$F$176,4,0)</f>
        <v>Không mở</v>
      </c>
      <c r="M163" s="20"/>
    </row>
    <row r="164" spans="1:13" ht="25.5">
      <c r="A164" s="5">
        <v>158</v>
      </c>
      <c r="B164" s="4" t="str">
        <f t="shared" si="3"/>
        <v>12040504261301</v>
      </c>
      <c r="C164" s="5" t="str">
        <f>VLOOKUP(D164,'[2]KHChung'!$C$5:$J$1375,8,0)</f>
        <v>050426</v>
      </c>
      <c r="D164" s="42" t="s">
        <v>68</v>
      </c>
      <c r="E164" s="6" t="s">
        <v>100</v>
      </c>
      <c r="F164" s="6" t="s">
        <v>107</v>
      </c>
      <c r="G164" s="6" t="s">
        <v>151</v>
      </c>
      <c r="H164" s="7"/>
      <c r="I164" s="5" t="s">
        <v>149</v>
      </c>
      <c r="J164" s="6" t="s">
        <v>182</v>
      </c>
      <c r="K164" s="8" t="s">
        <v>98</v>
      </c>
      <c r="L164" s="20" t="str">
        <f>VLOOKUP(B164,'[4]K13'!$C$3:$F$176,4,0)</f>
        <v>Không mở</v>
      </c>
      <c r="M164" s="20"/>
    </row>
    <row r="165" spans="1:13" ht="25.5">
      <c r="A165" s="5">
        <v>159</v>
      </c>
      <c r="B165" s="4" t="str">
        <f t="shared" si="3"/>
        <v>12040504261301</v>
      </c>
      <c r="C165" s="5" t="str">
        <f>VLOOKUP(D165,'[2]KHChung'!$C$5:$J$1375,8,0)</f>
        <v>050426</v>
      </c>
      <c r="D165" s="42" t="s">
        <v>68</v>
      </c>
      <c r="E165" s="6" t="s">
        <v>100</v>
      </c>
      <c r="F165" s="6" t="s">
        <v>108</v>
      </c>
      <c r="G165" s="6" t="s">
        <v>151</v>
      </c>
      <c r="H165" s="7"/>
      <c r="I165" s="5" t="s">
        <v>149</v>
      </c>
      <c r="J165" s="6" t="s">
        <v>182</v>
      </c>
      <c r="K165" s="8" t="s">
        <v>98</v>
      </c>
      <c r="L165" s="20" t="str">
        <f>VLOOKUP(B165,'[4]K13'!$C$3:$F$176,4,0)</f>
        <v>Không mở</v>
      </c>
      <c r="M165" s="20"/>
    </row>
    <row r="166" spans="1:13" ht="25.5">
      <c r="A166" s="5">
        <v>160</v>
      </c>
      <c r="B166" s="4" t="str">
        <f t="shared" si="3"/>
        <v>12041004091301</v>
      </c>
      <c r="C166" s="5" t="str">
        <f>VLOOKUP(D166,'[2]KHChung'!$C$5:$J$1375,8,0)</f>
        <v>100409</v>
      </c>
      <c r="D166" s="42" t="s">
        <v>69</v>
      </c>
      <c r="E166" s="6" t="s">
        <v>100</v>
      </c>
      <c r="F166" s="6" t="s">
        <v>108</v>
      </c>
      <c r="G166" s="6" t="s">
        <v>146</v>
      </c>
      <c r="H166" s="7"/>
      <c r="I166" s="5" t="s">
        <v>148</v>
      </c>
      <c r="J166" s="6" t="s">
        <v>182</v>
      </c>
      <c r="K166" s="8" t="s">
        <v>98</v>
      </c>
      <c r="L166" s="20" t="str">
        <f>VLOOKUP(B166,'[4]K13'!$C$3:$F$176,4,0)</f>
        <v>Mở</v>
      </c>
      <c r="M166" s="20"/>
    </row>
    <row r="167" spans="1:13" ht="25.5">
      <c r="A167" s="5">
        <v>161</v>
      </c>
      <c r="B167" s="4" t="str">
        <f t="shared" si="3"/>
        <v>12041004091302</v>
      </c>
      <c r="C167" s="5" t="str">
        <f>VLOOKUP(D167,'[2]KHChung'!$C$5:$J$1375,8,0)</f>
        <v>100409</v>
      </c>
      <c r="D167" s="42" t="s">
        <v>69</v>
      </c>
      <c r="E167" s="6" t="s">
        <v>101</v>
      </c>
      <c r="F167" s="6" t="s">
        <v>108</v>
      </c>
      <c r="G167" s="6" t="s">
        <v>146</v>
      </c>
      <c r="H167" s="7"/>
      <c r="I167" s="5" t="s">
        <v>148</v>
      </c>
      <c r="J167" s="6" t="s">
        <v>182</v>
      </c>
      <c r="K167" s="8" t="s">
        <v>99</v>
      </c>
      <c r="L167" s="20" t="str">
        <f>VLOOKUP(B167,'[4]K13'!$C$3:$F$176,4,0)</f>
        <v>Mở</v>
      </c>
      <c r="M167" s="20"/>
    </row>
    <row r="168" spans="1:13" ht="25.5">
      <c r="A168" s="5">
        <v>162</v>
      </c>
      <c r="B168" s="4" t="str">
        <f t="shared" si="3"/>
        <v>12041004071301</v>
      </c>
      <c r="C168" s="5" t="str">
        <f>VLOOKUP(D168,'[2]KHChung'!$C$5:$J$1375,8,0)</f>
        <v>100407</v>
      </c>
      <c r="D168" s="42" t="s">
        <v>70</v>
      </c>
      <c r="E168" s="6" t="s">
        <v>100</v>
      </c>
      <c r="F168" s="6" t="s">
        <v>108</v>
      </c>
      <c r="G168" s="6" t="s">
        <v>117</v>
      </c>
      <c r="H168" s="7"/>
      <c r="I168" s="5" t="s">
        <v>147</v>
      </c>
      <c r="J168" s="6" t="s">
        <v>182</v>
      </c>
      <c r="K168" s="8" t="s">
        <v>98</v>
      </c>
      <c r="L168" s="20" t="str">
        <f>VLOOKUP(B168,'[4]K13'!$C$3:$F$176,4,0)</f>
        <v>Mở</v>
      </c>
      <c r="M168" s="20"/>
    </row>
    <row r="169" spans="1:13" ht="25.5">
      <c r="A169" s="5">
        <v>163</v>
      </c>
      <c r="B169" s="4" t="str">
        <f t="shared" si="3"/>
        <v>12041004071302</v>
      </c>
      <c r="C169" s="5" t="str">
        <f>VLOOKUP(D169,'[2]KHChung'!$C$5:$J$1375,8,0)</f>
        <v>100407</v>
      </c>
      <c r="D169" s="42" t="s">
        <v>70</v>
      </c>
      <c r="E169" s="6" t="s">
        <v>101</v>
      </c>
      <c r="F169" s="6" t="s">
        <v>108</v>
      </c>
      <c r="G169" s="6" t="s">
        <v>117</v>
      </c>
      <c r="H169" s="7"/>
      <c r="I169" s="5" t="s">
        <v>147</v>
      </c>
      <c r="J169" s="6" t="s">
        <v>182</v>
      </c>
      <c r="K169" s="8" t="s">
        <v>99</v>
      </c>
      <c r="L169" s="20" t="str">
        <f>VLOOKUP(B169,'[4]K13'!$C$3:$F$176,4,0)</f>
        <v>Không mở</v>
      </c>
      <c r="M169" s="20"/>
    </row>
    <row r="170" spans="1:13" ht="25.5">
      <c r="A170" s="5">
        <v>164</v>
      </c>
      <c r="B170" s="4" t="str">
        <f t="shared" si="3"/>
        <v>12040104381301</v>
      </c>
      <c r="C170" s="5" t="str">
        <f>VLOOKUP(D170,'[2]KHChung'!$C$5:$J$1375,8,0)</f>
        <v>010438</v>
      </c>
      <c r="D170" s="42" t="s">
        <v>71</v>
      </c>
      <c r="E170" s="6" t="s">
        <v>100</v>
      </c>
      <c r="F170" s="6" t="s">
        <v>108</v>
      </c>
      <c r="G170" s="6" t="s">
        <v>145</v>
      </c>
      <c r="H170" s="7"/>
      <c r="I170" s="5" t="s">
        <v>119</v>
      </c>
      <c r="J170" s="6" t="s">
        <v>182</v>
      </c>
      <c r="K170" s="8" t="s">
        <v>98</v>
      </c>
      <c r="L170" s="20" t="str">
        <f>VLOOKUP(B170,'[4]K13'!$C$3:$F$176,4,0)</f>
        <v>Mở</v>
      </c>
      <c r="M170" s="20"/>
    </row>
    <row r="171" spans="1:13" ht="25.5">
      <c r="A171" s="5">
        <v>165</v>
      </c>
      <c r="B171" s="4" t="str">
        <f t="shared" si="3"/>
        <v>12040104381301</v>
      </c>
      <c r="C171" s="5" t="str">
        <f>VLOOKUP(D171,'[2]KHChung'!$C$5:$J$1375,8,0)</f>
        <v>010438</v>
      </c>
      <c r="D171" s="42" t="s">
        <v>71</v>
      </c>
      <c r="E171" s="6" t="s">
        <v>100</v>
      </c>
      <c r="F171" s="6" t="s">
        <v>109</v>
      </c>
      <c r="G171" s="6" t="s">
        <v>145</v>
      </c>
      <c r="H171" s="7"/>
      <c r="I171" s="5" t="s">
        <v>119</v>
      </c>
      <c r="J171" s="6" t="s">
        <v>182</v>
      </c>
      <c r="K171" s="8" t="s">
        <v>98</v>
      </c>
      <c r="L171" s="20" t="str">
        <f>VLOOKUP(B171,'[4]K13'!$C$3:$F$176,4,0)</f>
        <v>Mở</v>
      </c>
      <c r="M171" s="20"/>
    </row>
    <row r="172" spans="1:13" ht="25.5">
      <c r="A172" s="5">
        <v>166</v>
      </c>
      <c r="B172" s="4" t="str">
        <f t="shared" si="3"/>
        <v>12040104381302</v>
      </c>
      <c r="C172" s="5" t="str">
        <f>VLOOKUP(D172,'[2]KHChung'!$C$5:$J$1375,8,0)</f>
        <v>010438</v>
      </c>
      <c r="D172" s="42" t="s">
        <v>71</v>
      </c>
      <c r="E172" s="6" t="s">
        <v>101</v>
      </c>
      <c r="F172" s="6" t="s">
        <v>108</v>
      </c>
      <c r="G172" s="6" t="s">
        <v>145</v>
      </c>
      <c r="H172" s="7"/>
      <c r="I172" s="5" t="s">
        <v>119</v>
      </c>
      <c r="J172" s="6" t="s">
        <v>182</v>
      </c>
      <c r="K172" s="8" t="s">
        <v>99</v>
      </c>
      <c r="L172" s="20" t="str">
        <f>VLOOKUP(B172,'[4]K13'!$C$3:$F$176,4,0)</f>
        <v>Mở</v>
      </c>
      <c r="M172" s="20"/>
    </row>
    <row r="173" spans="1:13" ht="25.5">
      <c r="A173" s="5">
        <v>167</v>
      </c>
      <c r="B173" s="4" t="str">
        <f t="shared" si="3"/>
        <v>12040104381302</v>
      </c>
      <c r="C173" s="5" t="str">
        <f>VLOOKUP(D173,'[2]KHChung'!$C$5:$J$1375,8,0)</f>
        <v>010438</v>
      </c>
      <c r="D173" s="42" t="s">
        <v>71</v>
      </c>
      <c r="E173" s="6" t="s">
        <v>101</v>
      </c>
      <c r="F173" s="6" t="s">
        <v>109</v>
      </c>
      <c r="G173" s="6" t="s">
        <v>145</v>
      </c>
      <c r="H173" s="7"/>
      <c r="I173" s="5" t="s">
        <v>119</v>
      </c>
      <c r="J173" s="6" t="s">
        <v>182</v>
      </c>
      <c r="K173" s="8" t="s">
        <v>99</v>
      </c>
      <c r="L173" s="20" t="str">
        <f>VLOOKUP(B173,'[4]K13'!$C$3:$F$176,4,0)</f>
        <v>Mở</v>
      </c>
      <c r="M173" s="20"/>
    </row>
    <row r="174" spans="1:13" ht="25.5">
      <c r="A174" s="5">
        <v>168</v>
      </c>
      <c r="B174" s="4" t="str">
        <f t="shared" si="3"/>
        <v>12041404071301</v>
      </c>
      <c r="C174" s="5" t="str">
        <f>VLOOKUP(D174,'[2]KHChung'!$C$5:$J$1375,8,0)</f>
        <v>140407</v>
      </c>
      <c r="D174" s="42" t="s">
        <v>72</v>
      </c>
      <c r="E174" s="6" t="s">
        <v>100</v>
      </c>
      <c r="F174" s="6" t="s">
        <v>107</v>
      </c>
      <c r="G174" s="6" t="s">
        <v>153</v>
      </c>
      <c r="H174" s="7"/>
      <c r="I174" s="5" t="s">
        <v>148</v>
      </c>
      <c r="J174" s="6" t="s">
        <v>182</v>
      </c>
      <c r="K174" s="8" t="s">
        <v>98</v>
      </c>
      <c r="L174" s="20" t="str">
        <f>VLOOKUP(B174,'[4]K13'!$C$3:$F$176,4,0)</f>
        <v>Mở</v>
      </c>
      <c r="M174" s="20"/>
    </row>
    <row r="175" spans="1:13" ht="25.5">
      <c r="A175" s="5">
        <v>169</v>
      </c>
      <c r="B175" s="4" t="str">
        <f t="shared" si="3"/>
        <v>12041304511301</v>
      </c>
      <c r="C175" s="5" t="str">
        <f>VLOOKUP(D175,'[2]KHChung'!$C$5:$J$1375,8,0)</f>
        <v>130451</v>
      </c>
      <c r="D175" s="42" t="s">
        <v>27</v>
      </c>
      <c r="E175" s="6" t="s">
        <v>100</v>
      </c>
      <c r="F175" s="6" t="s">
        <v>104</v>
      </c>
      <c r="G175" s="6" t="s">
        <v>137</v>
      </c>
      <c r="H175" s="7"/>
      <c r="I175" s="5" t="s">
        <v>119</v>
      </c>
      <c r="J175" s="6" t="s">
        <v>182</v>
      </c>
      <c r="K175" s="8" t="s">
        <v>98</v>
      </c>
      <c r="L175" s="20" t="str">
        <f>VLOOKUP(B175,'[4]K13'!$C$3:$F$176,4,0)</f>
        <v>Mở</v>
      </c>
      <c r="M175" s="20"/>
    </row>
    <row r="176" spans="1:13" ht="25.5">
      <c r="A176" s="5">
        <v>170</v>
      </c>
      <c r="B176" s="4" t="str">
        <f t="shared" si="3"/>
        <v>12041304511301</v>
      </c>
      <c r="C176" s="5" t="str">
        <f>VLOOKUP(D176,'[2]KHChung'!$C$5:$J$1375,8,0)</f>
        <v>130451</v>
      </c>
      <c r="D176" s="42" t="s">
        <v>27</v>
      </c>
      <c r="E176" s="6" t="s">
        <v>100</v>
      </c>
      <c r="F176" s="6" t="s">
        <v>105</v>
      </c>
      <c r="G176" s="6" t="s">
        <v>137</v>
      </c>
      <c r="H176" s="7"/>
      <c r="I176" s="5" t="s">
        <v>119</v>
      </c>
      <c r="J176" s="6" t="s">
        <v>182</v>
      </c>
      <c r="K176" s="8" t="s">
        <v>98</v>
      </c>
      <c r="L176" s="20" t="str">
        <f>VLOOKUP(B176,'[4]K13'!$C$3:$F$176,4,0)</f>
        <v>Mở</v>
      </c>
      <c r="M176" s="20"/>
    </row>
    <row r="177" spans="1:13" ht="25.5">
      <c r="A177" s="5">
        <v>171</v>
      </c>
      <c r="B177" s="4" t="str">
        <f t="shared" si="3"/>
        <v>12041304511301</v>
      </c>
      <c r="C177" s="5" t="str">
        <f>VLOOKUP(D177,'[2]KHChung'!$C$5:$J$1375,8,0)</f>
        <v>130451</v>
      </c>
      <c r="D177" s="42" t="s">
        <v>27</v>
      </c>
      <c r="E177" s="6" t="s">
        <v>100</v>
      </c>
      <c r="F177" s="6" t="s">
        <v>106</v>
      </c>
      <c r="G177" s="6" t="s">
        <v>137</v>
      </c>
      <c r="H177" s="7"/>
      <c r="I177" s="5" t="s">
        <v>119</v>
      </c>
      <c r="J177" s="6" t="s">
        <v>182</v>
      </c>
      <c r="K177" s="8" t="s">
        <v>98</v>
      </c>
      <c r="L177" s="20" t="str">
        <f>VLOOKUP(B177,'[4]K13'!$C$3:$F$176,4,0)</f>
        <v>Mở</v>
      </c>
      <c r="M177" s="20"/>
    </row>
    <row r="178" spans="1:13" ht="25.5">
      <c r="A178" s="5">
        <v>172</v>
      </c>
      <c r="B178" s="4" t="str">
        <f t="shared" si="3"/>
        <v>12041304511302</v>
      </c>
      <c r="C178" s="5" t="str">
        <f>VLOOKUP(D178,'[2]KHChung'!$C$5:$J$1375,8,0)</f>
        <v>130451</v>
      </c>
      <c r="D178" s="42" t="s">
        <v>27</v>
      </c>
      <c r="E178" s="6" t="s">
        <v>101</v>
      </c>
      <c r="F178" s="6" t="s">
        <v>104</v>
      </c>
      <c r="G178" s="6" t="s">
        <v>137</v>
      </c>
      <c r="H178" s="7"/>
      <c r="I178" s="5" t="s">
        <v>119</v>
      </c>
      <c r="J178" s="6" t="s">
        <v>182</v>
      </c>
      <c r="K178" s="8" t="s">
        <v>99</v>
      </c>
      <c r="L178" s="20" t="str">
        <f>VLOOKUP(B178,'[4]K13'!$C$3:$F$176,4,0)</f>
        <v>Mở</v>
      </c>
      <c r="M178" s="20"/>
    </row>
    <row r="179" spans="1:13" ht="25.5">
      <c r="A179" s="5">
        <v>173</v>
      </c>
      <c r="B179" s="4" t="str">
        <f t="shared" si="3"/>
        <v>12041304511302</v>
      </c>
      <c r="C179" s="5" t="str">
        <f>VLOOKUP(D179,'[2]KHChung'!$C$5:$J$1375,8,0)</f>
        <v>130451</v>
      </c>
      <c r="D179" s="42" t="s">
        <v>27</v>
      </c>
      <c r="E179" s="6" t="s">
        <v>101</v>
      </c>
      <c r="F179" s="6" t="s">
        <v>105</v>
      </c>
      <c r="G179" s="6" t="s">
        <v>137</v>
      </c>
      <c r="H179" s="7"/>
      <c r="I179" s="5" t="s">
        <v>119</v>
      </c>
      <c r="J179" s="6" t="s">
        <v>182</v>
      </c>
      <c r="K179" s="8" t="s">
        <v>99</v>
      </c>
      <c r="L179" s="20" t="str">
        <f>VLOOKUP(B179,'[4]K13'!$C$3:$F$176,4,0)</f>
        <v>Mở</v>
      </c>
      <c r="M179" s="20"/>
    </row>
    <row r="180" spans="1:13" ht="25.5">
      <c r="A180" s="5">
        <v>174</v>
      </c>
      <c r="B180" s="4" t="str">
        <f t="shared" si="3"/>
        <v>12041304511302</v>
      </c>
      <c r="C180" s="5" t="str">
        <f>VLOOKUP(D180,'[2]KHChung'!$C$5:$J$1375,8,0)</f>
        <v>130451</v>
      </c>
      <c r="D180" s="42" t="s">
        <v>27</v>
      </c>
      <c r="E180" s="6" t="s">
        <v>101</v>
      </c>
      <c r="F180" s="6" t="s">
        <v>106</v>
      </c>
      <c r="G180" s="6" t="s">
        <v>137</v>
      </c>
      <c r="H180" s="7"/>
      <c r="I180" s="5" t="s">
        <v>119</v>
      </c>
      <c r="J180" s="6" t="s">
        <v>182</v>
      </c>
      <c r="K180" s="8" t="s">
        <v>99</v>
      </c>
      <c r="L180" s="20" t="str">
        <f>VLOOKUP(B180,'[4]K13'!$C$3:$F$176,4,0)</f>
        <v>Mở</v>
      </c>
      <c r="M180" s="20"/>
    </row>
    <row r="181" spans="1:13" ht="25.5">
      <c r="A181" s="5">
        <v>175</v>
      </c>
      <c r="B181" s="4" t="str">
        <f t="shared" si="3"/>
        <v>12041304511303</v>
      </c>
      <c r="C181" s="5" t="str">
        <f>VLOOKUP(D181,'[2]KHChung'!$C$5:$J$1375,8,0)</f>
        <v>130451</v>
      </c>
      <c r="D181" s="42" t="s">
        <v>27</v>
      </c>
      <c r="E181" s="6" t="s">
        <v>100</v>
      </c>
      <c r="F181" s="6" t="s">
        <v>107</v>
      </c>
      <c r="G181" s="6" t="s">
        <v>137</v>
      </c>
      <c r="H181" s="7"/>
      <c r="I181" s="5" t="s">
        <v>119</v>
      </c>
      <c r="J181" s="6" t="s">
        <v>182</v>
      </c>
      <c r="K181" s="8" t="s">
        <v>120</v>
      </c>
      <c r="L181" s="20" t="str">
        <f>VLOOKUP(B181,'[4]K13'!$C$3:$F$176,4,0)</f>
        <v>Mở</v>
      </c>
      <c r="M181" s="20"/>
    </row>
    <row r="182" spans="1:13" ht="25.5">
      <c r="A182" s="5">
        <v>176</v>
      </c>
      <c r="B182" s="4" t="str">
        <f t="shared" si="3"/>
        <v>12041304511303</v>
      </c>
      <c r="C182" s="5" t="str">
        <f>VLOOKUP(D182,'[2]KHChung'!$C$5:$J$1375,8,0)</f>
        <v>130451</v>
      </c>
      <c r="D182" s="42" t="s">
        <v>27</v>
      </c>
      <c r="E182" s="6" t="s">
        <v>100</v>
      </c>
      <c r="F182" s="6" t="s">
        <v>108</v>
      </c>
      <c r="G182" s="6" t="s">
        <v>137</v>
      </c>
      <c r="H182" s="7"/>
      <c r="I182" s="5" t="s">
        <v>119</v>
      </c>
      <c r="J182" s="6" t="s">
        <v>182</v>
      </c>
      <c r="K182" s="8" t="s">
        <v>120</v>
      </c>
      <c r="L182" s="20" t="str">
        <f>VLOOKUP(B182,'[4]K13'!$C$3:$F$176,4,0)</f>
        <v>Mở</v>
      </c>
      <c r="M182" s="20"/>
    </row>
    <row r="183" spans="1:13" ht="25.5">
      <c r="A183" s="5">
        <v>177</v>
      </c>
      <c r="B183" s="4" t="str">
        <f t="shared" si="3"/>
        <v>12041304511303</v>
      </c>
      <c r="C183" s="5" t="str">
        <f>VLOOKUP(D183,'[2]KHChung'!$C$5:$J$1375,8,0)</f>
        <v>130451</v>
      </c>
      <c r="D183" s="42" t="s">
        <v>27</v>
      </c>
      <c r="E183" s="6" t="s">
        <v>100</v>
      </c>
      <c r="F183" s="6" t="s">
        <v>109</v>
      </c>
      <c r="G183" s="6" t="s">
        <v>137</v>
      </c>
      <c r="H183" s="7"/>
      <c r="I183" s="5" t="s">
        <v>119</v>
      </c>
      <c r="J183" s="6" t="s">
        <v>182</v>
      </c>
      <c r="K183" s="8" t="s">
        <v>120</v>
      </c>
      <c r="L183" s="20" t="str">
        <f>VLOOKUP(B183,'[4]K13'!$C$3:$F$176,4,0)</f>
        <v>Mở</v>
      </c>
      <c r="M183" s="20"/>
    </row>
    <row r="184" spans="1:13" ht="25.5">
      <c r="A184" s="5">
        <v>178</v>
      </c>
      <c r="B184" s="4" t="str">
        <f t="shared" si="3"/>
        <v>12041304511304</v>
      </c>
      <c r="C184" s="5" t="str">
        <f>VLOOKUP(D184,'[2]KHChung'!$C$5:$J$1375,8,0)</f>
        <v>130451</v>
      </c>
      <c r="D184" s="42" t="s">
        <v>27</v>
      </c>
      <c r="E184" s="6" t="s">
        <v>101</v>
      </c>
      <c r="F184" s="6" t="s">
        <v>107</v>
      </c>
      <c r="G184" s="6" t="s">
        <v>137</v>
      </c>
      <c r="H184" s="7"/>
      <c r="I184" s="5" t="s">
        <v>119</v>
      </c>
      <c r="J184" s="6" t="s">
        <v>182</v>
      </c>
      <c r="K184" s="8" t="s">
        <v>121</v>
      </c>
      <c r="L184" s="20" t="str">
        <f>VLOOKUP(B184,'[4]K13'!$C$3:$F$176,4,0)</f>
        <v>Mở</v>
      </c>
      <c r="M184" s="20"/>
    </row>
    <row r="185" spans="1:13" ht="25.5">
      <c r="A185" s="5">
        <v>179</v>
      </c>
      <c r="B185" s="4" t="str">
        <f t="shared" si="3"/>
        <v>12041304511304</v>
      </c>
      <c r="C185" s="5" t="str">
        <f>VLOOKUP(D185,'[2]KHChung'!$C$5:$J$1375,8,0)</f>
        <v>130451</v>
      </c>
      <c r="D185" s="42" t="s">
        <v>27</v>
      </c>
      <c r="E185" s="6" t="s">
        <v>101</v>
      </c>
      <c r="F185" s="6" t="s">
        <v>108</v>
      </c>
      <c r="G185" s="6" t="s">
        <v>137</v>
      </c>
      <c r="H185" s="7"/>
      <c r="I185" s="5" t="s">
        <v>119</v>
      </c>
      <c r="J185" s="6" t="s">
        <v>182</v>
      </c>
      <c r="K185" s="8" t="s">
        <v>121</v>
      </c>
      <c r="L185" s="20" t="str">
        <f>VLOOKUP(B185,'[4]K13'!$C$3:$F$176,4,0)</f>
        <v>Mở</v>
      </c>
      <c r="M185" s="20"/>
    </row>
    <row r="186" spans="1:13" ht="25.5">
      <c r="A186" s="5">
        <v>180</v>
      </c>
      <c r="B186" s="4" t="str">
        <f t="shared" si="3"/>
        <v>12041304511304</v>
      </c>
      <c r="C186" s="5" t="str">
        <f>VLOOKUP(D186,'[2]KHChung'!$C$5:$J$1375,8,0)</f>
        <v>130451</v>
      </c>
      <c r="D186" s="42" t="s">
        <v>27</v>
      </c>
      <c r="E186" s="6" t="s">
        <v>101</v>
      </c>
      <c r="F186" s="6" t="s">
        <v>109</v>
      </c>
      <c r="G186" s="6" t="s">
        <v>137</v>
      </c>
      <c r="H186" s="7"/>
      <c r="I186" s="5" t="s">
        <v>119</v>
      </c>
      <c r="J186" s="6" t="s">
        <v>182</v>
      </c>
      <c r="K186" s="8" t="s">
        <v>121</v>
      </c>
      <c r="L186" s="20" t="str">
        <f>VLOOKUP(B186,'[4]K13'!$C$3:$F$176,4,0)</f>
        <v>Mở</v>
      </c>
      <c r="M186" s="20"/>
    </row>
    <row r="187" spans="1:13" ht="25.5">
      <c r="A187" s="5">
        <v>181</v>
      </c>
      <c r="B187" s="4" t="str">
        <f t="shared" si="3"/>
        <v>12041304511305</v>
      </c>
      <c r="C187" s="5" t="str">
        <f>VLOOKUP(D187,'[2]KHChung'!$C$5:$J$1375,8,0)</f>
        <v>130451</v>
      </c>
      <c r="D187" s="42" t="s">
        <v>27</v>
      </c>
      <c r="E187" s="6" t="s">
        <v>100</v>
      </c>
      <c r="F187" s="6" t="s">
        <v>104</v>
      </c>
      <c r="G187" s="6" t="s">
        <v>138</v>
      </c>
      <c r="H187" s="7"/>
      <c r="I187" s="5" t="s">
        <v>119</v>
      </c>
      <c r="J187" s="6" t="s">
        <v>182</v>
      </c>
      <c r="K187" s="8" t="s">
        <v>123</v>
      </c>
      <c r="L187" s="20" t="str">
        <f>VLOOKUP(B187,'[4]K13'!$C$3:$F$176,4,0)</f>
        <v>Mở</v>
      </c>
      <c r="M187" s="20"/>
    </row>
    <row r="188" spans="1:13" ht="25.5">
      <c r="A188" s="5">
        <v>182</v>
      </c>
      <c r="B188" s="4" t="str">
        <f t="shared" si="3"/>
        <v>12041304511305</v>
      </c>
      <c r="C188" s="5" t="str">
        <f>VLOOKUP(D188,'[2]KHChung'!$C$5:$J$1375,8,0)</f>
        <v>130451</v>
      </c>
      <c r="D188" s="42" t="s">
        <v>27</v>
      </c>
      <c r="E188" s="6" t="s">
        <v>100</v>
      </c>
      <c r="F188" s="6" t="s">
        <v>105</v>
      </c>
      <c r="G188" s="6" t="s">
        <v>138</v>
      </c>
      <c r="H188" s="7"/>
      <c r="I188" s="5" t="s">
        <v>119</v>
      </c>
      <c r="J188" s="6" t="s">
        <v>182</v>
      </c>
      <c r="K188" s="8" t="s">
        <v>123</v>
      </c>
      <c r="L188" s="20" t="str">
        <f>VLOOKUP(B188,'[4]K13'!$C$3:$F$176,4,0)</f>
        <v>Mở</v>
      </c>
      <c r="M188" s="20"/>
    </row>
    <row r="189" spans="1:13" ht="25.5">
      <c r="A189" s="5">
        <v>183</v>
      </c>
      <c r="B189" s="4" t="str">
        <f t="shared" si="3"/>
        <v>12041304511305</v>
      </c>
      <c r="C189" s="5" t="str">
        <f>VLOOKUP(D189,'[2]KHChung'!$C$5:$J$1375,8,0)</f>
        <v>130451</v>
      </c>
      <c r="D189" s="42" t="s">
        <v>27</v>
      </c>
      <c r="E189" s="6" t="s">
        <v>100</v>
      </c>
      <c r="F189" s="6" t="s">
        <v>106</v>
      </c>
      <c r="G189" s="6" t="s">
        <v>138</v>
      </c>
      <c r="H189" s="7"/>
      <c r="I189" s="5" t="s">
        <v>119</v>
      </c>
      <c r="J189" s="6" t="s">
        <v>182</v>
      </c>
      <c r="K189" s="8" t="s">
        <v>123</v>
      </c>
      <c r="L189" s="20" t="str">
        <f>VLOOKUP(B189,'[4]K13'!$C$3:$F$176,4,0)</f>
        <v>Mở</v>
      </c>
      <c r="M189" s="20"/>
    </row>
    <row r="190" spans="1:13" ht="25.5">
      <c r="A190" s="5">
        <v>184</v>
      </c>
      <c r="B190" s="4" t="str">
        <f t="shared" si="3"/>
        <v>12041304511306</v>
      </c>
      <c r="C190" s="5" t="str">
        <f>VLOOKUP(D190,'[2]KHChung'!$C$5:$J$1375,8,0)</f>
        <v>130451</v>
      </c>
      <c r="D190" s="42" t="s">
        <v>27</v>
      </c>
      <c r="E190" s="6" t="s">
        <v>101</v>
      </c>
      <c r="F190" s="6" t="s">
        <v>104</v>
      </c>
      <c r="G190" s="6" t="s">
        <v>138</v>
      </c>
      <c r="H190" s="7"/>
      <c r="I190" s="5" t="s">
        <v>119</v>
      </c>
      <c r="J190" s="6" t="s">
        <v>182</v>
      </c>
      <c r="K190" s="8" t="s">
        <v>124</v>
      </c>
      <c r="L190" s="20" t="str">
        <f>VLOOKUP(B190,'[4]K13'!$C$3:$F$176,4,0)</f>
        <v>Không mở</v>
      </c>
      <c r="M190" s="20"/>
    </row>
    <row r="191" spans="1:13" ht="25.5">
      <c r="A191" s="5">
        <v>185</v>
      </c>
      <c r="B191" s="4" t="str">
        <f t="shared" si="3"/>
        <v>12041304511306</v>
      </c>
      <c r="C191" s="5" t="str">
        <f>VLOOKUP(D191,'[2]KHChung'!$C$5:$J$1375,8,0)</f>
        <v>130451</v>
      </c>
      <c r="D191" s="42" t="s">
        <v>27</v>
      </c>
      <c r="E191" s="6" t="s">
        <v>101</v>
      </c>
      <c r="F191" s="6" t="s">
        <v>105</v>
      </c>
      <c r="G191" s="6" t="s">
        <v>138</v>
      </c>
      <c r="H191" s="7"/>
      <c r="I191" s="5" t="s">
        <v>119</v>
      </c>
      <c r="J191" s="6" t="s">
        <v>182</v>
      </c>
      <c r="K191" s="8" t="s">
        <v>124</v>
      </c>
      <c r="L191" s="20" t="str">
        <f>VLOOKUP(B191,'[4]K13'!$C$3:$F$176,4,0)</f>
        <v>Không mở</v>
      </c>
      <c r="M191" s="20"/>
    </row>
    <row r="192" spans="1:13" ht="25.5">
      <c r="A192" s="5">
        <v>186</v>
      </c>
      <c r="B192" s="4" t="str">
        <f t="shared" si="3"/>
        <v>12041304511306</v>
      </c>
      <c r="C192" s="5" t="str">
        <f>VLOOKUP(D192,'[2]KHChung'!$C$5:$J$1375,8,0)</f>
        <v>130451</v>
      </c>
      <c r="D192" s="42" t="s">
        <v>27</v>
      </c>
      <c r="E192" s="6" t="s">
        <v>101</v>
      </c>
      <c r="F192" s="6" t="s">
        <v>106</v>
      </c>
      <c r="G192" s="6" t="s">
        <v>138</v>
      </c>
      <c r="H192" s="7"/>
      <c r="I192" s="5" t="s">
        <v>119</v>
      </c>
      <c r="J192" s="6" t="s">
        <v>182</v>
      </c>
      <c r="K192" s="8" t="s">
        <v>124</v>
      </c>
      <c r="L192" s="20" t="str">
        <f>VLOOKUP(B192,'[4]K13'!$C$3:$F$176,4,0)</f>
        <v>Không mở</v>
      </c>
      <c r="M192" s="20"/>
    </row>
    <row r="193" spans="1:13" ht="25.5">
      <c r="A193" s="5">
        <v>187</v>
      </c>
      <c r="B193" s="4" t="str">
        <f t="shared" si="3"/>
        <v>12041304511307</v>
      </c>
      <c r="C193" s="5" t="str">
        <f>VLOOKUP(D193,'[2]KHChung'!$C$5:$J$1375,8,0)</f>
        <v>130451</v>
      </c>
      <c r="D193" s="42" t="s">
        <v>27</v>
      </c>
      <c r="E193" s="6" t="s">
        <v>100</v>
      </c>
      <c r="F193" s="6" t="s">
        <v>107</v>
      </c>
      <c r="G193" s="6" t="s">
        <v>138</v>
      </c>
      <c r="H193" s="7"/>
      <c r="I193" s="5" t="s">
        <v>119</v>
      </c>
      <c r="J193" s="6" t="s">
        <v>182</v>
      </c>
      <c r="K193" s="8" t="s">
        <v>130</v>
      </c>
      <c r="L193" s="20" t="str">
        <f>VLOOKUP(B193,'[4]K13'!$C$3:$F$176,4,0)</f>
        <v>Mở</v>
      </c>
      <c r="M193" s="20"/>
    </row>
    <row r="194" spans="1:13" ht="25.5">
      <c r="A194" s="5">
        <v>188</v>
      </c>
      <c r="B194" s="4" t="str">
        <f t="shared" si="3"/>
        <v>12041304511307</v>
      </c>
      <c r="C194" s="5" t="str">
        <f>VLOOKUP(D194,'[2]KHChung'!$C$5:$J$1375,8,0)</f>
        <v>130451</v>
      </c>
      <c r="D194" s="42" t="s">
        <v>27</v>
      </c>
      <c r="E194" s="6" t="s">
        <v>100</v>
      </c>
      <c r="F194" s="6" t="s">
        <v>108</v>
      </c>
      <c r="G194" s="6" t="s">
        <v>138</v>
      </c>
      <c r="H194" s="7"/>
      <c r="I194" s="5" t="s">
        <v>119</v>
      </c>
      <c r="J194" s="6" t="s">
        <v>182</v>
      </c>
      <c r="K194" s="8" t="s">
        <v>130</v>
      </c>
      <c r="L194" s="20" t="str">
        <f>VLOOKUP(B194,'[4]K13'!$C$3:$F$176,4,0)</f>
        <v>Mở</v>
      </c>
      <c r="M194" s="20"/>
    </row>
    <row r="195" spans="1:13" ht="25.5">
      <c r="A195" s="5">
        <v>189</v>
      </c>
      <c r="B195" s="4" t="str">
        <f t="shared" si="3"/>
        <v>12041304511307</v>
      </c>
      <c r="C195" s="5" t="str">
        <f>VLOOKUP(D195,'[2]KHChung'!$C$5:$J$1375,8,0)</f>
        <v>130451</v>
      </c>
      <c r="D195" s="42" t="s">
        <v>27</v>
      </c>
      <c r="E195" s="6" t="s">
        <v>100</v>
      </c>
      <c r="F195" s="6" t="s">
        <v>109</v>
      </c>
      <c r="G195" s="6" t="s">
        <v>138</v>
      </c>
      <c r="H195" s="7"/>
      <c r="I195" s="5" t="s">
        <v>119</v>
      </c>
      <c r="J195" s="6" t="s">
        <v>182</v>
      </c>
      <c r="K195" s="8" t="s">
        <v>130</v>
      </c>
      <c r="L195" s="20" t="str">
        <f>VLOOKUP(B195,'[4]K13'!$C$3:$F$176,4,0)</f>
        <v>Mở</v>
      </c>
      <c r="M195" s="20"/>
    </row>
    <row r="196" spans="1:13" ht="25.5">
      <c r="A196" s="5">
        <v>190</v>
      </c>
      <c r="B196" s="4" t="str">
        <f t="shared" si="3"/>
        <v>12041304511308</v>
      </c>
      <c r="C196" s="5" t="str">
        <f>VLOOKUP(D196,'[2]KHChung'!$C$5:$J$1375,8,0)</f>
        <v>130451</v>
      </c>
      <c r="D196" s="42" t="s">
        <v>27</v>
      </c>
      <c r="E196" s="6" t="s">
        <v>101</v>
      </c>
      <c r="F196" s="6" t="s">
        <v>107</v>
      </c>
      <c r="G196" s="6" t="s">
        <v>138</v>
      </c>
      <c r="H196" s="7"/>
      <c r="I196" s="5" t="s">
        <v>119</v>
      </c>
      <c r="J196" s="6" t="s">
        <v>182</v>
      </c>
      <c r="K196" s="8" t="s">
        <v>131</v>
      </c>
      <c r="L196" s="20" t="str">
        <f>VLOOKUP(B196,'[4]K13'!$C$3:$F$176,4,0)</f>
        <v>Không mở</v>
      </c>
      <c r="M196" s="20"/>
    </row>
    <row r="197" spans="1:13" ht="25.5">
      <c r="A197" s="5">
        <v>191</v>
      </c>
      <c r="B197" s="4" t="str">
        <f t="shared" si="3"/>
        <v>12041304511308</v>
      </c>
      <c r="C197" s="5" t="str">
        <f>VLOOKUP(D197,'[2]KHChung'!$C$5:$J$1375,8,0)</f>
        <v>130451</v>
      </c>
      <c r="D197" s="42" t="s">
        <v>27</v>
      </c>
      <c r="E197" s="6" t="s">
        <v>101</v>
      </c>
      <c r="F197" s="6" t="s">
        <v>108</v>
      </c>
      <c r="G197" s="6" t="s">
        <v>138</v>
      </c>
      <c r="H197" s="7"/>
      <c r="I197" s="5" t="s">
        <v>119</v>
      </c>
      <c r="J197" s="6" t="s">
        <v>182</v>
      </c>
      <c r="K197" s="8" t="s">
        <v>131</v>
      </c>
      <c r="L197" s="20" t="str">
        <f>VLOOKUP(B197,'[4]K13'!$C$3:$F$176,4,0)</f>
        <v>Không mở</v>
      </c>
      <c r="M197" s="20"/>
    </row>
    <row r="198" spans="1:13" ht="25.5">
      <c r="A198" s="5">
        <v>192</v>
      </c>
      <c r="B198" s="4" t="str">
        <f t="shared" si="3"/>
        <v>12041304511308</v>
      </c>
      <c r="C198" s="5" t="str">
        <f>VLOOKUP(D198,'[2]KHChung'!$C$5:$J$1375,8,0)</f>
        <v>130451</v>
      </c>
      <c r="D198" s="42" t="s">
        <v>27</v>
      </c>
      <c r="E198" s="6" t="s">
        <v>101</v>
      </c>
      <c r="F198" s="6" t="s">
        <v>109</v>
      </c>
      <c r="G198" s="6" t="s">
        <v>138</v>
      </c>
      <c r="H198" s="7"/>
      <c r="I198" s="5" t="s">
        <v>119</v>
      </c>
      <c r="J198" s="6" t="s">
        <v>182</v>
      </c>
      <c r="K198" s="8" t="s">
        <v>131</v>
      </c>
      <c r="L198" s="20" t="str">
        <f>VLOOKUP(B198,'[4]K13'!$C$3:$F$176,4,0)</f>
        <v>Không mở</v>
      </c>
      <c r="M198" s="20"/>
    </row>
    <row r="199" spans="1:13" ht="25.5">
      <c r="A199" s="5">
        <v>193</v>
      </c>
      <c r="B199" s="4" t="str">
        <f t="shared" si="3"/>
        <v>12041304511309</v>
      </c>
      <c r="C199" s="5" t="str">
        <f>VLOOKUP(D199,'[2]KHChung'!$C$5:$J$1375,8,0)</f>
        <v>130451</v>
      </c>
      <c r="D199" s="42" t="s">
        <v>27</v>
      </c>
      <c r="E199" s="6" t="s">
        <v>100</v>
      </c>
      <c r="F199" s="6" t="s">
        <v>104</v>
      </c>
      <c r="G199" s="6" t="s">
        <v>118</v>
      </c>
      <c r="H199" s="7"/>
      <c r="I199" s="5" t="s">
        <v>126</v>
      </c>
      <c r="J199" s="6" t="s">
        <v>182</v>
      </c>
      <c r="K199" s="8" t="s">
        <v>132</v>
      </c>
      <c r="L199" s="20" t="str">
        <f>VLOOKUP(B199,'[4]K13'!$C$3:$F$176,4,0)</f>
        <v>Mở</v>
      </c>
      <c r="M199" s="20"/>
    </row>
    <row r="200" spans="1:13" ht="25.5">
      <c r="A200" s="5">
        <v>194</v>
      </c>
      <c r="B200" s="4" t="str">
        <f t="shared" si="3"/>
        <v>12041304511309</v>
      </c>
      <c r="C200" s="5" t="str">
        <f>VLOOKUP(D200,'[2]KHChung'!$C$5:$J$1375,8,0)</f>
        <v>130451</v>
      </c>
      <c r="D200" s="42" t="s">
        <v>27</v>
      </c>
      <c r="E200" s="6" t="s">
        <v>100</v>
      </c>
      <c r="F200" s="6" t="s">
        <v>105</v>
      </c>
      <c r="G200" s="6" t="s">
        <v>118</v>
      </c>
      <c r="H200" s="7"/>
      <c r="I200" s="5" t="s">
        <v>126</v>
      </c>
      <c r="J200" s="6" t="s">
        <v>182</v>
      </c>
      <c r="K200" s="8" t="s">
        <v>132</v>
      </c>
      <c r="L200" s="20" t="str">
        <f>VLOOKUP(B200,'[4]K13'!$C$3:$F$176,4,0)</f>
        <v>Mở</v>
      </c>
      <c r="M200" s="20"/>
    </row>
    <row r="201" spans="1:13" ht="25.5">
      <c r="A201" s="5">
        <v>195</v>
      </c>
      <c r="B201" s="4" t="str">
        <f t="shared" si="3"/>
        <v>12041304511309</v>
      </c>
      <c r="C201" s="5" t="str">
        <f>VLOOKUP(D201,'[2]KHChung'!$C$5:$J$1375,8,0)</f>
        <v>130451</v>
      </c>
      <c r="D201" s="42" t="s">
        <v>27</v>
      </c>
      <c r="E201" s="6" t="s">
        <v>100</v>
      </c>
      <c r="F201" s="6" t="s">
        <v>106</v>
      </c>
      <c r="G201" s="6" t="s">
        <v>118</v>
      </c>
      <c r="H201" s="7"/>
      <c r="I201" s="5" t="s">
        <v>126</v>
      </c>
      <c r="J201" s="6" t="s">
        <v>182</v>
      </c>
      <c r="K201" s="8" t="s">
        <v>132</v>
      </c>
      <c r="L201" s="20" t="str">
        <f>VLOOKUP(B201,'[4]K13'!$C$3:$F$176,4,0)</f>
        <v>Mở</v>
      </c>
      <c r="M201" s="20"/>
    </row>
    <row r="202" spans="1:13" ht="25.5">
      <c r="A202" s="5">
        <v>196</v>
      </c>
      <c r="B202" s="4" t="str">
        <f t="shared" si="3"/>
        <v>12041304511310</v>
      </c>
      <c r="C202" s="5" t="str">
        <f>VLOOKUP(D202,'[2]KHChung'!$C$5:$J$1375,8,0)</f>
        <v>130451</v>
      </c>
      <c r="D202" s="42" t="s">
        <v>27</v>
      </c>
      <c r="E202" s="6" t="s">
        <v>101</v>
      </c>
      <c r="F202" s="6" t="s">
        <v>104</v>
      </c>
      <c r="G202" s="6" t="s">
        <v>118</v>
      </c>
      <c r="H202" s="7"/>
      <c r="I202" s="5" t="s">
        <v>126</v>
      </c>
      <c r="J202" s="6" t="s">
        <v>182</v>
      </c>
      <c r="K202" s="8" t="s">
        <v>133</v>
      </c>
      <c r="L202" s="20" t="str">
        <f>VLOOKUP(B202,'[4]K13'!$C$3:$F$176,4,0)</f>
        <v>Mở</v>
      </c>
      <c r="M202" s="20"/>
    </row>
    <row r="203" spans="1:13" ht="25.5">
      <c r="A203" s="5">
        <v>197</v>
      </c>
      <c r="B203" s="4" t="str">
        <f t="shared" si="3"/>
        <v>12041304511310</v>
      </c>
      <c r="C203" s="5" t="str">
        <f>VLOOKUP(D203,'[2]KHChung'!$C$5:$J$1375,8,0)</f>
        <v>130451</v>
      </c>
      <c r="D203" s="42" t="s">
        <v>27</v>
      </c>
      <c r="E203" s="6" t="s">
        <v>101</v>
      </c>
      <c r="F203" s="6" t="s">
        <v>105</v>
      </c>
      <c r="G203" s="6" t="s">
        <v>118</v>
      </c>
      <c r="H203" s="7"/>
      <c r="I203" s="5" t="s">
        <v>126</v>
      </c>
      <c r="J203" s="6" t="s">
        <v>182</v>
      </c>
      <c r="K203" s="8" t="s">
        <v>133</v>
      </c>
      <c r="L203" s="20" t="str">
        <f>VLOOKUP(B203,'[4]K13'!$C$3:$F$176,4,0)</f>
        <v>Mở</v>
      </c>
      <c r="M203" s="20"/>
    </row>
    <row r="204" spans="1:13" ht="25.5">
      <c r="A204" s="5">
        <v>198</v>
      </c>
      <c r="B204" s="4" t="str">
        <f t="shared" si="3"/>
        <v>12041304511310</v>
      </c>
      <c r="C204" s="5" t="str">
        <f>VLOOKUP(D204,'[2]KHChung'!$C$5:$J$1375,8,0)</f>
        <v>130451</v>
      </c>
      <c r="D204" s="42" t="s">
        <v>27</v>
      </c>
      <c r="E204" s="6" t="s">
        <v>101</v>
      </c>
      <c r="F204" s="6" t="s">
        <v>106</v>
      </c>
      <c r="G204" s="6" t="s">
        <v>118</v>
      </c>
      <c r="H204" s="7"/>
      <c r="I204" s="5" t="s">
        <v>126</v>
      </c>
      <c r="J204" s="6" t="s">
        <v>182</v>
      </c>
      <c r="K204" s="8" t="s">
        <v>133</v>
      </c>
      <c r="L204" s="20" t="str">
        <f>VLOOKUP(B204,'[4]K13'!$C$3:$F$176,4,0)</f>
        <v>Mở</v>
      </c>
      <c r="M204" s="20"/>
    </row>
    <row r="205" spans="1:13" ht="25.5">
      <c r="A205" s="5">
        <v>199</v>
      </c>
      <c r="B205" s="4" t="str">
        <f t="shared" si="3"/>
        <v>12041304511311</v>
      </c>
      <c r="C205" s="5" t="str">
        <f>VLOOKUP(D205,'[2]KHChung'!$C$5:$J$1375,8,0)</f>
        <v>130451</v>
      </c>
      <c r="D205" s="42" t="s">
        <v>27</v>
      </c>
      <c r="E205" s="6" t="s">
        <v>100</v>
      </c>
      <c r="F205" s="6" t="s">
        <v>107</v>
      </c>
      <c r="G205" s="6" t="s">
        <v>118</v>
      </c>
      <c r="H205" s="7"/>
      <c r="I205" s="5" t="s">
        <v>126</v>
      </c>
      <c r="J205" s="6" t="s">
        <v>182</v>
      </c>
      <c r="K205" s="8" t="s">
        <v>134</v>
      </c>
      <c r="L205" s="20" t="str">
        <f>VLOOKUP(B205,'[4]K13'!$C$3:$F$176,4,0)</f>
        <v>Mở</v>
      </c>
      <c r="M205" s="20"/>
    </row>
    <row r="206" spans="1:13" ht="25.5">
      <c r="A206" s="5">
        <v>200</v>
      </c>
      <c r="B206" s="4" t="str">
        <f t="shared" si="3"/>
        <v>12041304511311</v>
      </c>
      <c r="C206" s="5" t="str">
        <f>VLOOKUP(D206,'[2]KHChung'!$C$5:$J$1375,8,0)</f>
        <v>130451</v>
      </c>
      <c r="D206" s="42" t="s">
        <v>27</v>
      </c>
      <c r="E206" s="6" t="s">
        <v>100</v>
      </c>
      <c r="F206" s="6" t="s">
        <v>108</v>
      </c>
      <c r="G206" s="6" t="s">
        <v>118</v>
      </c>
      <c r="H206" s="7"/>
      <c r="I206" s="5" t="s">
        <v>126</v>
      </c>
      <c r="J206" s="6" t="s">
        <v>182</v>
      </c>
      <c r="K206" s="8" t="s">
        <v>134</v>
      </c>
      <c r="L206" s="20" t="str">
        <f>VLOOKUP(B206,'[4]K13'!$C$3:$F$176,4,0)</f>
        <v>Mở</v>
      </c>
      <c r="M206" s="20"/>
    </row>
    <row r="207" spans="1:13" ht="25.5">
      <c r="A207" s="5">
        <v>201</v>
      </c>
      <c r="B207" s="4" t="str">
        <f t="shared" si="3"/>
        <v>12041304511311</v>
      </c>
      <c r="C207" s="5" t="str">
        <f>VLOOKUP(D207,'[2]KHChung'!$C$5:$J$1375,8,0)</f>
        <v>130451</v>
      </c>
      <c r="D207" s="42" t="s">
        <v>27</v>
      </c>
      <c r="E207" s="6" t="s">
        <v>100</v>
      </c>
      <c r="F207" s="6" t="s">
        <v>109</v>
      </c>
      <c r="G207" s="6" t="s">
        <v>118</v>
      </c>
      <c r="H207" s="7"/>
      <c r="I207" s="5" t="s">
        <v>126</v>
      </c>
      <c r="J207" s="6" t="s">
        <v>182</v>
      </c>
      <c r="K207" s="8" t="s">
        <v>134</v>
      </c>
      <c r="L207" s="20" t="str">
        <f>VLOOKUP(B207,'[4]K13'!$C$3:$F$176,4,0)</f>
        <v>Mở</v>
      </c>
      <c r="M207" s="20"/>
    </row>
    <row r="208" spans="1:13" ht="25.5">
      <c r="A208" s="5">
        <v>202</v>
      </c>
      <c r="B208" s="4" t="str">
        <f t="shared" si="3"/>
        <v>12041304511312</v>
      </c>
      <c r="C208" s="5" t="str">
        <f>VLOOKUP(D208,'[2]KHChung'!$C$5:$J$1375,8,0)</f>
        <v>130451</v>
      </c>
      <c r="D208" s="42" t="s">
        <v>27</v>
      </c>
      <c r="E208" s="6" t="s">
        <v>101</v>
      </c>
      <c r="F208" s="6" t="s">
        <v>107</v>
      </c>
      <c r="G208" s="6" t="s">
        <v>118</v>
      </c>
      <c r="H208" s="7"/>
      <c r="I208" s="5" t="s">
        <v>126</v>
      </c>
      <c r="J208" s="6" t="s">
        <v>182</v>
      </c>
      <c r="K208" s="8" t="s">
        <v>135</v>
      </c>
      <c r="L208" s="20" t="str">
        <f>VLOOKUP(B208,'[4]K13'!$C$3:$F$176,4,0)</f>
        <v>Không mở</v>
      </c>
      <c r="M208" s="20"/>
    </row>
    <row r="209" spans="1:13" ht="25.5">
      <c r="A209" s="5">
        <v>203</v>
      </c>
      <c r="B209" s="4" t="str">
        <f t="shared" si="3"/>
        <v>12041304511312</v>
      </c>
      <c r="C209" s="5" t="str">
        <f>VLOOKUP(D209,'[2]KHChung'!$C$5:$J$1375,8,0)</f>
        <v>130451</v>
      </c>
      <c r="D209" s="42" t="s">
        <v>27</v>
      </c>
      <c r="E209" s="6" t="s">
        <v>101</v>
      </c>
      <c r="F209" s="6" t="s">
        <v>108</v>
      </c>
      <c r="G209" s="6" t="s">
        <v>118</v>
      </c>
      <c r="H209" s="7"/>
      <c r="I209" s="5" t="s">
        <v>126</v>
      </c>
      <c r="J209" s="6" t="s">
        <v>182</v>
      </c>
      <c r="K209" s="8" t="s">
        <v>135</v>
      </c>
      <c r="L209" s="20" t="str">
        <f>VLOOKUP(B209,'[4]K13'!$C$3:$F$176,4,0)</f>
        <v>Không mở</v>
      </c>
      <c r="M209" s="20"/>
    </row>
    <row r="210" spans="1:13" ht="25.5">
      <c r="A210" s="5">
        <v>204</v>
      </c>
      <c r="B210" s="4" t="str">
        <f t="shared" si="3"/>
        <v>12041304511312</v>
      </c>
      <c r="C210" s="5" t="str">
        <f>VLOOKUP(D210,'[2]KHChung'!$C$5:$J$1375,8,0)</f>
        <v>130451</v>
      </c>
      <c r="D210" s="42" t="s">
        <v>27</v>
      </c>
      <c r="E210" s="6" t="s">
        <v>101</v>
      </c>
      <c r="F210" s="6" t="s">
        <v>109</v>
      </c>
      <c r="G210" s="6" t="s">
        <v>118</v>
      </c>
      <c r="H210" s="7"/>
      <c r="I210" s="5" t="s">
        <v>126</v>
      </c>
      <c r="J210" s="6" t="s">
        <v>182</v>
      </c>
      <c r="K210" s="8" t="s">
        <v>135</v>
      </c>
      <c r="L210" s="20" t="str">
        <f>VLOOKUP(B210,'[4]K13'!$C$3:$F$176,4,0)</f>
        <v>Không mở</v>
      </c>
      <c r="M210" s="20"/>
    </row>
    <row r="211" spans="1:13" ht="25.5">
      <c r="A211" s="5">
        <v>205</v>
      </c>
      <c r="B211" s="4" t="str">
        <f t="shared" si="3"/>
        <v>12041304521301</v>
      </c>
      <c r="C211" s="5" t="str">
        <f>VLOOKUP(D211,'[2]KHChung'!$C$5:$J$1375,8,0)</f>
        <v>130452</v>
      </c>
      <c r="D211" s="42" t="s">
        <v>28</v>
      </c>
      <c r="E211" s="6" t="s">
        <v>100</v>
      </c>
      <c r="F211" s="6" t="s">
        <v>104</v>
      </c>
      <c r="G211" s="6" t="s">
        <v>139</v>
      </c>
      <c r="H211" s="7"/>
      <c r="I211" s="5" t="s">
        <v>119</v>
      </c>
      <c r="J211" s="6" t="s">
        <v>182</v>
      </c>
      <c r="K211" s="8" t="s">
        <v>98</v>
      </c>
      <c r="L211" s="20" t="str">
        <f>VLOOKUP(B211,'[4]K13'!$C$3:$F$176,4,0)</f>
        <v>Mở</v>
      </c>
      <c r="M211" s="20"/>
    </row>
    <row r="212" spans="1:13" ht="25.5">
      <c r="A212" s="5">
        <v>206</v>
      </c>
      <c r="B212" s="4" t="str">
        <f t="shared" si="3"/>
        <v>12041304521301</v>
      </c>
      <c r="C212" s="5" t="str">
        <f>VLOOKUP(D212,'[2]KHChung'!$C$5:$J$1375,8,0)</f>
        <v>130452</v>
      </c>
      <c r="D212" s="42" t="s">
        <v>28</v>
      </c>
      <c r="E212" s="6" t="s">
        <v>100</v>
      </c>
      <c r="F212" s="6" t="s">
        <v>105</v>
      </c>
      <c r="G212" s="6" t="s">
        <v>139</v>
      </c>
      <c r="H212" s="7"/>
      <c r="I212" s="5" t="s">
        <v>119</v>
      </c>
      <c r="J212" s="6" t="s">
        <v>182</v>
      </c>
      <c r="K212" s="8" t="s">
        <v>98</v>
      </c>
      <c r="L212" s="20" t="str">
        <f>VLOOKUP(B212,'[4]K13'!$C$3:$F$176,4,0)</f>
        <v>Mở</v>
      </c>
      <c r="M212" s="20"/>
    </row>
    <row r="213" spans="1:13" ht="25.5">
      <c r="A213" s="5">
        <v>207</v>
      </c>
      <c r="B213" s="4" t="str">
        <f t="shared" si="3"/>
        <v>12041304521301</v>
      </c>
      <c r="C213" s="5" t="str">
        <f>VLOOKUP(D213,'[2]KHChung'!$C$5:$J$1375,8,0)</f>
        <v>130452</v>
      </c>
      <c r="D213" s="42" t="s">
        <v>28</v>
      </c>
      <c r="E213" s="6" t="s">
        <v>100</v>
      </c>
      <c r="F213" s="6" t="s">
        <v>106</v>
      </c>
      <c r="G213" s="6" t="s">
        <v>139</v>
      </c>
      <c r="H213" s="7"/>
      <c r="I213" s="5" t="s">
        <v>119</v>
      </c>
      <c r="J213" s="6" t="s">
        <v>182</v>
      </c>
      <c r="K213" s="8" t="s">
        <v>98</v>
      </c>
      <c r="L213" s="20" t="str">
        <f>VLOOKUP(B213,'[4]K13'!$C$3:$F$176,4,0)</f>
        <v>Mở</v>
      </c>
      <c r="M213" s="20"/>
    </row>
    <row r="214" spans="1:13" ht="25.5">
      <c r="A214" s="5">
        <v>208</v>
      </c>
      <c r="B214" s="4" t="str">
        <f t="shared" si="3"/>
        <v>12041304521302</v>
      </c>
      <c r="C214" s="5" t="str">
        <f>VLOOKUP(D214,'[2]KHChung'!$C$5:$J$1375,8,0)</f>
        <v>130452</v>
      </c>
      <c r="D214" s="42" t="s">
        <v>28</v>
      </c>
      <c r="E214" s="6" t="s">
        <v>101</v>
      </c>
      <c r="F214" s="6" t="s">
        <v>104</v>
      </c>
      <c r="G214" s="6" t="s">
        <v>139</v>
      </c>
      <c r="H214" s="7"/>
      <c r="I214" s="5" t="s">
        <v>119</v>
      </c>
      <c r="J214" s="6" t="s">
        <v>182</v>
      </c>
      <c r="K214" s="8" t="s">
        <v>99</v>
      </c>
      <c r="L214" s="20" t="str">
        <f>VLOOKUP(B214,'[4]K13'!$C$3:$F$176,4,0)</f>
        <v>Mở</v>
      </c>
      <c r="M214" s="20"/>
    </row>
    <row r="215" spans="1:13" ht="25.5">
      <c r="A215" s="5">
        <v>209</v>
      </c>
      <c r="B215" s="4" t="str">
        <f t="shared" si="3"/>
        <v>12041304521302</v>
      </c>
      <c r="C215" s="5" t="str">
        <f>VLOOKUP(D215,'[2]KHChung'!$C$5:$J$1375,8,0)</f>
        <v>130452</v>
      </c>
      <c r="D215" s="42" t="s">
        <v>28</v>
      </c>
      <c r="E215" s="6" t="s">
        <v>101</v>
      </c>
      <c r="F215" s="6" t="s">
        <v>105</v>
      </c>
      <c r="G215" s="6" t="s">
        <v>139</v>
      </c>
      <c r="H215" s="7"/>
      <c r="I215" s="5" t="s">
        <v>119</v>
      </c>
      <c r="J215" s="6" t="s">
        <v>182</v>
      </c>
      <c r="K215" s="8" t="s">
        <v>99</v>
      </c>
      <c r="L215" s="20" t="str">
        <f>VLOOKUP(B215,'[4]K13'!$C$3:$F$176,4,0)</f>
        <v>Mở</v>
      </c>
      <c r="M215" s="20"/>
    </row>
    <row r="216" spans="1:13" ht="25.5">
      <c r="A216" s="5">
        <v>210</v>
      </c>
      <c r="B216" s="4" t="str">
        <f t="shared" si="3"/>
        <v>12041304521302</v>
      </c>
      <c r="C216" s="5" t="str">
        <f>VLOOKUP(D216,'[2]KHChung'!$C$5:$J$1375,8,0)</f>
        <v>130452</v>
      </c>
      <c r="D216" s="42" t="s">
        <v>28</v>
      </c>
      <c r="E216" s="6" t="s">
        <v>101</v>
      </c>
      <c r="F216" s="6" t="s">
        <v>106</v>
      </c>
      <c r="G216" s="6" t="s">
        <v>139</v>
      </c>
      <c r="H216" s="7"/>
      <c r="I216" s="5" t="s">
        <v>119</v>
      </c>
      <c r="J216" s="6" t="s">
        <v>182</v>
      </c>
      <c r="K216" s="8" t="s">
        <v>99</v>
      </c>
      <c r="L216" s="20" t="str">
        <f>VLOOKUP(B216,'[4]K13'!$C$3:$F$176,4,0)</f>
        <v>Mở</v>
      </c>
      <c r="M216" s="20"/>
    </row>
    <row r="217" spans="1:13" ht="25.5">
      <c r="A217" s="5">
        <v>211</v>
      </c>
      <c r="B217" s="4" t="str">
        <f t="shared" si="3"/>
        <v>12041304521303</v>
      </c>
      <c r="C217" s="5" t="str">
        <f>VLOOKUP(D217,'[2]KHChung'!$C$5:$J$1375,8,0)</f>
        <v>130452</v>
      </c>
      <c r="D217" s="42" t="s">
        <v>28</v>
      </c>
      <c r="E217" s="6" t="s">
        <v>100</v>
      </c>
      <c r="F217" s="6" t="s">
        <v>107</v>
      </c>
      <c r="G217" s="6" t="s">
        <v>139</v>
      </c>
      <c r="H217" s="7"/>
      <c r="I217" s="5" t="s">
        <v>119</v>
      </c>
      <c r="J217" s="6" t="s">
        <v>182</v>
      </c>
      <c r="K217" s="8" t="s">
        <v>120</v>
      </c>
      <c r="L217" s="20" t="str">
        <f>VLOOKUP(B217,'[4]K13'!$C$3:$F$176,4,0)</f>
        <v>Mở</v>
      </c>
      <c r="M217" s="20"/>
    </row>
    <row r="218" spans="1:13" ht="25.5">
      <c r="A218" s="5">
        <v>212</v>
      </c>
      <c r="B218" s="4" t="str">
        <f t="shared" si="3"/>
        <v>12041304521303</v>
      </c>
      <c r="C218" s="5" t="str">
        <f>VLOOKUP(D218,'[2]KHChung'!$C$5:$J$1375,8,0)</f>
        <v>130452</v>
      </c>
      <c r="D218" s="42" t="s">
        <v>28</v>
      </c>
      <c r="E218" s="6" t="s">
        <v>100</v>
      </c>
      <c r="F218" s="6" t="s">
        <v>108</v>
      </c>
      <c r="G218" s="6" t="s">
        <v>139</v>
      </c>
      <c r="H218" s="7"/>
      <c r="I218" s="5" t="s">
        <v>119</v>
      </c>
      <c r="J218" s="6" t="s">
        <v>182</v>
      </c>
      <c r="K218" s="8" t="s">
        <v>120</v>
      </c>
      <c r="L218" s="20" t="str">
        <f>VLOOKUP(B218,'[4]K13'!$C$3:$F$176,4,0)</f>
        <v>Mở</v>
      </c>
      <c r="M218" s="20"/>
    </row>
    <row r="219" spans="1:13" ht="25.5">
      <c r="A219" s="5">
        <v>213</v>
      </c>
      <c r="B219" s="4" t="str">
        <f t="shared" si="3"/>
        <v>12041304521303</v>
      </c>
      <c r="C219" s="5" t="str">
        <f>VLOOKUP(D219,'[2]KHChung'!$C$5:$J$1375,8,0)</f>
        <v>130452</v>
      </c>
      <c r="D219" s="42" t="s">
        <v>28</v>
      </c>
      <c r="E219" s="6" t="s">
        <v>100</v>
      </c>
      <c r="F219" s="6" t="s">
        <v>109</v>
      </c>
      <c r="G219" s="6" t="s">
        <v>139</v>
      </c>
      <c r="H219" s="7"/>
      <c r="I219" s="5" t="s">
        <v>119</v>
      </c>
      <c r="J219" s="6" t="s">
        <v>182</v>
      </c>
      <c r="K219" s="8" t="s">
        <v>120</v>
      </c>
      <c r="L219" s="20" t="str">
        <f>VLOOKUP(B219,'[4]K13'!$C$3:$F$176,4,0)</f>
        <v>Mở</v>
      </c>
      <c r="M219" s="20"/>
    </row>
    <row r="220" spans="1:13" ht="25.5">
      <c r="A220" s="5">
        <v>214</v>
      </c>
      <c r="B220" s="4" t="str">
        <f t="shared" si="3"/>
        <v>12041304521304</v>
      </c>
      <c r="C220" s="5" t="str">
        <f>VLOOKUP(D220,'[2]KHChung'!$C$5:$J$1375,8,0)</f>
        <v>130452</v>
      </c>
      <c r="D220" s="42" t="s">
        <v>28</v>
      </c>
      <c r="E220" s="6" t="s">
        <v>101</v>
      </c>
      <c r="F220" s="6" t="s">
        <v>107</v>
      </c>
      <c r="G220" s="6" t="s">
        <v>139</v>
      </c>
      <c r="H220" s="7"/>
      <c r="I220" s="5" t="s">
        <v>119</v>
      </c>
      <c r="J220" s="6" t="s">
        <v>182</v>
      </c>
      <c r="K220" s="8" t="s">
        <v>121</v>
      </c>
      <c r="L220" s="20" t="str">
        <f>VLOOKUP(B220,'[4]K13'!$C$3:$F$176,4,0)</f>
        <v>Mở</v>
      </c>
      <c r="M220" s="20"/>
    </row>
    <row r="221" spans="1:13" ht="25.5">
      <c r="A221" s="5">
        <v>215</v>
      </c>
      <c r="B221" s="4" t="str">
        <f t="shared" si="3"/>
        <v>12041304521304</v>
      </c>
      <c r="C221" s="5" t="str">
        <f>VLOOKUP(D221,'[2]KHChung'!$C$5:$J$1375,8,0)</f>
        <v>130452</v>
      </c>
      <c r="D221" s="42" t="s">
        <v>28</v>
      </c>
      <c r="E221" s="6" t="s">
        <v>101</v>
      </c>
      <c r="F221" s="6" t="s">
        <v>108</v>
      </c>
      <c r="G221" s="6" t="s">
        <v>139</v>
      </c>
      <c r="H221" s="7"/>
      <c r="I221" s="5" t="s">
        <v>119</v>
      </c>
      <c r="J221" s="6" t="s">
        <v>182</v>
      </c>
      <c r="K221" s="8" t="s">
        <v>121</v>
      </c>
      <c r="L221" s="20" t="str">
        <f>VLOOKUP(B221,'[4]K13'!$C$3:$F$176,4,0)</f>
        <v>Mở</v>
      </c>
      <c r="M221" s="20"/>
    </row>
    <row r="222" spans="1:13" ht="25.5">
      <c r="A222" s="5">
        <v>216</v>
      </c>
      <c r="B222" s="4" t="str">
        <f t="shared" si="3"/>
        <v>12041304521304</v>
      </c>
      <c r="C222" s="5" t="str">
        <f>VLOOKUP(D222,'[2]KHChung'!$C$5:$J$1375,8,0)</f>
        <v>130452</v>
      </c>
      <c r="D222" s="42" t="s">
        <v>28</v>
      </c>
      <c r="E222" s="6" t="s">
        <v>101</v>
      </c>
      <c r="F222" s="6" t="s">
        <v>109</v>
      </c>
      <c r="G222" s="6" t="s">
        <v>139</v>
      </c>
      <c r="H222" s="7"/>
      <c r="I222" s="5" t="s">
        <v>119</v>
      </c>
      <c r="J222" s="6" t="s">
        <v>182</v>
      </c>
      <c r="K222" s="8" t="s">
        <v>121</v>
      </c>
      <c r="L222" s="20" t="str">
        <f>VLOOKUP(B222,'[4]K13'!$C$3:$F$176,4,0)</f>
        <v>Mở</v>
      </c>
      <c r="M222" s="20"/>
    </row>
    <row r="223" spans="1:13" ht="25.5">
      <c r="A223" s="5">
        <v>217</v>
      </c>
      <c r="B223" s="4" t="str">
        <f t="shared" si="3"/>
        <v>12041304521305</v>
      </c>
      <c r="C223" s="5" t="str">
        <f>VLOOKUP(D223,'[2]KHChung'!$C$5:$J$1375,8,0)</f>
        <v>130452</v>
      </c>
      <c r="D223" s="42" t="s">
        <v>28</v>
      </c>
      <c r="E223" s="6" t="s">
        <v>100</v>
      </c>
      <c r="F223" s="6" t="s">
        <v>104</v>
      </c>
      <c r="G223" s="6" t="s">
        <v>140</v>
      </c>
      <c r="H223" s="7"/>
      <c r="I223" s="5" t="s">
        <v>119</v>
      </c>
      <c r="J223" s="6" t="s">
        <v>182</v>
      </c>
      <c r="K223" s="8" t="s">
        <v>123</v>
      </c>
      <c r="L223" s="20" t="str">
        <f>VLOOKUP(B223,'[4]K13'!$C$3:$F$176,4,0)</f>
        <v>Mở</v>
      </c>
      <c r="M223" s="20"/>
    </row>
    <row r="224" spans="1:13" ht="25.5">
      <c r="A224" s="5">
        <v>218</v>
      </c>
      <c r="B224" s="4" t="str">
        <f aca="true" t="shared" si="4" ref="B224:B287">CONCATENATE("1204",C224,"13",K224)</f>
        <v>12041304521305</v>
      </c>
      <c r="C224" s="5" t="str">
        <f>VLOOKUP(D224,'[2]KHChung'!$C$5:$J$1375,8,0)</f>
        <v>130452</v>
      </c>
      <c r="D224" s="42" t="s">
        <v>28</v>
      </c>
      <c r="E224" s="6" t="s">
        <v>100</v>
      </c>
      <c r="F224" s="6" t="s">
        <v>105</v>
      </c>
      <c r="G224" s="6" t="s">
        <v>140</v>
      </c>
      <c r="H224" s="7"/>
      <c r="I224" s="5" t="s">
        <v>119</v>
      </c>
      <c r="J224" s="6" t="s">
        <v>182</v>
      </c>
      <c r="K224" s="8" t="s">
        <v>123</v>
      </c>
      <c r="L224" s="20" t="str">
        <f>VLOOKUP(B224,'[4]K13'!$C$3:$F$176,4,0)</f>
        <v>Mở</v>
      </c>
      <c r="M224" s="20"/>
    </row>
    <row r="225" spans="1:13" ht="25.5">
      <c r="A225" s="5">
        <v>219</v>
      </c>
      <c r="B225" s="4" t="str">
        <f t="shared" si="4"/>
        <v>12041304521305</v>
      </c>
      <c r="C225" s="5" t="str">
        <f>VLOOKUP(D225,'[2]KHChung'!$C$5:$J$1375,8,0)</f>
        <v>130452</v>
      </c>
      <c r="D225" s="42" t="s">
        <v>28</v>
      </c>
      <c r="E225" s="6" t="s">
        <v>100</v>
      </c>
      <c r="F225" s="6" t="s">
        <v>106</v>
      </c>
      <c r="G225" s="6" t="s">
        <v>140</v>
      </c>
      <c r="H225" s="7"/>
      <c r="I225" s="5" t="s">
        <v>119</v>
      </c>
      <c r="J225" s="6" t="s">
        <v>182</v>
      </c>
      <c r="K225" s="8" t="s">
        <v>123</v>
      </c>
      <c r="L225" s="20" t="str">
        <f>VLOOKUP(B225,'[4]K13'!$C$3:$F$176,4,0)</f>
        <v>Mở</v>
      </c>
      <c r="M225" s="20"/>
    </row>
    <row r="226" spans="1:13" ht="25.5">
      <c r="A226" s="5">
        <v>220</v>
      </c>
      <c r="B226" s="4" t="str">
        <f t="shared" si="4"/>
        <v>12041304521306</v>
      </c>
      <c r="C226" s="5" t="str">
        <f>VLOOKUP(D226,'[2]KHChung'!$C$5:$J$1375,8,0)</f>
        <v>130452</v>
      </c>
      <c r="D226" s="42" t="s">
        <v>28</v>
      </c>
      <c r="E226" s="6" t="s">
        <v>101</v>
      </c>
      <c r="F226" s="6" t="s">
        <v>104</v>
      </c>
      <c r="G226" s="6" t="s">
        <v>140</v>
      </c>
      <c r="H226" s="7"/>
      <c r="I226" s="5" t="s">
        <v>119</v>
      </c>
      <c r="J226" s="6" t="s">
        <v>182</v>
      </c>
      <c r="K226" s="8" t="s">
        <v>124</v>
      </c>
      <c r="L226" s="20" t="str">
        <f>VLOOKUP(B226,'[4]K13'!$C$3:$F$176,4,0)</f>
        <v>Mở</v>
      </c>
      <c r="M226" s="20"/>
    </row>
    <row r="227" spans="1:13" ht="25.5">
      <c r="A227" s="5">
        <v>221</v>
      </c>
      <c r="B227" s="4" t="str">
        <f t="shared" si="4"/>
        <v>12041304521306</v>
      </c>
      <c r="C227" s="5" t="str">
        <f>VLOOKUP(D227,'[2]KHChung'!$C$5:$J$1375,8,0)</f>
        <v>130452</v>
      </c>
      <c r="D227" s="42" t="s">
        <v>28</v>
      </c>
      <c r="E227" s="6" t="s">
        <v>101</v>
      </c>
      <c r="F227" s="6" t="s">
        <v>105</v>
      </c>
      <c r="G227" s="6" t="s">
        <v>140</v>
      </c>
      <c r="H227" s="7"/>
      <c r="I227" s="5" t="s">
        <v>119</v>
      </c>
      <c r="J227" s="6" t="s">
        <v>182</v>
      </c>
      <c r="K227" s="8" t="s">
        <v>124</v>
      </c>
      <c r="L227" s="20" t="str">
        <f>VLOOKUP(B227,'[4]K13'!$C$3:$F$176,4,0)</f>
        <v>Mở</v>
      </c>
      <c r="M227" s="20"/>
    </row>
    <row r="228" spans="1:13" ht="25.5">
      <c r="A228" s="5">
        <v>222</v>
      </c>
      <c r="B228" s="4" t="str">
        <f t="shared" si="4"/>
        <v>12041304521306</v>
      </c>
      <c r="C228" s="5" t="str">
        <f>VLOOKUP(D228,'[2]KHChung'!$C$5:$J$1375,8,0)</f>
        <v>130452</v>
      </c>
      <c r="D228" s="42" t="s">
        <v>28</v>
      </c>
      <c r="E228" s="6" t="s">
        <v>101</v>
      </c>
      <c r="F228" s="6" t="s">
        <v>106</v>
      </c>
      <c r="G228" s="6" t="s">
        <v>140</v>
      </c>
      <c r="H228" s="7"/>
      <c r="I228" s="5" t="s">
        <v>119</v>
      </c>
      <c r="J228" s="6" t="s">
        <v>182</v>
      </c>
      <c r="K228" s="8" t="s">
        <v>124</v>
      </c>
      <c r="L228" s="20" t="str">
        <f>VLOOKUP(B228,'[4]K13'!$C$3:$F$176,4,0)</f>
        <v>Mở</v>
      </c>
      <c r="M228" s="20"/>
    </row>
    <row r="229" spans="1:13" ht="25.5">
      <c r="A229" s="5">
        <v>223</v>
      </c>
      <c r="B229" s="4" t="str">
        <f t="shared" si="4"/>
        <v>12041304521307</v>
      </c>
      <c r="C229" s="5" t="str">
        <f>VLOOKUP(D229,'[2]KHChung'!$C$5:$J$1375,8,0)</f>
        <v>130452</v>
      </c>
      <c r="D229" s="42" t="s">
        <v>28</v>
      </c>
      <c r="E229" s="6" t="s">
        <v>100</v>
      </c>
      <c r="F229" s="6" t="s">
        <v>107</v>
      </c>
      <c r="G229" s="6" t="s">
        <v>140</v>
      </c>
      <c r="H229" s="7"/>
      <c r="I229" s="5" t="s">
        <v>119</v>
      </c>
      <c r="J229" s="6" t="s">
        <v>182</v>
      </c>
      <c r="K229" s="8" t="s">
        <v>130</v>
      </c>
      <c r="L229" s="20" t="str">
        <f>VLOOKUP(B229,'[4]K13'!$C$3:$F$176,4,0)</f>
        <v>Mở</v>
      </c>
      <c r="M229" s="20"/>
    </row>
    <row r="230" spans="1:13" ht="25.5">
      <c r="A230" s="5">
        <v>224</v>
      </c>
      <c r="B230" s="4" t="str">
        <f t="shared" si="4"/>
        <v>12041304521307</v>
      </c>
      <c r="C230" s="5" t="str">
        <f>VLOOKUP(D230,'[2]KHChung'!$C$5:$J$1375,8,0)</f>
        <v>130452</v>
      </c>
      <c r="D230" s="42" t="s">
        <v>28</v>
      </c>
      <c r="E230" s="6" t="s">
        <v>100</v>
      </c>
      <c r="F230" s="6" t="s">
        <v>108</v>
      </c>
      <c r="G230" s="6" t="s">
        <v>140</v>
      </c>
      <c r="H230" s="7"/>
      <c r="I230" s="5" t="s">
        <v>119</v>
      </c>
      <c r="J230" s="6" t="s">
        <v>182</v>
      </c>
      <c r="K230" s="8" t="s">
        <v>130</v>
      </c>
      <c r="L230" s="20" t="str">
        <f>VLOOKUP(B230,'[4]K13'!$C$3:$F$176,4,0)</f>
        <v>Mở</v>
      </c>
      <c r="M230" s="20"/>
    </row>
    <row r="231" spans="1:13" ht="25.5">
      <c r="A231" s="5">
        <v>225</v>
      </c>
      <c r="B231" s="4" t="str">
        <f t="shared" si="4"/>
        <v>12041304521307</v>
      </c>
      <c r="C231" s="5" t="str">
        <f>VLOOKUP(D231,'[2]KHChung'!$C$5:$J$1375,8,0)</f>
        <v>130452</v>
      </c>
      <c r="D231" s="42" t="s">
        <v>28</v>
      </c>
      <c r="E231" s="6" t="s">
        <v>100</v>
      </c>
      <c r="F231" s="6" t="s">
        <v>109</v>
      </c>
      <c r="G231" s="6" t="s">
        <v>140</v>
      </c>
      <c r="H231" s="7"/>
      <c r="I231" s="5" t="s">
        <v>119</v>
      </c>
      <c r="J231" s="6" t="s">
        <v>182</v>
      </c>
      <c r="K231" s="8" t="s">
        <v>130</v>
      </c>
      <c r="L231" s="20" t="str">
        <f>VLOOKUP(B231,'[4]K13'!$C$3:$F$176,4,0)</f>
        <v>Mở</v>
      </c>
      <c r="M231" s="20"/>
    </row>
    <row r="232" spans="1:13" ht="25.5">
      <c r="A232" s="5">
        <v>226</v>
      </c>
      <c r="B232" s="4" t="str">
        <f t="shared" si="4"/>
        <v>12041304521308</v>
      </c>
      <c r="C232" s="5" t="str">
        <f>VLOOKUP(D232,'[2]KHChung'!$C$5:$J$1375,8,0)</f>
        <v>130452</v>
      </c>
      <c r="D232" s="42" t="s">
        <v>28</v>
      </c>
      <c r="E232" s="6" t="s">
        <v>101</v>
      </c>
      <c r="F232" s="6" t="s">
        <v>107</v>
      </c>
      <c r="G232" s="6" t="s">
        <v>140</v>
      </c>
      <c r="H232" s="7"/>
      <c r="I232" s="5" t="s">
        <v>119</v>
      </c>
      <c r="J232" s="6" t="s">
        <v>182</v>
      </c>
      <c r="K232" s="8" t="s">
        <v>131</v>
      </c>
      <c r="L232" s="20" t="str">
        <f>VLOOKUP(B232,'[4]K13'!$C$3:$F$176,4,0)</f>
        <v>Mở</v>
      </c>
      <c r="M232" s="20"/>
    </row>
    <row r="233" spans="1:13" ht="25.5">
      <c r="A233" s="5">
        <v>227</v>
      </c>
      <c r="B233" s="4" t="str">
        <f t="shared" si="4"/>
        <v>12041304521308</v>
      </c>
      <c r="C233" s="5" t="str">
        <f>VLOOKUP(D233,'[2]KHChung'!$C$5:$J$1375,8,0)</f>
        <v>130452</v>
      </c>
      <c r="D233" s="42" t="s">
        <v>28</v>
      </c>
      <c r="E233" s="6" t="s">
        <v>101</v>
      </c>
      <c r="F233" s="6" t="s">
        <v>108</v>
      </c>
      <c r="G233" s="6" t="s">
        <v>140</v>
      </c>
      <c r="H233" s="7"/>
      <c r="I233" s="5" t="s">
        <v>119</v>
      </c>
      <c r="J233" s="6" t="s">
        <v>182</v>
      </c>
      <c r="K233" s="8" t="s">
        <v>131</v>
      </c>
      <c r="L233" s="20" t="str">
        <f>VLOOKUP(B233,'[4]K13'!$C$3:$F$176,4,0)</f>
        <v>Mở</v>
      </c>
      <c r="M233" s="20"/>
    </row>
    <row r="234" spans="1:13" ht="25.5">
      <c r="A234" s="5">
        <v>228</v>
      </c>
      <c r="B234" s="4" t="str">
        <f t="shared" si="4"/>
        <v>12041304521308</v>
      </c>
      <c r="C234" s="5" t="str">
        <f>VLOOKUP(D234,'[2]KHChung'!$C$5:$J$1375,8,0)</f>
        <v>130452</v>
      </c>
      <c r="D234" s="42" t="s">
        <v>28</v>
      </c>
      <c r="E234" s="6" t="s">
        <v>101</v>
      </c>
      <c r="F234" s="6" t="s">
        <v>109</v>
      </c>
      <c r="G234" s="6" t="s">
        <v>140</v>
      </c>
      <c r="H234" s="7"/>
      <c r="I234" s="5" t="s">
        <v>119</v>
      </c>
      <c r="J234" s="6" t="s">
        <v>182</v>
      </c>
      <c r="K234" s="8" t="s">
        <v>131</v>
      </c>
      <c r="L234" s="20" t="str">
        <f>VLOOKUP(B234,'[4]K13'!$C$3:$F$176,4,0)</f>
        <v>Mở</v>
      </c>
      <c r="M234" s="20"/>
    </row>
    <row r="235" spans="1:13" ht="25.5">
      <c r="A235" s="5">
        <v>229</v>
      </c>
      <c r="B235" s="4" t="str">
        <f t="shared" si="4"/>
        <v>12041304521309</v>
      </c>
      <c r="C235" s="5" t="str">
        <f>VLOOKUP(D235,'[2]KHChung'!$C$5:$J$1375,8,0)</f>
        <v>130452</v>
      </c>
      <c r="D235" s="42" t="s">
        <v>28</v>
      </c>
      <c r="E235" s="6" t="s">
        <v>100</v>
      </c>
      <c r="F235" s="6" t="s">
        <v>104</v>
      </c>
      <c r="G235" s="6" t="s">
        <v>136</v>
      </c>
      <c r="H235" s="7"/>
      <c r="I235" s="5" t="s">
        <v>126</v>
      </c>
      <c r="J235" s="6" t="s">
        <v>182</v>
      </c>
      <c r="K235" s="8" t="s">
        <v>132</v>
      </c>
      <c r="L235" s="20" t="str">
        <f>VLOOKUP(B235,'[4]K13'!$C$3:$F$176,4,0)</f>
        <v>Mở</v>
      </c>
      <c r="M235" s="20"/>
    </row>
    <row r="236" spans="1:13" ht="25.5">
      <c r="A236" s="5">
        <v>230</v>
      </c>
      <c r="B236" s="4" t="str">
        <f t="shared" si="4"/>
        <v>12041304521309</v>
      </c>
      <c r="C236" s="5" t="str">
        <f>VLOOKUP(D236,'[2]KHChung'!$C$5:$J$1375,8,0)</f>
        <v>130452</v>
      </c>
      <c r="D236" s="42" t="s">
        <v>28</v>
      </c>
      <c r="E236" s="6" t="s">
        <v>100</v>
      </c>
      <c r="F236" s="6" t="s">
        <v>105</v>
      </c>
      <c r="G236" s="6" t="s">
        <v>136</v>
      </c>
      <c r="H236" s="7"/>
      <c r="I236" s="5" t="s">
        <v>126</v>
      </c>
      <c r="J236" s="6" t="s">
        <v>182</v>
      </c>
      <c r="K236" s="8" t="s">
        <v>132</v>
      </c>
      <c r="L236" s="20" t="str">
        <f>VLOOKUP(B236,'[4]K13'!$C$3:$F$176,4,0)</f>
        <v>Mở</v>
      </c>
      <c r="M236" s="20"/>
    </row>
    <row r="237" spans="1:13" ht="25.5">
      <c r="A237" s="5">
        <v>231</v>
      </c>
      <c r="B237" s="4" t="str">
        <f t="shared" si="4"/>
        <v>12041304521309</v>
      </c>
      <c r="C237" s="5" t="str">
        <f>VLOOKUP(D237,'[2]KHChung'!$C$5:$J$1375,8,0)</f>
        <v>130452</v>
      </c>
      <c r="D237" s="42" t="s">
        <v>28</v>
      </c>
      <c r="E237" s="6" t="s">
        <v>100</v>
      </c>
      <c r="F237" s="6" t="s">
        <v>106</v>
      </c>
      <c r="G237" s="6" t="s">
        <v>136</v>
      </c>
      <c r="H237" s="7"/>
      <c r="I237" s="5" t="s">
        <v>126</v>
      </c>
      <c r="J237" s="6" t="s">
        <v>182</v>
      </c>
      <c r="K237" s="8" t="s">
        <v>132</v>
      </c>
      <c r="L237" s="20" t="str">
        <f>VLOOKUP(B237,'[4]K13'!$C$3:$F$176,4,0)</f>
        <v>Mở</v>
      </c>
      <c r="M237" s="20"/>
    </row>
    <row r="238" spans="1:13" ht="25.5">
      <c r="A238" s="5">
        <v>232</v>
      </c>
      <c r="B238" s="4" t="str">
        <f t="shared" si="4"/>
        <v>12041304521310</v>
      </c>
      <c r="C238" s="5" t="str">
        <f>VLOOKUP(D238,'[2]KHChung'!$C$5:$J$1375,8,0)</f>
        <v>130452</v>
      </c>
      <c r="D238" s="42" t="s">
        <v>28</v>
      </c>
      <c r="E238" s="6" t="s">
        <v>101</v>
      </c>
      <c r="F238" s="6" t="s">
        <v>104</v>
      </c>
      <c r="G238" s="6" t="s">
        <v>136</v>
      </c>
      <c r="H238" s="7"/>
      <c r="I238" s="5" t="s">
        <v>126</v>
      </c>
      <c r="J238" s="6" t="s">
        <v>182</v>
      </c>
      <c r="K238" s="8" t="s">
        <v>133</v>
      </c>
      <c r="L238" s="20" t="str">
        <f>VLOOKUP(B238,'[4]K13'!$C$3:$F$176,4,0)</f>
        <v>Mở</v>
      </c>
      <c r="M238" s="20"/>
    </row>
    <row r="239" spans="1:13" ht="25.5">
      <c r="A239" s="5">
        <v>233</v>
      </c>
      <c r="B239" s="4" t="str">
        <f t="shared" si="4"/>
        <v>12041304521310</v>
      </c>
      <c r="C239" s="5" t="str">
        <f>VLOOKUP(D239,'[2]KHChung'!$C$5:$J$1375,8,0)</f>
        <v>130452</v>
      </c>
      <c r="D239" s="42" t="s">
        <v>28</v>
      </c>
      <c r="E239" s="6" t="s">
        <v>101</v>
      </c>
      <c r="F239" s="6" t="s">
        <v>105</v>
      </c>
      <c r="G239" s="6" t="s">
        <v>136</v>
      </c>
      <c r="H239" s="7"/>
      <c r="I239" s="5" t="s">
        <v>126</v>
      </c>
      <c r="J239" s="6" t="s">
        <v>182</v>
      </c>
      <c r="K239" s="8" t="s">
        <v>133</v>
      </c>
      <c r="L239" s="20" t="str">
        <f>VLOOKUP(B239,'[4]K13'!$C$3:$F$176,4,0)</f>
        <v>Mở</v>
      </c>
      <c r="M239" s="20"/>
    </row>
    <row r="240" spans="1:13" ht="25.5">
      <c r="A240" s="5">
        <v>234</v>
      </c>
      <c r="B240" s="4" t="str">
        <f t="shared" si="4"/>
        <v>12041304521310</v>
      </c>
      <c r="C240" s="5" t="str">
        <f>VLOOKUP(D240,'[2]KHChung'!$C$5:$J$1375,8,0)</f>
        <v>130452</v>
      </c>
      <c r="D240" s="42" t="s">
        <v>28</v>
      </c>
      <c r="E240" s="6" t="s">
        <v>101</v>
      </c>
      <c r="F240" s="6" t="s">
        <v>106</v>
      </c>
      <c r="G240" s="6" t="s">
        <v>136</v>
      </c>
      <c r="H240" s="7"/>
      <c r="I240" s="5" t="s">
        <v>126</v>
      </c>
      <c r="J240" s="6" t="s">
        <v>182</v>
      </c>
      <c r="K240" s="8" t="s">
        <v>133</v>
      </c>
      <c r="L240" s="20" t="str">
        <f>VLOOKUP(B240,'[4]K13'!$C$3:$F$176,4,0)</f>
        <v>Mở</v>
      </c>
      <c r="M240" s="20"/>
    </row>
    <row r="241" spans="1:13" ht="25.5">
      <c r="A241" s="5">
        <v>235</v>
      </c>
      <c r="B241" s="4" t="str">
        <f t="shared" si="4"/>
        <v>12041304521311</v>
      </c>
      <c r="C241" s="5" t="str">
        <f>VLOOKUP(D241,'[2]KHChung'!$C$5:$J$1375,8,0)</f>
        <v>130452</v>
      </c>
      <c r="D241" s="42" t="s">
        <v>28</v>
      </c>
      <c r="E241" s="6" t="s">
        <v>100</v>
      </c>
      <c r="F241" s="6" t="s">
        <v>107</v>
      </c>
      <c r="G241" s="6" t="s">
        <v>136</v>
      </c>
      <c r="H241" s="7"/>
      <c r="I241" s="5" t="s">
        <v>126</v>
      </c>
      <c r="J241" s="6" t="s">
        <v>182</v>
      </c>
      <c r="K241" s="8" t="s">
        <v>134</v>
      </c>
      <c r="L241" s="20" t="str">
        <f>VLOOKUP(B241,'[4]K13'!$C$3:$F$176,4,0)</f>
        <v>Mở</v>
      </c>
      <c r="M241" s="20"/>
    </row>
    <row r="242" spans="1:13" ht="25.5">
      <c r="A242" s="5">
        <v>236</v>
      </c>
      <c r="B242" s="4" t="str">
        <f t="shared" si="4"/>
        <v>12041304521311</v>
      </c>
      <c r="C242" s="5" t="str">
        <f>VLOOKUP(D242,'[2]KHChung'!$C$5:$J$1375,8,0)</f>
        <v>130452</v>
      </c>
      <c r="D242" s="42" t="s">
        <v>28</v>
      </c>
      <c r="E242" s="6" t="s">
        <v>100</v>
      </c>
      <c r="F242" s="6" t="s">
        <v>108</v>
      </c>
      <c r="G242" s="6" t="s">
        <v>136</v>
      </c>
      <c r="H242" s="7"/>
      <c r="I242" s="5" t="s">
        <v>126</v>
      </c>
      <c r="J242" s="6" t="s">
        <v>182</v>
      </c>
      <c r="K242" s="8" t="s">
        <v>134</v>
      </c>
      <c r="L242" s="20" t="str">
        <f>VLOOKUP(B242,'[4]K13'!$C$3:$F$176,4,0)</f>
        <v>Mở</v>
      </c>
      <c r="M242" s="20"/>
    </row>
    <row r="243" spans="1:13" ht="25.5">
      <c r="A243" s="5">
        <v>237</v>
      </c>
      <c r="B243" s="4" t="str">
        <f t="shared" si="4"/>
        <v>12041304521311</v>
      </c>
      <c r="C243" s="5" t="str">
        <f>VLOOKUP(D243,'[2]KHChung'!$C$5:$J$1375,8,0)</f>
        <v>130452</v>
      </c>
      <c r="D243" s="42" t="s">
        <v>28</v>
      </c>
      <c r="E243" s="6" t="s">
        <v>100</v>
      </c>
      <c r="F243" s="6" t="s">
        <v>109</v>
      </c>
      <c r="G243" s="6" t="s">
        <v>136</v>
      </c>
      <c r="H243" s="7"/>
      <c r="I243" s="5" t="s">
        <v>126</v>
      </c>
      <c r="J243" s="6" t="s">
        <v>182</v>
      </c>
      <c r="K243" s="8" t="s">
        <v>134</v>
      </c>
      <c r="L243" s="20" t="str">
        <f>VLOOKUP(B243,'[4]K13'!$C$3:$F$176,4,0)</f>
        <v>Mở</v>
      </c>
      <c r="M243" s="20"/>
    </row>
    <row r="244" spans="1:13" ht="25.5">
      <c r="A244" s="5">
        <v>238</v>
      </c>
      <c r="B244" s="4" t="str">
        <f t="shared" si="4"/>
        <v>12041304521312</v>
      </c>
      <c r="C244" s="5" t="str">
        <f>VLOOKUP(D244,'[2]KHChung'!$C$5:$J$1375,8,0)</f>
        <v>130452</v>
      </c>
      <c r="D244" s="42" t="s">
        <v>28</v>
      </c>
      <c r="E244" s="6" t="s">
        <v>101</v>
      </c>
      <c r="F244" s="6" t="s">
        <v>107</v>
      </c>
      <c r="G244" s="6" t="s">
        <v>136</v>
      </c>
      <c r="H244" s="7"/>
      <c r="I244" s="5" t="s">
        <v>126</v>
      </c>
      <c r="J244" s="6" t="s">
        <v>182</v>
      </c>
      <c r="K244" s="8" t="s">
        <v>135</v>
      </c>
      <c r="L244" s="20" t="str">
        <f>VLOOKUP(B244,'[4]K13'!$C$3:$F$176,4,0)</f>
        <v>Mở</v>
      </c>
      <c r="M244" s="20"/>
    </row>
    <row r="245" spans="1:13" ht="25.5">
      <c r="A245" s="5">
        <v>239</v>
      </c>
      <c r="B245" s="4" t="str">
        <f t="shared" si="4"/>
        <v>12041304521312</v>
      </c>
      <c r="C245" s="5" t="str">
        <f>VLOOKUP(D245,'[2]KHChung'!$C$5:$J$1375,8,0)</f>
        <v>130452</v>
      </c>
      <c r="D245" s="42" t="s">
        <v>28</v>
      </c>
      <c r="E245" s="6" t="s">
        <v>101</v>
      </c>
      <c r="F245" s="6" t="s">
        <v>108</v>
      </c>
      <c r="G245" s="6" t="s">
        <v>136</v>
      </c>
      <c r="H245" s="7"/>
      <c r="I245" s="5" t="s">
        <v>126</v>
      </c>
      <c r="J245" s="6" t="s">
        <v>182</v>
      </c>
      <c r="K245" s="8" t="s">
        <v>135</v>
      </c>
      <c r="L245" s="20" t="str">
        <f>VLOOKUP(B245,'[4]K13'!$C$3:$F$176,4,0)</f>
        <v>Mở</v>
      </c>
      <c r="M245" s="20"/>
    </row>
    <row r="246" spans="1:13" ht="25.5">
      <c r="A246" s="5">
        <v>240</v>
      </c>
      <c r="B246" s="4" t="str">
        <f t="shared" si="4"/>
        <v>12041304521312</v>
      </c>
      <c r="C246" s="5" t="str">
        <f>VLOOKUP(D246,'[2]KHChung'!$C$5:$J$1375,8,0)</f>
        <v>130452</v>
      </c>
      <c r="D246" s="42" t="s">
        <v>28</v>
      </c>
      <c r="E246" s="6" t="s">
        <v>101</v>
      </c>
      <c r="F246" s="6" t="s">
        <v>109</v>
      </c>
      <c r="G246" s="6" t="s">
        <v>136</v>
      </c>
      <c r="H246" s="7"/>
      <c r="I246" s="5" t="s">
        <v>126</v>
      </c>
      <c r="J246" s="6" t="s">
        <v>182</v>
      </c>
      <c r="K246" s="8" t="s">
        <v>135</v>
      </c>
      <c r="L246" s="20" t="str">
        <f>VLOOKUP(B246,'[4]K13'!$C$3:$F$176,4,0)</f>
        <v>Mở</v>
      </c>
      <c r="M246" s="20"/>
    </row>
    <row r="247" spans="1:13" ht="25.5">
      <c r="A247" s="5">
        <v>241</v>
      </c>
      <c r="B247" s="4" t="str">
        <f t="shared" si="4"/>
        <v>12041304531301</v>
      </c>
      <c r="C247" s="5" t="str">
        <f>VLOOKUP(D247,'[2]KHChung'!$C$5:$J$1375,8,0)</f>
        <v>130453</v>
      </c>
      <c r="D247" s="42" t="s">
        <v>29</v>
      </c>
      <c r="E247" s="6" t="s">
        <v>100</v>
      </c>
      <c r="F247" s="6" t="s">
        <v>104</v>
      </c>
      <c r="G247" s="6" t="s">
        <v>141</v>
      </c>
      <c r="H247" s="7"/>
      <c r="I247" s="5" t="s">
        <v>119</v>
      </c>
      <c r="J247" s="6" t="s">
        <v>182</v>
      </c>
      <c r="K247" s="8" t="s">
        <v>98</v>
      </c>
      <c r="L247" s="20" t="str">
        <f>VLOOKUP(B247,'[4]K13'!$C$3:$F$176,4,0)</f>
        <v>Mở</v>
      </c>
      <c r="M247" s="20"/>
    </row>
    <row r="248" spans="1:13" ht="25.5">
      <c r="A248" s="5">
        <v>242</v>
      </c>
      <c r="B248" s="4" t="str">
        <f t="shared" si="4"/>
        <v>12041304531301</v>
      </c>
      <c r="C248" s="5" t="str">
        <f>VLOOKUP(D248,'[2]KHChung'!$C$5:$J$1375,8,0)</f>
        <v>130453</v>
      </c>
      <c r="D248" s="42" t="s">
        <v>29</v>
      </c>
      <c r="E248" s="6" t="s">
        <v>100</v>
      </c>
      <c r="F248" s="6" t="s">
        <v>105</v>
      </c>
      <c r="G248" s="6" t="s">
        <v>141</v>
      </c>
      <c r="H248" s="7"/>
      <c r="I248" s="5" t="s">
        <v>119</v>
      </c>
      <c r="J248" s="6" t="s">
        <v>182</v>
      </c>
      <c r="K248" s="8" t="s">
        <v>98</v>
      </c>
      <c r="L248" s="20" t="str">
        <f>VLOOKUP(B248,'[4]K13'!$C$3:$F$176,4,0)</f>
        <v>Mở</v>
      </c>
      <c r="M248" s="20"/>
    </row>
    <row r="249" spans="1:13" ht="25.5">
      <c r="A249" s="5">
        <v>243</v>
      </c>
      <c r="B249" s="4" t="str">
        <f t="shared" si="4"/>
        <v>12041304531301</v>
      </c>
      <c r="C249" s="5" t="str">
        <f>VLOOKUP(D249,'[2]KHChung'!$C$5:$J$1375,8,0)</f>
        <v>130453</v>
      </c>
      <c r="D249" s="42" t="s">
        <v>29</v>
      </c>
      <c r="E249" s="6" t="s">
        <v>100</v>
      </c>
      <c r="F249" s="6" t="s">
        <v>106</v>
      </c>
      <c r="G249" s="6" t="s">
        <v>141</v>
      </c>
      <c r="H249" s="7"/>
      <c r="I249" s="5" t="s">
        <v>119</v>
      </c>
      <c r="J249" s="6" t="s">
        <v>182</v>
      </c>
      <c r="K249" s="8" t="s">
        <v>98</v>
      </c>
      <c r="L249" s="20" t="str">
        <f>VLOOKUP(B249,'[4]K13'!$C$3:$F$176,4,0)</f>
        <v>Mở</v>
      </c>
      <c r="M249" s="20"/>
    </row>
    <row r="250" spans="1:13" ht="25.5">
      <c r="A250" s="5">
        <v>244</v>
      </c>
      <c r="B250" s="4" t="str">
        <f t="shared" si="4"/>
        <v>12041304531302</v>
      </c>
      <c r="C250" s="5" t="str">
        <f>VLOOKUP(D250,'[2]KHChung'!$C$5:$J$1375,8,0)</f>
        <v>130453</v>
      </c>
      <c r="D250" s="42" t="s">
        <v>29</v>
      </c>
      <c r="E250" s="6" t="s">
        <v>101</v>
      </c>
      <c r="F250" s="6" t="s">
        <v>104</v>
      </c>
      <c r="G250" s="6" t="s">
        <v>141</v>
      </c>
      <c r="H250" s="7"/>
      <c r="I250" s="5" t="s">
        <v>119</v>
      </c>
      <c r="J250" s="6" t="s">
        <v>182</v>
      </c>
      <c r="K250" s="8" t="s">
        <v>99</v>
      </c>
      <c r="L250" s="20" t="str">
        <f>VLOOKUP(B250,'[4]K13'!$C$3:$F$176,4,0)</f>
        <v>Mở</v>
      </c>
      <c r="M250" s="20"/>
    </row>
    <row r="251" spans="1:13" ht="25.5">
      <c r="A251" s="5">
        <v>245</v>
      </c>
      <c r="B251" s="4" t="str">
        <f t="shared" si="4"/>
        <v>12041304531302</v>
      </c>
      <c r="C251" s="5" t="str">
        <f>VLOOKUP(D251,'[2]KHChung'!$C$5:$J$1375,8,0)</f>
        <v>130453</v>
      </c>
      <c r="D251" s="42" t="s">
        <v>29</v>
      </c>
      <c r="E251" s="6" t="s">
        <v>101</v>
      </c>
      <c r="F251" s="6" t="s">
        <v>105</v>
      </c>
      <c r="G251" s="6" t="s">
        <v>141</v>
      </c>
      <c r="H251" s="7"/>
      <c r="I251" s="5" t="s">
        <v>119</v>
      </c>
      <c r="J251" s="6" t="s">
        <v>182</v>
      </c>
      <c r="K251" s="8" t="s">
        <v>99</v>
      </c>
      <c r="L251" s="20" t="str">
        <f>VLOOKUP(B251,'[4]K13'!$C$3:$F$176,4,0)</f>
        <v>Mở</v>
      </c>
      <c r="M251" s="20"/>
    </row>
    <row r="252" spans="1:13" ht="25.5">
      <c r="A252" s="5">
        <v>246</v>
      </c>
      <c r="B252" s="4" t="str">
        <f t="shared" si="4"/>
        <v>12041304531302</v>
      </c>
      <c r="C252" s="5" t="str">
        <f>VLOOKUP(D252,'[2]KHChung'!$C$5:$J$1375,8,0)</f>
        <v>130453</v>
      </c>
      <c r="D252" s="42" t="s">
        <v>29</v>
      </c>
      <c r="E252" s="6" t="s">
        <v>101</v>
      </c>
      <c r="F252" s="6" t="s">
        <v>106</v>
      </c>
      <c r="G252" s="6" t="s">
        <v>141</v>
      </c>
      <c r="H252" s="7"/>
      <c r="I252" s="5" t="s">
        <v>119</v>
      </c>
      <c r="J252" s="6" t="s">
        <v>182</v>
      </c>
      <c r="K252" s="8" t="s">
        <v>99</v>
      </c>
      <c r="L252" s="20" t="str">
        <f>VLOOKUP(B252,'[4]K13'!$C$3:$F$176,4,0)</f>
        <v>Mở</v>
      </c>
      <c r="M252" s="20"/>
    </row>
    <row r="253" spans="1:13" ht="25.5">
      <c r="A253" s="5">
        <v>247</v>
      </c>
      <c r="B253" s="4" t="str">
        <f t="shared" si="4"/>
        <v>12041304531303</v>
      </c>
      <c r="C253" s="5" t="str">
        <f>VLOOKUP(D253,'[2]KHChung'!$C$5:$J$1375,8,0)</f>
        <v>130453</v>
      </c>
      <c r="D253" s="42" t="s">
        <v>29</v>
      </c>
      <c r="E253" s="6" t="s">
        <v>100</v>
      </c>
      <c r="F253" s="6" t="s">
        <v>107</v>
      </c>
      <c r="G253" s="6" t="s">
        <v>141</v>
      </c>
      <c r="H253" s="7"/>
      <c r="I253" s="5" t="s">
        <v>119</v>
      </c>
      <c r="J253" s="6" t="s">
        <v>182</v>
      </c>
      <c r="K253" s="8" t="s">
        <v>120</v>
      </c>
      <c r="L253" s="20" t="str">
        <f>VLOOKUP(B253,'[4]K13'!$C$3:$F$176,4,0)</f>
        <v>Mở</v>
      </c>
      <c r="M253" s="20"/>
    </row>
    <row r="254" spans="1:13" ht="25.5">
      <c r="A254" s="5">
        <v>248</v>
      </c>
      <c r="B254" s="4" t="str">
        <f t="shared" si="4"/>
        <v>12041304531303</v>
      </c>
      <c r="C254" s="5" t="str">
        <f>VLOOKUP(D254,'[2]KHChung'!$C$5:$J$1375,8,0)</f>
        <v>130453</v>
      </c>
      <c r="D254" s="42" t="s">
        <v>29</v>
      </c>
      <c r="E254" s="6" t="s">
        <v>100</v>
      </c>
      <c r="F254" s="6" t="s">
        <v>108</v>
      </c>
      <c r="G254" s="6" t="s">
        <v>141</v>
      </c>
      <c r="H254" s="7"/>
      <c r="I254" s="5" t="s">
        <v>119</v>
      </c>
      <c r="J254" s="6" t="s">
        <v>182</v>
      </c>
      <c r="K254" s="8" t="s">
        <v>120</v>
      </c>
      <c r="L254" s="20" t="str">
        <f>VLOOKUP(B254,'[4]K13'!$C$3:$F$176,4,0)</f>
        <v>Mở</v>
      </c>
      <c r="M254" s="20"/>
    </row>
    <row r="255" spans="1:13" ht="25.5">
      <c r="A255" s="5">
        <v>249</v>
      </c>
      <c r="B255" s="4" t="str">
        <f t="shared" si="4"/>
        <v>12041304531303</v>
      </c>
      <c r="C255" s="5" t="str">
        <f>VLOOKUP(D255,'[2]KHChung'!$C$5:$J$1375,8,0)</f>
        <v>130453</v>
      </c>
      <c r="D255" s="42" t="s">
        <v>29</v>
      </c>
      <c r="E255" s="6" t="s">
        <v>100</v>
      </c>
      <c r="F255" s="6" t="s">
        <v>109</v>
      </c>
      <c r="G255" s="6" t="s">
        <v>141</v>
      </c>
      <c r="H255" s="7"/>
      <c r="I255" s="5" t="s">
        <v>119</v>
      </c>
      <c r="J255" s="6" t="s">
        <v>182</v>
      </c>
      <c r="K255" s="8" t="s">
        <v>120</v>
      </c>
      <c r="L255" s="20" t="str">
        <f>VLOOKUP(B255,'[4]K13'!$C$3:$F$176,4,0)</f>
        <v>Mở</v>
      </c>
      <c r="M255" s="20"/>
    </row>
    <row r="256" spans="1:13" ht="25.5">
      <c r="A256" s="5">
        <v>250</v>
      </c>
      <c r="B256" s="4" t="str">
        <f t="shared" si="4"/>
        <v>12041304531304</v>
      </c>
      <c r="C256" s="5" t="str">
        <f>VLOOKUP(D256,'[2]KHChung'!$C$5:$J$1375,8,0)</f>
        <v>130453</v>
      </c>
      <c r="D256" s="42" t="s">
        <v>29</v>
      </c>
      <c r="E256" s="6" t="s">
        <v>101</v>
      </c>
      <c r="F256" s="6" t="s">
        <v>107</v>
      </c>
      <c r="G256" s="6" t="s">
        <v>141</v>
      </c>
      <c r="H256" s="7"/>
      <c r="I256" s="5" t="s">
        <v>119</v>
      </c>
      <c r="J256" s="6" t="s">
        <v>182</v>
      </c>
      <c r="K256" s="8" t="s">
        <v>121</v>
      </c>
      <c r="L256" s="20" t="str">
        <f>VLOOKUP(B256,'[4]K13'!$C$3:$F$176,4,0)</f>
        <v>Mở</v>
      </c>
      <c r="M256" s="20"/>
    </row>
    <row r="257" spans="1:13" ht="25.5">
      <c r="A257" s="5">
        <v>251</v>
      </c>
      <c r="B257" s="4" t="str">
        <f t="shared" si="4"/>
        <v>12041304531304</v>
      </c>
      <c r="C257" s="5" t="str">
        <f>VLOOKUP(D257,'[2]KHChung'!$C$5:$J$1375,8,0)</f>
        <v>130453</v>
      </c>
      <c r="D257" s="42" t="s">
        <v>29</v>
      </c>
      <c r="E257" s="6" t="s">
        <v>101</v>
      </c>
      <c r="F257" s="6" t="s">
        <v>108</v>
      </c>
      <c r="G257" s="6" t="s">
        <v>141</v>
      </c>
      <c r="H257" s="7"/>
      <c r="I257" s="5" t="s">
        <v>119</v>
      </c>
      <c r="J257" s="6" t="s">
        <v>182</v>
      </c>
      <c r="K257" s="8" t="s">
        <v>121</v>
      </c>
      <c r="L257" s="20" t="str">
        <f>VLOOKUP(B257,'[4]K13'!$C$3:$F$176,4,0)</f>
        <v>Mở</v>
      </c>
      <c r="M257" s="20"/>
    </row>
    <row r="258" spans="1:13" ht="25.5">
      <c r="A258" s="5">
        <v>252</v>
      </c>
      <c r="B258" s="4" t="str">
        <f t="shared" si="4"/>
        <v>12041304531304</v>
      </c>
      <c r="C258" s="5" t="str">
        <f>VLOOKUP(D258,'[2]KHChung'!$C$5:$J$1375,8,0)</f>
        <v>130453</v>
      </c>
      <c r="D258" s="42" t="s">
        <v>29</v>
      </c>
      <c r="E258" s="6" t="s">
        <v>101</v>
      </c>
      <c r="F258" s="6" t="s">
        <v>109</v>
      </c>
      <c r="G258" s="6" t="s">
        <v>141</v>
      </c>
      <c r="H258" s="7"/>
      <c r="I258" s="5" t="s">
        <v>119</v>
      </c>
      <c r="J258" s="6" t="s">
        <v>182</v>
      </c>
      <c r="K258" s="8" t="s">
        <v>121</v>
      </c>
      <c r="L258" s="20" t="str">
        <f>VLOOKUP(B258,'[4]K13'!$C$3:$F$176,4,0)</f>
        <v>Mở</v>
      </c>
      <c r="M258" s="20"/>
    </row>
    <row r="259" spans="1:13" ht="25.5">
      <c r="A259" s="5">
        <v>253</v>
      </c>
      <c r="B259" s="4" t="str">
        <f t="shared" si="4"/>
        <v>12041304531305</v>
      </c>
      <c r="C259" s="5" t="str">
        <f>VLOOKUP(D259,'[2]KHChung'!$C$5:$J$1375,8,0)</f>
        <v>130453</v>
      </c>
      <c r="D259" s="42" t="s">
        <v>29</v>
      </c>
      <c r="E259" s="6" t="s">
        <v>100</v>
      </c>
      <c r="F259" s="6" t="s">
        <v>104</v>
      </c>
      <c r="G259" s="6" t="s">
        <v>142</v>
      </c>
      <c r="H259" s="7"/>
      <c r="I259" s="5" t="s">
        <v>119</v>
      </c>
      <c r="J259" s="6" t="s">
        <v>182</v>
      </c>
      <c r="K259" s="8" t="s">
        <v>123</v>
      </c>
      <c r="L259" s="20" t="str">
        <f>VLOOKUP(B259,'[4]K13'!$C$3:$F$176,4,0)</f>
        <v>Mở</v>
      </c>
      <c r="M259" s="20"/>
    </row>
    <row r="260" spans="1:13" ht="25.5">
      <c r="A260" s="5">
        <v>254</v>
      </c>
      <c r="B260" s="4" t="str">
        <f t="shared" si="4"/>
        <v>12041304531305</v>
      </c>
      <c r="C260" s="5" t="str">
        <f>VLOOKUP(D260,'[2]KHChung'!$C$5:$J$1375,8,0)</f>
        <v>130453</v>
      </c>
      <c r="D260" s="42" t="s">
        <v>29</v>
      </c>
      <c r="E260" s="6" t="s">
        <v>100</v>
      </c>
      <c r="F260" s="6" t="s">
        <v>105</v>
      </c>
      <c r="G260" s="6" t="s">
        <v>142</v>
      </c>
      <c r="H260" s="7"/>
      <c r="I260" s="5" t="s">
        <v>119</v>
      </c>
      <c r="J260" s="6" t="s">
        <v>182</v>
      </c>
      <c r="K260" s="8" t="s">
        <v>123</v>
      </c>
      <c r="L260" s="20" t="str">
        <f>VLOOKUP(B260,'[4]K13'!$C$3:$F$176,4,0)</f>
        <v>Mở</v>
      </c>
      <c r="M260" s="20"/>
    </row>
    <row r="261" spans="1:13" ht="25.5">
      <c r="A261" s="5">
        <v>255</v>
      </c>
      <c r="B261" s="4" t="str">
        <f t="shared" si="4"/>
        <v>12041304531305</v>
      </c>
      <c r="C261" s="5" t="str">
        <f>VLOOKUP(D261,'[2]KHChung'!$C$5:$J$1375,8,0)</f>
        <v>130453</v>
      </c>
      <c r="D261" s="42" t="s">
        <v>29</v>
      </c>
      <c r="E261" s="6" t="s">
        <v>100</v>
      </c>
      <c r="F261" s="6" t="s">
        <v>106</v>
      </c>
      <c r="G261" s="6" t="s">
        <v>142</v>
      </c>
      <c r="H261" s="7"/>
      <c r="I261" s="5" t="s">
        <v>119</v>
      </c>
      <c r="J261" s="6" t="s">
        <v>182</v>
      </c>
      <c r="K261" s="8" t="s">
        <v>123</v>
      </c>
      <c r="L261" s="20" t="str">
        <f>VLOOKUP(B261,'[4]K13'!$C$3:$F$176,4,0)</f>
        <v>Mở</v>
      </c>
      <c r="M261" s="20"/>
    </row>
    <row r="262" spans="1:13" ht="25.5">
      <c r="A262" s="5">
        <v>256</v>
      </c>
      <c r="B262" s="4" t="str">
        <f t="shared" si="4"/>
        <v>12041304531306</v>
      </c>
      <c r="C262" s="5" t="str">
        <f>VLOOKUP(D262,'[2]KHChung'!$C$5:$J$1375,8,0)</f>
        <v>130453</v>
      </c>
      <c r="D262" s="42" t="s">
        <v>29</v>
      </c>
      <c r="E262" s="6" t="s">
        <v>101</v>
      </c>
      <c r="F262" s="6" t="s">
        <v>104</v>
      </c>
      <c r="G262" s="6" t="s">
        <v>142</v>
      </c>
      <c r="H262" s="7"/>
      <c r="I262" s="5" t="s">
        <v>119</v>
      </c>
      <c r="J262" s="6" t="s">
        <v>182</v>
      </c>
      <c r="K262" s="8" t="s">
        <v>124</v>
      </c>
      <c r="L262" s="20" t="str">
        <f>VLOOKUP(B262,'[4]K13'!$C$3:$F$176,4,0)</f>
        <v>Mở</v>
      </c>
      <c r="M262" s="20"/>
    </row>
    <row r="263" spans="1:13" ht="25.5">
      <c r="A263" s="5">
        <v>257</v>
      </c>
      <c r="B263" s="4" t="str">
        <f t="shared" si="4"/>
        <v>12041304531306</v>
      </c>
      <c r="C263" s="5" t="str">
        <f>VLOOKUP(D263,'[2]KHChung'!$C$5:$J$1375,8,0)</f>
        <v>130453</v>
      </c>
      <c r="D263" s="42" t="s">
        <v>29</v>
      </c>
      <c r="E263" s="6" t="s">
        <v>101</v>
      </c>
      <c r="F263" s="6" t="s">
        <v>105</v>
      </c>
      <c r="G263" s="6" t="s">
        <v>142</v>
      </c>
      <c r="H263" s="7"/>
      <c r="I263" s="5" t="s">
        <v>119</v>
      </c>
      <c r="J263" s="6" t="s">
        <v>182</v>
      </c>
      <c r="K263" s="8" t="s">
        <v>124</v>
      </c>
      <c r="L263" s="20" t="str">
        <f>VLOOKUP(B263,'[4]K13'!$C$3:$F$176,4,0)</f>
        <v>Mở</v>
      </c>
      <c r="M263" s="20"/>
    </row>
    <row r="264" spans="1:13" ht="25.5">
      <c r="A264" s="5">
        <v>258</v>
      </c>
      <c r="B264" s="4" t="str">
        <f t="shared" si="4"/>
        <v>12041304531306</v>
      </c>
      <c r="C264" s="5" t="str">
        <f>VLOOKUP(D264,'[2]KHChung'!$C$5:$J$1375,8,0)</f>
        <v>130453</v>
      </c>
      <c r="D264" s="42" t="s">
        <v>29</v>
      </c>
      <c r="E264" s="6" t="s">
        <v>101</v>
      </c>
      <c r="F264" s="6" t="s">
        <v>106</v>
      </c>
      <c r="G264" s="6" t="s">
        <v>142</v>
      </c>
      <c r="H264" s="7"/>
      <c r="I264" s="5" t="s">
        <v>119</v>
      </c>
      <c r="J264" s="6" t="s">
        <v>182</v>
      </c>
      <c r="K264" s="8" t="s">
        <v>124</v>
      </c>
      <c r="L264" s="20" t="str">
        <f>VLOOKUP(B264,'[4]K13'!$C$3:$F$176,4,0)</f>
        <v>Mở</v>
      </c>
      <c r="M264" s="20"/>
    </row>
    <row r="265" spans="1:13" ht="25.5">
      <c r="A265" s="5">
        <v>259</v>
      </c>
      <c r="B265" s="4" t="str">
        <f t="shared" si="4"/>
        <v>12041304531307</v>
      </c>
      <c r="C265" s="5" t="str">
        <f>VLOOKUP(D265,'[2]KHChung'!$C$5:$J$1375,8,0)</f>
        <v>130453</v>
      </c>
      <c r="D265" s="42" t="s">
        <v>29</v>
      </c>
      <c r="E265" s="6" t="s">
        <v>100</v>
      </c>
      <c r="F265" s="6" t="s">
        <v>107</v>
      </c>
      <c r="G265" s="6" t="s">
        <v>142</v>
      </c>
      <c r="H265" s="7"/>
      <c r="I265" s="5" t="s">
        <v>119</v>
      </c>
      <c r="J265" s="6" t="s">
        <v>182</v>
      </c>
      <c r="K265" s="8" t="s">
        <v>130</v>
      </c>
      <c r="L265" s="20" t="str">
        <f>VLOOKUP(B265,'[4]K13'!$C$3:$F$176,4,0)</f>
        <v>Mở</v>
      </c>
      <c r="M265" s="20"/>
    </row>
    <row r="266" spans="1:13" ht="25.5">
      <c r="A266" s="5">
        <v>260</v>
      </c>
      <c r="B266" s="4" t="str">
        <f t="shared" si="4"/>
        <v>12041304531307</v>
      </c>
      <c r="C266" s="5" t="str">
        <f>VLOOKUP(D266,'[2]KHChung'!$C$5:$J$1375,8,0)</f>
        <v>130453</v>
      </c>
      <c r="D266" s="42" t="s">
        <v>29</v>
      </c>
      <c r="E266" s="6" t="s">
        <v>100</v>
      </c>
      <c r="F266" s="6" t="s">
        <v>108</v>
      </c>
      <c r="G266" s="6" t="s">
        <v>142</v>
      </c>
      <c r="H266" s="7"/>
      <c r="I266" s="5" t="s">
        <v>119</v>
      </c>
      <c r="J266" s="6" t="s">
        <v>182</v>
      </c>
      <c r="K266" s="8" t="s">
        <v>130</v>
      </c>
      <c r="L266" s="20" t="str">
        <f>VLOOKUP(B266,'[4]K13'!$C$3:$F$176,4,0)</f>
        <v>Mở</v>
      </c>
      <c r="M266" s="20"/>
    </row>
    <row r="267" spans="1:13" ht="25.5">
      <c r="A267" s="5">
        <v>261</v>
      </c>
      <c r="B267" s="4" t="str">
        <f t="shared" si="4"/>
        <v>12041304531307</v>
      </c>
      <c r="C267" s="5" t="str">
        <f>VLOOKUP(D267,'[2]KHChung'!$C$5:$J$1375,8,0)</f>
        <v>130453</v>
      </c>
      <c r="D267" s="42" t="s">
        <v>29</v>
      </c>
      <c r="E267" s="6" t="s">
        <v>100</v>
      </c>
      <c r="F267" s="6" t="s">
        <v>109</v>
      </c>
      <c r="G267" s="6" t="s">
        <v>142</v>
      </c>
      <c r="H267" s="7"/>
      <c r="I267" s="5" t="s">
        <v>119</v>
      </c>
      <c r="J267" s="6" t="s">
        <v>182</v>
      </c>
      <c r="K267" s="8" t="s">
        <v>130</v>
      </c>
      <c r="L267" s="20" t="str">
        <f>VLOOKUP(B267,'[4]K13'!$C$3:$F$176,4,0)</f>
        <v>Mở</v>
      </c>
      <c r="M267" s="20"/>
    </row>
    <row r="268" spans="1:13" ht="25.5">
      <c r="A268" s="5">
        <v>262</v>
      </c>
      <c r="B268" s="4" t="str">
        <f t="shared" si="4"/>
        <v>12041304531308</v>
      </c>
      <c r="C268" s="5" t="str">
        <f>VLOOKUP(D268,'[2]KHChung'!$C$5:$J$1375,8,0)</f>
        <v>130453</v>
      </c>
      <c r="D268" s="42" t="s">
        <v>29</v>
      </c>
      <c r="E268" s="6" t="s">
        <v>101</v>
      </c>
      <c r="F268" s="6" t="s">
        <v>107</v>
      </c>
      <c r="G268" s="6" t="s">
        <v>142</v>
      </c>
      <c r="H268" s="7"/>
      <c r="I268" s="5" t="s">
        <v>119</v>
      </c>
      <c r="J268" s="6" t="s">
        <v>182</v>
      </c>
      <c r="K268" s="8" t="s">
        <v>131</v>
      </c>
      <c r="L268" s="20" t="str">
        <f>VLOOKUP(B268,'[4]K13'!$C$3:$F$176,4,0)</f>
        <v>Mở</v>
      </c>
      <c r="M268" s="20"/>
    </row>
    <row r="269" spans="1:13" ht="25.5">
      <c r="A269" s="5">
        <v>263</v>
      </c>
      <c r="B269" s="4" t="str">
        <f t="shared" si="4"/>
        <v>12041304531308</v>
      </c>
      <c r="C269" s="5" t="str">
        <f>VLOOKUP(D269,'[2]KHChung'!$C$5:$J$1375,8,0)</f>
        <v>130453</v>
      </c>
      <c r="D269" s="42" t="s">
        <v>29</v>
      </c>
      <c r="E269" s="6" t="s">
        <v>101</v>
      </c>
      <c r="F269" s="6" t="s">
        <v>108</v>
      </c>
      <c r="G269" s="6" t="s">
        <v>142</v>
      </c>
      <c r="H269" s="7"/>
      <c r="I269" s="5" t="s">
        <v>119</v>
      </c>
      <c r="J269" s="6" t="s">
        <v>182</v>
      </c>
      <c r="K269" s="8" t="s">
        <v>131</v>
      </c>
      <c r="L269" s="20" t="str">
        <f>VLOOKUP(B269,'[4]K13'!$C$3:$F$176,4,0)</f>
        <v>Mở</v>
      </c>
      <c r="M269" s="20"/>
    </row>
    <row r="270" spans="1:13" ht="25.5">
      <c r="A270" s="5">
        <v>264</v>
      </c>
      <c r="B270" s="4" t="str">
        <f t="shared" si="4"/>
        <v>12041304531308</v>
      </c>
      <c r="C270" s="5" t="str">
        <f>VLOOKUP(D270,'[2]KHChung'!$C$5:$J$1375,8,0)</f>
        <v>130453</v>
      </c>
      <c r="D270" s="42" t="s">
        <v>29</v>
      </c>
      <c r="E270" s="6" t="s">
        <v>101</v>
      </c>
      <c r="F270" s="6" t="s">
        <v>109</v>
      </c>
      <c r="G270" s="6" t="s">
        <v>142</v>
      </c>
      <c r="H270" s="7"/>
      <c r="I270" s="5" t="s">
        <v>119</v>
      </c>
      <c r="J270" s="6" t="s">
        <v>182</v>
      </c>
      <c r="K270" s="8" t="s">
        <v>131</v>
      </c>
      <c r="L270" s="20" t="str">
        <f>VLOOKUP(B270,'[4]K13'!$C$3:$F$176,4,0)</f>
        <v>Mở</v>
      </c>
      <c r="M270" s="20"/>
    </row>
    <row r="271" spans="1:13" ht="25.5">
      <c r="A271" s="5">
        <v>265</v>
      </c>
      <c r="B271" s="4" t="str">
        <f t="shared" si="4"/>
        <v>12041304531309</v>
      </c>
      <c r="C271" s="5" t="str">
        <f>VLOOKUP(D271,'[2]KHChung'!$C$5:$J$1375,8,0)</f>
        <v>130453</v>
      </c>
      <c r="D271" s="42" t="s">
        <v>29</v>
      </c>
      <c r="E271" s="6" t="s">
        <v>100</v>
      </c>
      <c r="F271" s="6" t="s">
        <v>104</v>
      </c>
      <c r="G271" s="6" t="s">
        <v>143</v>
      </c>
      <c r="H271" s="7"/>
      <c r="I271" s="5" t="s">
        <v>126</v>
      </c>
      <c r="J271" s="6" t="s">
        <v>182</v>
      </c>
      <c r="K271" s="8" t="s">
        <v>132</v>
      </c>
      <c r="L271" s="20" t="str">
        <f>VLOOKUP(B271,'[4]K13'!$C$3:$F$176,4,0)</f>
        <v>Mở</v>
      </c>
      <c r="M271" s="20"/>
    </row>
    <row r="272" spans="1:13" ht="25.5">
      <c r="A272" s="5">
        <v>266</v>
      </c>
      <c r="B272" s="4" t="str">
        <f t="shared" si="4"/>
        <v>12041304531309</v>
      </c>
      <c r="C272" s="5" t="str">
        <f>VLOOKUP(D272,'[2]KHChung'!$C$5:$J$1375,8,0)</f>
        <v>130453</v>
      </c>
      <c r="D272" s="42" t="s">
        <v>29</v>
      </c>
      <c r="E272" s="6" t="s">
        <v>100</v>
      </c>
      <c r="F272" s="6" t="s">
        <v>105</v>
      </c>
      <c r="G272" s="6" t="s">
        <v>143</v>
      </c>
      <c r="H272" s="7"/>
      <c r="I272" s="5" t="s">
        <v>126</v>
      </c>
      <c r="J272" s="6" t="s">
        <v>182</v>
      </c>
      <c r="K272" s="8" t="s">
        <v>132</v>
      </c>
      <c r="L272" s="20" t="str">
        <f>VLOOKUP(B272,'[4]K13'!$C$3:$F$176,4,0)</f>
        <v>Mở</v>
      </c>
      <c r="M272" s="20"/>
    </row>
    <row r="273" spans="1:13" ht="25.5">
      <c r="A273" s="5">
        <v>267</v>
      </c>
      <c r="B273" s="4" t="str">
        <f t="shared" si="4"/>
        <v>12041304531309</v>
      </c>
      <c r="C273" s="5" t="str">
        <f>VLOOKUP(D273,'[2]KHChung'!$C$5:$J$1375,8,0)</f>
        <v>130453</v>
      </c>
      <c r="D273" s="42" t="s">
        <v>29</v>
      </c>
      <c r="E273" s="6" t="s">
        <v>100</v>
      </c>
      <c r="F273" s="6" t="s">
        <v>106</v>
      </c>
      <c r="G273" s="6" t="s">
        <v>143</v>
      </c>
      <c r="H273" s="7"/>
      <c r="I273" s="5" t="s">
        <v>126</v>
      </c>
      <c r="J273" s="6" t="s">
        <v>182</v>
      </c>
      <c r="K273" s="8" t="s">
        <v>132</v>
      </c>
      <c r="L273" s="20" t="str">
        <f>VLOOKUP(B273,'[4]K13'!$C$3:$F$176,4,0)</f>
        <v>Mở</v>
      </c>
      <c r="M273" s="20"/>
    </row>
    <row r="274" spans="1:13" ht="25.5">
      <c r="A274" s="5">
        <v>268</v>
      </c>
      <c r="B274" s="4" t="str">
        <f t="shared" si="4"/>
        <v>12041304531310</v>
      </c>
      <c r="C274" s="5" t="str">
        <f>VLOOKUP(D274,'[2]KHChung'!$C$5:$J$1375,8,0)</f>
        <v>130453</v>
      </c>
      <c r="D274" s="42" t="s">
        <v>29</v>
      </c>
      <c r="E274" s="6" t="s">
        <v>101</v>
      </c>
      <c r="F274" s="6" t="s">
        <v>104</v>
      </c>
      <c r="G274" s="6" t="s">
        <v>143</v>
      </c>
      <c r="H274" s="7"/>
      <c r="I274" s="5" t="s">
        <v>126</v>
      </c>
      <c r="J274" s="6" t="s">
        <v>182</v>
      </c>
      <c r="K274" s="8" t="s">
        <v>133</v>
      </c>
      <c r="L274" s="20" t="str">
        <f>VLOOKUP(B274,'[4]K13'!$C$3:$F$176,4,0)</f>
        <v>Không mở</v>
      </c>
      <c r="M274" s="20"/>
    </row>
    <row r="275" spans="1:13" ht="25.5">
      <c r="A275" s="5">
        <v>269</v>
      </c>
      <c r="B275" s="4" t="str">
        <f t="shared" si="4"/>
        <v>12041304531310</v>
      </c>
      <c r="C275" s="5" t="str">
        <f>VLOOKUP(D275,'[2]KHChung'!$C$5:$J$1375,8,0)</f>
        <v>130453</v>
      </c>
      <c r="D275" s="42" t="s">
        <v>29</v>
      </c>
      <c r="E275" s="6" t="s">
        <v>101</v>
      </c>
      <c r="F275" s="6" t="s">
        <v>105</v>
      </c>
      <c r="G275" s="6" t="s">
        <v>143</v>
      </c>
      <c r="H275" s="7"/>
      <c r="I275" s="5" t="s">
        <v>126</v>
      </c>
      <c r="J275" s="6" t="s">
        <v>182</v>
      </c>
      <c r="K275" s="8" t="s">
        <v>133</v>
      </c>
      <c r="L275" s="20" t="str">
        <f>VLOOKUP(B275,'[4]K13'!$C$3:$F$176,4,0)</f>
        <v>Không mở</v>
      </c>
      <c r="M275" s="20"/>
    </row>
    <row r="276" spans="1:13" ht="25.5">
      <c r="A276" s="5">
        <v>270</v>
      </c>
      <c r="B276" s="4" t="str">
        <f t="shared" si="4"/>
        <v>12041304531310</v>
      </c>
      <c r="C276" s="5" t="str">
        <f>VLOOKUP(D276,'[2]KHChung'!$C$5:$J$1375,8,0)</f>
        <v>130453</v>
      </c>
      <c r="D276" s="42" t="s">
        <v>29</v>
      </c>
      <c r="E276" s="6" t="s">
        <v>101</v>
      </c>
      <c r="F276" s="6" t="s">
        <v>106</v>
      </c>
      <c r="G276" s="6" t="s">
        <v>143</v>
      </c>
      <c r="H276" s="7"/>
      <c r="I276" s="5" t="s">
        <v>126</v>
      </c>
      <c r="J276" s="6" t="s">
        <v>182</v>
      </c>
      <c r="K276" s="8" t="s">
        <v>133</v>
      </c>
      <c r="L276" s="20" t="str">
        <f>VLOOKUP(B276,'[4]K13'!$C$3:$F$176,4,0)</f>
        <v>Không mở</v>
      </c>
      <c r="M276" s="20"/>
    </row>
    <row r="277" spans="1:13" ht="25.5">
      <c r="A277" s="5">
        <v>271</v>
      </c>
      <c r="B277" s="4" t="str">
        <f t="shared" si="4"/>
        <v>12041304531311</v>
      </c>
      <c r="C277" s="5" t="str">
        <f>VLOOKUP(D277,'[2]KHChung'!$C$5:$J$1375,8,0)</f>
        <v>130453</v>
      </c>
      <c r="D277" s="42" t="s">
        <v>29</v>
      </c>
      <c r="E277" s="6" t="s">
        <v>100</v>
      </c>
      <c r="F277" s="6" t="s">
        <v>107</v>
      </c>
      <c r="G277" s="6" t="s">
        <v>143</v>
      </c>
      <c r="H277" s="7"/>
      <c r="I277" s="5" t="s">
        <v>126</v>
      </c>
      <c r="J277" s="6" t="s">
        <v>182</v>
      </c>
      <c r="K277" s="8" t="s">
        <v>134</v>
      </c>
      <c r="L277" s="20" t="str">
        <f>VLOOKUP(B277,'[4]K13'!$C$3:$F$176,4,0)</f>
        <v>Không mở</v>
      </c>
      <c r="M277" s="20"/>
    </row>
    <row r="278" spans="1:13" ht="25.5">
      <c r="A278" s="5">
        <v>272</v>
      </c>
      <c r="B278" s="4" t="str">
        <f t="shared" si="4"/>
        <v>12041304531311</v>
      </c>
      <c r="C278" s="5" t="str">
        <f>VLOOKUP(D278,'[2]KHChung'!$C$5:$J$1375,8,0)</f>
        <v>130453</v>
      </c>
      <c r="D278" s="42" t="s">
        <v>29</v>
      </c>
      <c r="E278" s="6" t="s">
        <v>100</v>
      </c>
      <c r="F278" s="6" t="s">
        <v>108</v>
      </c>
      <c r="G278" s="6" t="s">
        <v>143</v>
      </c>
      <c r="H278" s="7"/>
      <c r="I278" s="5" t="s">
        <v>126</v>
      </c>
      <c r="J278" s="6" t="s">
        <v>182</v>
      </c>
      <c r="K278" s="8" t="s">
        <v>134</v>
      </c>
      <c r="L278" s="20" t="str">
        <f>VLOOKUP(B278,'[4]K13'!$C$3:$F$176,4,0)</f>
        <v>Không mở</v>
      </c>
      <c r="M278" s="20"/>
    </row>
    <row r="279" spans="1:13" ht="25.5">
      <c r="A279" s="5">
        <v>273</v>
      </c>
      <c r="B279" s="4" t="str">
        <f t="shared" si="4"/>
        <v>12041304531311</v>
      </c>
      <c r="C279" s="5" t="str">
        <f>VLOOKUP(D279,'[2]KHChung'!$C$5:$J$1375,8,0)</f>
        <v>130453</v>
      </c>
      <c r="D279" s="42" t="s">
        <v>29</v>
      </c>
      <c r="E279" s="6" t="s">
        <v>100</v>
      </c>
      <c r="F279" s="6" t="s">
        <v>109</v>
      </c>
      <c r="G279" s="6" t="s">
        <v>143</v>
      </c>
      <c r="H279" s="7"/>
      <c r="I279" s="5" t="s">
        <v>126</v>
      </c>
      <c r="J279" s="6" t="s">
        <v>182</v>
      </c>
      <c r="K279" s="8" t="s">
        <v>134</v>
      </c>
      <c r="L279" s="20" t="str">
        <f>VLOOKUP(B279,'[4]K13'!$C$3:$F$176,4,0)</f>
        <v>Không mở</v>
      </c>
      <c r="M279" s="20"/>
    </row>
    <row r="280" spans="1:13" ht="25.5">
      <c r="A280" s="5">
        <v>274</v>
      </c>
      <c r="B280" s="4" t="str">
        <f t="shared" si="4"/>
        <v>12041304531312</v>
      </c>
      <c r="C280" s="5" t="str">
        <f>VLOOKUP(D280,'[2]KHChung'!$C$5:$J$1375,8,0)</f>
        <v>130453</v>
      </c>
      <c r="D280" s="42" t="s">
        <v>29</v>
      </c>
      <c r="E280" s="6" t="s">
        <v>101</v>
      </c>
      <c r="F280" s="6" t="s">
        <v>107</v>
      </c>
      <c r="G280" s="6" t="s">
        <v>143</v>
      </c>
      <c r="H280" s="7"/>
      <c r="I280" s="5" t="s">
        <v>126</v>
      </c>
      <c r="J280" s="6" t="s">
        <v>182</v>
      </c>
      <c r="K280" s="8" t="s">
        <v>135</v>
      </c>
      <c r="L280" s="20" t="str">
        <f>VLOOKUP(B280,'[4]K13'!$C$3:$F$176,4,0)</f>
        <v>Không mở</v>
      </c>
      <c r="M280" s="20"/>
    </row>
    <row r="281" spans="1:13" ht="25.5">
      <c r="A281" s="5">
        <v>275</v>
      </c>
      <c r="B281" s="4" t="str">
        <f t="shared" si="4"/>
        <v>12041304531312</v>
      </c>
      <c r="C281" s="5" t="str">
        <f>VLOOKUP(D281,'[2]KHChung'!$C$5:$J$1375,8,0)</f>
        <v>130453</v>
      </c>
      <c r="D281" s="42" t="s">
        <v>29</v>
      </c>
      <c r="E281" s="6" t="s">
        <v>101</v>
      </c>
      <c r="F281" s="6" t="s">
        <v>108</v>
      </c>
      <c r="G281" s="6" t="s">
        <v>143</v>
      </c>
      <c r="H281" s="7"/>
      <c r="I281" s="5" t="s">
        <v>126</v>
      </c>
      <c r="J281" s="6" t="s">
        <v>182</v>
      </c>
      <c r="K281" s="8" t="s">
        <v>135</v>
      </c>
      <c r="L281" s="20" t="str">
        <f>VLOOKUP(B281,'[4]K13'!$C$3:$F$176,4,0)</f>
        <v>Không mở</v>
      </c>
      <c r="M281" s="20"/>
    </row>
    <row r="282" spans="1:13" ht="25.5">
      <c r="A282" s="5">
        <v>276</v>
      </c>
      <c r="B282" s="4" t="str">
        <f t="shared" si="4"/>
        <v>12041304531312</v>
      </c>
      <c r="C282" s="5" t="str">
        <f>VLOOKUP(D282,'[2]KHChung'!$C$5:$J$1375,8,0)</f>
        <v>130453</v>
      </c>
      <c r="D282" s="42" t="s">
        <v>29</v>
      </c>
      <c r="E282" s="6" t="s">
        <v>101</v>
      </c>
      <c r="F282" s="6" t="s">
        <v>109</v>
      </c>
      <c r="G282" s="6" t="s">
        <v>143</v>
      </c>
      <c r="H282" s="7"/>
      <c r="I282" s="5" t="s">
        <v>126</v>
      </c>
      <c r="J282" s="6" t="s">
        <v>182</v>
      </c>
      <c r="K282" s="8" t="s">
        <v>135</v>
      </c>
      <c r="L282" s="20" t="str">
        <f>VLOOKUP(B282,'[4]K13'!$C$3:$F$176,4,0)</f>
        <v>Không mở</v>
      </c>
      <c r="M282" s="20"/>
    </row>
    <row r="283" spans="1:13" ht="25.5">
      <c r="A283" s="5">
        <v>277</v>
      </c>
      <c r="B283" s="4" t="str">
        <f t="shared" si="4"/>
        <v>12040504361301</v>
      </c>
      <c r="C283" s="5" t="str">
        <f>VLOOKUP(D283,'[2]KHChung'!$C$5:$J$1375,8,0)</f>
        <v>050436</v>
      </c>
      <c r="D283" s="42" t="s">
        <v>73</v>
      </c>
      <c r="E283" s="6" t="s">
        <v>100</v>
      </c>
      <c r="F283" s="6" t="s">
        <v>104</v>
      </c>
      <c r="G283" s="6" t="s">
        <v>159</v>
      </c>
      <c r="H283" s="7"/>
      <c r="I283" s="5" t="s">
        <v>126</v>
      </c>
      <c r="J283" s="6" t="s">
        <v>182</v>
      </c>
      <c r="K283" s="8" t="s">
        <v>98</v>
      </c>
      <c r="L283" s="20" t="str">
        <f>VLOOKUP(B283,'[4]K13'!$C$3:$F$176,4,0)</f>
        <v>Mở</v>
      </c>
      <c r="M283" s="20"/>
    </row>
    <row r="284" spans="1:13" ht="25.5">
      <c r="A284" s="5">
        <v>278</v>
      </c>
      <c r="B284" s="4" t="str">
        <f t="shared" si="4"/>
        <v>12040504361301</v>
      </c>
      <c r="C284" s="5" t="str">
        <f>VLOOKUP(D284,'[2]KHChung'!$C$5:$J$1375,8,0)</f>
        <v>050436</v>
      </c>
      <c r="D284" s="42" t="s">
        <v>73</v>
      </c>
      <c r="E284" s="6" t="s">
        <v>100</v>
      </c>
      <c r="F284" s="6" t="s">
        <v>105</v>
      </c>
      <c r="G284" s="6" t="s">
        <v>159</v>
      </c>
      <c r="H284" s="7"/>
      <c r="I284" s="5" t="s">
        <v>126</v>
      </c>
      <c r="J284" s="6" t="s">
        <v>182</v>
      </c>
      <c r="K284" s="8" t="s">
        <v>98</v>
      </c>
      <c r="L284" s="20" t="str">
        <f>VLOOKUP(B284,'[4]K13'!$C$3:$F$176,4,0)</f>
        <v>Mở</v>
      </c>
      <c r="M284" s="20"/>
    </row>
    <row r="285" spans="1:13" ht="25.5">
      <c r="A285" s="5">
        <v>279</v>
      </c>
      <c r="B285" s="4" t="str">
        <f t="shared" si="4"/>
        <v>12040504361302</v>
      </c>
      <c r="C285" s="5" t="str">
        <f>VLOOKUP(D285,'[2]KHChung'!$C$5:$J$1375,8,0)</f>
        <v>050436</v>
      </c>
      <c r="D285" s="42" t="s">
        <v>73</v>
      </c>
      <c r="E285" s="6" t="s">
        <v>101</v>
      </c>
      <c r="F285" s="6" t="s">
        <v>104</v>
      </c>
      <c r="G285" s="6" t="s">
        <v>159</v>
      </c>
      <c r="H285" s="7"/>
      <c r="I285" s="5" t="s">
        <v>126</v>
      </c>
      <c r="J285" s="6" t="s">
        <v>182</v>
      </c>
      <c r="K285" s="8" t="s">
        <v>99</v>
      </c>
      <c r="L285" s="20" t="str">
        <f>VLOOKUP(B285,'[4]K13'!$C$3:$F$176,4,0)</f>
        <v>Mở</v>
      </c>
      <c r="M285" s="20"/>
    </row>
    <row r="286" spans="1:13" ht="25.5">
      <c r="A286" s="5">
        <v>280</v>
      </c>
      <c r="B286" s="4" t="str">
        <f t="shared" si="4"/>
        <v>12040504361302</v>
      </c>
      <c r="C286" s="5" t="str">
        <f>VLOOKUP(D286,'[2]KHChung'!$C$5:$J$1375,8,0)</f>
        <v>050436</v>
      </c>
      <c r="D286" s="42" t="s">
        <v>73</v>
      </c>
      <c r="E286" s="6" t="s">
        <v>101</v>
      </c>
      <c r="F286" s="6" t="s">
        <v>105</v>
      </c>
      <c r="G286" s="6" t="s">
        <v>159</v>
      </c>
      <c r="H286" s="7"/>
      <c r="I286" s="5" t="s">
        <v>126</v>
      </c>
      <c r="J286" s="6" t="s">
        <v>182</v>
      </c>
      <c r="K286" s="8" t="s">
        <v>99</v>
      </c>
      <c r="L286" s="20" t="str">
        <f>VLOOKUP(B286,'[4]K13'!$C$3:$F$176,4,0)</f>
        <v>Mở</v>
      </c>
      <c r="M286" s="20"/>
    </row>
    <row r="287" spans="1:13" ht="25.5">
      <c r="A287" s="5">
        <v>281</v>
      </c>
      <c r="B287" s="4" t="str">
        <f t="shared" si="4"/>
        <v>12041004011301</v>
      </c>
      <c r="C287" s="5" t="str">
        <f>VLOOKUP(D287,'[2]KHChung'!$C$5:$J$1375,8,0)</f>
        <v>100401</v>
      </c>
      <c r="D287" s="42" t="s">
        <v>74</v>
      </c>
      <c r="E287" s="6" t="s">
        <v>110</v>
      </c>
      <c r="F287" s="6" t="s">
        <v>108</v>
      </c>
      <c r="G287" s="6" t="s">
        <v>162</v>
      </c>
      <c r="H287" s="7"/>
      <c r="I287" s="5" t="s">
        <v>149</v>
      </c>
      <c r="J287" s="6" t="s">
        <v>182</v>
      </c>
      <c r="K287" s="8" t="s">
        <v>98</v>
      </c>
      <c r="L287" s="20" t="str">
        <f>VLOOKUP(B287,'[4]K13'!$C$3:$F$176,4,0)</f>
        <v>Mở</v>
      </c>
      <c r="M287" s="20"/>
    </row>
    <row r="288" spans="1:13" ht="25.5">
      <c r="A288" s="5">
        <v>282</v>
      </c>
      <c r="B288" s="4" t="str">
        <f aca="true" t="shared" si="5" ref="B288:B351">CONCATENATE("1204",C288,"13",K288)</f>
        <v>12041004011301</v>
      </c>
      <c r="C288" s="5" t="str">
        <f>VLOOKUP(D288,'[2]KHChung'!$C$5:$J$1375,8,0)</f>
        <v>100401</v>
      </c>
      <c r="D288" s="42" t="s">
        <v>74</v>
      </c>
      <c r="E288" s="6" t="s">
        <v>111</v>
      </c>
      <c r="F288" s="6" t="s">
        <v>109</v>
      </c>
      <c r="G288" s="6" t="s">
        <v>162</v>
      </c>
      <c r="H288" s="7"/>
      <c r="I288" s="5" t="s">
        <v>149</v>
      </c>
      <c r="J288" s="6" t="s">
        <v>182</v>
      </c>
      <c r="K288" s="8" t="s">
        <v>98</v>
      </c>
      <c r="L288" s="20" t="str">
        <f>VLOOKUP(B288,'[4]K13'!$C$3:$F$176,4,0)</f>
        <v>Mở</v>
      </c>
      <c r="M288" s="20"/>
    </row>
    <row r="289" spans="1:13" ht="25.5">
      <c r="A289" s="5">
        <v>283</v>
      </c>
      <c r="B289" s="4" t="str">
        <f t="shared" si="5"/>
        <v>12041004021301</v>
      </c>
      <c r="C289" s="5" t="str">
        <f>VLOOKUP(D289,'[2]KHChung'!$C$5:$J$1375,8,0)</f>
        <v>100402</v>
      </c>
      <c r="D289" s="42" t="s">
        <v>75</v>
      </c>
      <c r="E289" s="6" t="s">
        <v>112</v>
      </c>
      <c r="F289" s="6" t="s">
        <v>108</v>
      </c>
      <c r="G289" s="6" t="s">
        <v>162</v>
      </c>
      <c r="H289" s="7"/>
      <c r="I289" s="5" t="s">
        <v>149</v>
      </c>
      <c r="J289" s="6" t="s">
        <v>182</v>
      </c>
      <c r="K289" s="8" t="s">
        <v>98</v>
      </c>
      <c r="L289" s="20" t="str">
        <f>VLOOKUP(B289,'[4]K13'!$C$3:$F$176,4,0)</f>
        <v>Mở</v>
      </c>
      <c r="M289" s="20"/>
    </row>
    <row r="290" spans="1:13" ht="25.5">
      <c r="A290" s="5">
        <v>284</v>
      </c>
      <c r="B290" s="4" t="str">
        <f t="shared" si="5"/>
        <v>12041004021301</v>
      </c>
      <c r="C290" s="5" t="str">
        <f>VLOOKUP(D290,'[2]KHChung'!$C$5:$J$1375,8,0)</f>
        <v>100402</v>
      </c>
      <c r="D290" s="42" t="s">
        <v>75</v>
      </c>
      <c r="E290" s="6" t="s">
        <v>113</v>
      </c>
      <c r="F290" s="6" t="s">
        <v>109</v>
      </c>
      <c r="G290" s="6" t="s">
        <v>162</v>
      </c>
      <c r="H290" s="7"/>
      <c r="I290" s="5" t="s">
        <v>149</v>
      </c>
      <c r="J290" s="6" t="s">
        <v>182</v>
      </c>
      <c r="K290" s="8" t="s">
        <v>98</v>
      </c>
      <c r="L290" s="20" t="str">
        <f>VLOOKUP(B290,'[4]K13'!$C$3:$F$176,4,0)</f>
        <v>Mở</v>
      </c>
      <c r="M290" s="20"/>
    </row>
    <row r="291" spans="1:13" ht="25.5">
      <c r="A291" s="5">
        <v>285</v>
      </c>
      <c r="B291" s="4" t="str">
        <f t="shared" si="5"/>
        <v>12041004031301</v>
      </c>
      <c r="C291" s="5" t="str">
        <f>VLOOKUP(D291,'[2]KHChung'!$C$5:$J$1375,8,0)</f>
        <v>100403</v>
      </c>
      <c r="D291" s="42" t="s">
        <v>76</v>
      </c>
      <c r="E291" s="6" t="s">
        <v>110</v>
      </c>
      <c r="F291" s="6" t="s">
        <v>108</v>
      </c>
      <c r="G291" s="6" t="s">
        <v>156</v>
      </c>
      <c r="H291" s="7"/>
      <c r="I291" s="5" t="s">
        <v>126</v>
      </c>
      <c r="J291" s="6" t="s">
        <v>182</v>
      </c>
      <c r="K291" s="8" t="s">
        <v>98</v>
      </c>
      <c r="L291" s="20" t="str">
        <f>VLOOKUP(B291,'[4]K13'!$C$3:$F$176,4,0)</f>
        <v>Mở</v>
      </c>
      <c r="M291" s="20"/>
    </row>
    <row r="292" spans="1:13" ht="25.5">
      <c r="A292" s="5">
        <v>286</v>
      </c>
      <c r="B292" s="4" t="str">
        <f t="shared" si="5"/>
        <v>12041004031301</v>
      </c>
      <c r="C292" s="5" t="str">
        <f>VLOOKUP(D292,'[2]KHChung'!$C$5:$J$1375,8,0)</f>
        <v>100403</v>
      </c>
      <c r="D292" s="42" t="s">
        <v>76</v>
      </c>
      <c r="E292" s="6" t="s">
        <v>111</v>
      </c>
      <c r="F292" s="6" t="s">
        <v>109</v>
      </c>
      <c r="G292" s="6" t="s">
        <v>156</v>
      </c>
      <c r="H292" s="7"/>
      <c r="I292" s="5" t="s">
        <v>126</v>
      </c>
      <c r="J292" s="6" t="s">
        <v>182</v>
      </c>
      <c r="K292" s="8" t="s">
        <v>98</v>
      </c>
      <c r="L292" s="20" t="str">
        <f>VLOOKUP(B292,'[4]K13'!$C$3:$F$176,4,0)</f>
        <v>Mở</v>
      </c>
      <c r="M292" s="20"/>
    </row>
    <row r="293" spans="1:13" ht="25.5">
      <c r="A293" s="5">
        <v>287</v>
      </c>
      <c r="B293" s="4" t="str">
        <f t="shared" si="5"/>
        <v>12041004031302</v>
      </c>
      <c r="C293" s="5" t="str">
        <f>VLOOKUP(D293,'[2]KHChung'!$C$5:$J$1375,8,0)</f>
        <v>100403</v>
      </c>
      <c r="D293" s="42" t="s">
        <v>76</v>
      </c>
      <c r="E293" s="6" t="s">
        <v>112</v>
      </c>
      <c r="F293" s="6" t="s">
        <v>108</v>
      </c>
      <c r="G293" s="6" t="s">
        <v>156</v>
      </c>
      <c r="H293" s="7"/>
      <c r="I293" s="5" t="s">
        <v>126</v>
      </c>
      <c r="J293" s="6" t="s">
        <v>182</v>
      </c>
      <c r="K293" s="8" t="s">
        <v>99</v>
      </c>
      <c r="L293" s="20" t="str">
        <f>VLOOKUP(B293,'[4]K13'!$C$3:$F$176,4,0)</f>
        <v>Mở</v>
      </c>
      <c r="M293" s="20"/>
    </row>
    <row r="294" spans="1:13" ht="25.5">
      <c r="A294" s="5">
        <v>288</v>
      </c>
      <c r="B294" s="4" t="str">
        <f t="shared" si="5"/>
        <v>12041004031302</v>
      </c>
      <c r="C294" s="5" t="str">
        <f>VLOOKUP(D294,'[2]KHChung'!$C$5:$J$1375,8,0)</f>
        <v>100403</v>
      </c>
      <c r="D294" s="42" t="s">
        <v>76</v>
      </c>
      <c r="E294" s="6" t="s">
        <v>113</v>
      </c>
      <c r="F294" s="6" t="s">
        <v>109</v>
      </c>
      <c r="G294" s="6" t="s">
        <v>156</v>
      </c>
      <c r="H294" s="7"/>
      <c r="I294" s="5" t="s">
        <v>126</v>
      </c>
      <c r="J294" s="6" t="s">
        <v>182</v>
      </c>
      <c r="K294" s="8" t="s">
        <v>99</v>
      </c>
      <c r="L294" s="20" t="str">
        <f>VLOOKUP(B294,'[4]K13'!$C$3:$F$176,4,0)</f>
        <v>Mở</v>
      </c>
      <c r="M294" s="20"/>
    </row>
    <row r="295" spans="1:13" ht="33">
      <c r="A295" s="5">
        <v>289</v>
      </c>
      <c r="B295" s="4" t="str">
        <f t="shared" si="5"/>
        <v>12040504321301</v>
      </c>
      <c r="C295" s="5" t="str">
        <f>VLOOKUP(D295,'[2]KHChung'!$C$5:$J$1375,8,0)</f>
        <v>050432</v>
      </c>
      <c r="D295" s="42" t="s">
        <v>77</v>
      </c>
      <c r="E295" s="6" t="s">
        <v>112</v>
      </c>
      <c r="F295" s="6" t="s">
        <v>106</v>
      </c>
      <c r="G295" s="6" t="s">
        <v>162</v>
      </c>
      <c r="H295" s="7"/>
      <c r="I295" s="5" t="s">
        <v>149</v>
      </c>
      <c r="J295" s="6" t="s">
        <v>182</v>
      </c>
      <c r="K295" s="8" t="s">
        <v>98</v>
      </c>
      <c r="L295" s="20" t="str">
        <f>VLOOKUP(B295,'[4]K13'!$C$3:$F$176,4,0)</f>
        <v>Mở</v>
      </c>
      <c r="M295" s="20"/>
    </row>
    <row r="296" spans="1:13" ht="33">
      <c r="A296" s="5">
        <v>290</v>
      </c>
      <c r="B296" s="4" t="str">
        <f t="shared" si="5"/>
        <v>12040504321301</v>
      </c>
      <c r="C296" s="5" t="str">
        <f>VLOOKUP(D296,'[2]KHChung'!$C$5:$J$1375,8,0)</f>
        <v>050432</v>
      </c>
      <c r="D296" s="42" t="s">
        <v>77</v>
      </c>
      <c r="E296" s="6" t="s">
        <v>113</v>
      </c>
      <c r="F296" s="6" t="s">
        <v>107</v>
      </c>
      <c r="G296" s="6" t="s">
        <v>162</v>
      </c>
      <c r="H296" s="7"/>
      <c r="I296" s="5" t="s">
        <v>149</v>
      </c>
      <c r="J296" s="6" t="s">
        <v>182</v>
      </c>
      <c r="K296" s="8" t="s">
        <v>98</v>
      </c>
      <c r="L296" s="20" t="str">
        <f>VLOOKUP(B296,'[4]K13'!$C$3:$F$176,4,0)</f>
        <v>Mở</v>
      </c>
      <c r="M296" s="20"/>
    </row>
    <row r="297" spans="1:13" ht="25.5">
      <c r="A297" s="5">
        <v>291</v>
      </c>
      <c r="B297" s="4" t="str">
        <f t="shared" si="5"/>
        <v>12041004101301</v>
      </c>
      <c r="C297" s="5" t="str">
        <f>VLOOKUP(D297,'[2]KHChung'!$C$5:$J$1375,8,0)</f>
        <v>100410</v>
      </c>
      <c r="D297" s="42" t="s">
        <v>33</v>
      </c>
      <c r="E297" s="6" t="s">
        <v>100</v>
      </c>
      <c r="F297" s="6" t="s">
        <v>104</v>
      </c>
      <c r="G297" s="6" t="s">
        <v>128</v>
      </c>
      <c r="H297" s="7"/>
      <c r="I297" s="5" t="s">
        <v>119</v>
      </c>
      <c r="J297" s="6" t="s">
        <v>182</v>
      </c>
      <c r="K297" s="8" t="s">
        <v>98</v>
      </c>
      <c r="L297" s="20" t="str">
        <f>VLOOKUP(B297,'[4]K13'!$C$3:$F$176,4,0)</f>
        <v>Mở</v>
      </c>
      <c r="M297" s="20"/>
    </row>
    <row r="298" spans="1:13" ht="25.5">
      <c r="A298" s="5">
        <v>292</v>
      </c>
      <c r="B298" s="4" t="str">
        <f t="shared" si="5"/>
        <v>12041004101302</v>
      </c>
      <c r="C298" s="5" t="str">
        <f>VLOOKUP(D298,'[2]KHChung'!$C$5:$J$1375,8,0)</f>
        <v>100410</v>
      </c>
      <c r="D298" s="42" t="s">
        <v>33</v>
      </c>
      <c r="E298" s="6" t="s">
        <v>100</v>
      </c>
      <c r="F298" s="6" t="s">
        <v>105</v>
      </c>
      <c r="G298" s="6" t="s">
        <v>128</v>
      </c>
      <c r="H298" s="7"/>
      <c r="I298" s="5" t="s">
        <v>119</v>
      </c>
      <c r="J298" s="6" t="s">
        <v>182</v>
      </c>
      <c r="K298" s="8" t="s">
        <v>99</v>
      </c>
      <c r="L298" s="20" t="str">
        <f>VLOOKUP(B298,'[4]K13'!$C$3:$F$176,4,0)</f>
        <v>Mở</v>
      </c>
      <c r="M298" s="20"/>
    </row>
    <row r="299" spans="1:13" ht="25.5">
      <c r="A299" s="5">
        <v>293</v>
      </c>
      <c r="B299" s="4" t="str">
        <f t="shared" si="5"/>
        <v>12041004101303</v>
      </c>
      <c r="C299" s="5" t="str">
        <f>VLOOKUP(D299,'[2]KHChung'!$C$5:$J$1375,8,0)</f>
        <v>100410</v>
      </c>
      <c r="D299" s="42" t="s">
        <v>33</v>
      </c>
      <c r="E299" s="6" t="s">
        <v>100</v>
      </c>
      <c r="F299" s="6" t="s">
        <v>106</v>
      </c>
      <c r="G299" s="6" t="s">
        <v>128</v>
      </c>
      <c r="H299" s="7"/>
      <c r="I299" s="5" t="s">
        <v>119</v>
      </c>
      <c r="J299" s="6" t="s">
        <v>182</v>
      </c>
      <c r="K299" s="8" t="s">
        <v>120</v>
      </c>
      <c r="L299" s="20" t="str">
        <f>VLOOKUP(B299,'[4]K13'!$C$3:$F$176,4,0)</f>
        <v>Mở</v>
      </c>
      <c r="M299" s="20"/>
    </row>
    <row r="300" spans="1:13" ht="25.5">
      <c r="A300" s="5">
        <v>294</v>
      </c>
      <c r="B300" s="4" t="str">
        <f t="shared" si="5"/>
        <v>12041004101304</v>
      </c>
      <c r="C300" s="5" t="str">
        <f>VLOOKUP(D300,'[2]KHChung'!$C$5:$J$1375,8,0)</f>
        <v>100410</v>
      </c>
      <c r="D300" s="42" t="s">
        <v>33</v>
      </c>
      <c r="E300" s="6" t="s">
        <v>101</v>
      </c>
      <c r="F300" s="6" t="s">
        <v>104</v>
      </c>
      <c r="G300" s="6" t="s">
        <v>128</v>
      </c>
      <c r="H300" s="7"/>
      <c r="I300" s="5" t="s">
        <v>119</v>
      </c>
      <c r="J300" s="6" t="s">
        <v>182</v>
      </c>
      <c r="K300" s="8" t="s">
        <v>121</v>
      </c>
      <c r="L300" s="20" t="str">
        <f>VLOOKUP(B300,'[4]K13'!$C$3:$F$176,4,0)</f>
        <v>Mở</v>
      </c>
      <c r="M300" s="20"/>
    </row>
    <row r="301" spans="1:13" ht="25.5">
      <c r="A301" s="5">
        <v>295</v>
      </c>
      <c r="B301" s="4" t="str">
        <f t="shared" si="5"/>
        <v>12041004101305</v>
      </c>
      <c r="C301" s="5" t="str">
        <f>VLOOKUP(D301,'[2]KHChung'!$C$5:$J$1375,8,0)</f>
        <v>100410</v>
      </c>
      <c r="D301" s="42" t="s">
        <v>33</v>
      </c>
      <c r="E301" s="6" t="s">
        <v>101</v>
      </c>
      <c r="F301" s="6" t="s">
        <v>105</v>
      </c>
      <c r="G301" s="6" t="s">
        <v>128</v>
      </c>
      <c r="H301" s="7"/>
      <c r="I301" s="5" t="s">
        <v>119</v>
      </c>
      <c r="J301" s="6" t="s">
        <v>182</v>
      </c>
      <c r="K301" s="8" t="s">
        <v>123</v>
      </c>
      <c r="L301" s="20" t="str">
        <f>VLOOKUP(B301,'[4]K13'!$C$3:$F$176,4,0)</f>
        <v>Không mở</v>
      </c>
      <c r="M301" s="20"/>
    </row>
    <row r="302" spans="1:13" ht="25.5">
      <c r="A302" s="5">
        <v>296</v>
      </c>
      <c r="B302" s="4" t="str">
        <f t="shared" si="5"/>
        <v>12041004101306</v>
      </c>
      <c r="C302" s="5" t="str">
        <f>VLOOKUP(D302,'[2]KHChung'!$C$5:$J$1375,8,0)</f>
        <v>100410</v>
      </c>
      <c r="D302" s="42" t="s">
        <v>33</v>
      </c>
      <c r="E302" s="6" t="s">
        <v>101</v>
      </c>
      <c r="F302" s="6" t="s">
        <v>106</v>
      </c>
      <c r="G302" s="6" t="s">
        <v>128</v>
      </c>
      <c r="H302" s="7"/>
      <c r="I302" s="5" t="s">
        <v>119</v>
      </c>
      <c r="J302" s="6" t="s">
        <v>182</v>
      </c>
      <c r="K302" s="8" t="s">
        <v>124</v>
      </c>
      <c r="L302" s="20" t="str">
        <f>VLOOKUP(B302,'[4]K13'!$C$3:$F$176,4,0)</f>
        <v>Mở</v>
      </c>
      <c r="M302" s="20"/>
    </row>
    <row r="303" spans="1:13" ht="25.5">
      <c r="A303" s="5">
        <v>297</v>
      </c>
      <c r="B303" s="4" t="str">
        <f t="shared" si="5"/>
        <v>12041004111301</v>
      </c>
      <c r="C303" s="5" t="str">
        <f>VLOOKUP(D303,'[2]KHChung'!$C$5:$J$1375,8,0)</f>
        <v>100411</v>
      </c>
      <c r="D303" s="42" t="s">
        <v>34</v>
      </c>
      <c r="E303" s="6" t="s">
        <v>100</v>
      </c>
      <c r="F303" s="6" t="s">
        <v>107</v>
      </c>
      <c r="G303" s="6" t="s">
        <v>128</v>
      </c>
      <c r="H303" s="7"/>
      <c r="I303" s="5" t="s">
        <v>119</v>
      </c>
      <c r="J303" s="6" t="s">
        <v>182</v>
      </c>
      <c r="K303" s="8" t="s">
        <v>98</v>
      </c>
      <c r="L303" s="20" t="str">
        <f>VLOOKUP(B303,'[4]K13'!$C$3:$F$176,4,0)</f>
        <v>Mở</v>
      </c>
      <c r="M303" s="20"/>
    </row>
    <row r="304" spans="1:13" ht="25.5">
      <c r="A304" s="5">
        <v>298</v>
      </c>
      <c r="B304" s="4" t="str">
        <f t="shared" si="5"/>
        <v>12041004111302</v>
      </c>
      <c r="C304" s="5" t="str">
        <f>VLOOKUP(D304,'[2]KHChung'!$C$5:$J$1375,8,0)</f>
        <v>100411</v>
      </c>
      <c r="D304" s="42" t="s">
        <v>34</v>
      </c>
      <c r="E304" s="6" t="s">
        <v>100</v>
      </c>
      <c r="F304" s="6" t="s">
        <v>108</v>
      </c>
      <c r="G304" s="6" t="s">
        <v>128</v>
      </c>
      <c r="H304" s="7"/>
      <c r="I304" s="5" t="s">
        <v>119</v>
      </c>
      <c r="J304" s="6" t="s">
        <v>182</v>
      </c>
      <c r="K304" s="8" t="s">
        <v>99</v>
      </c>
      <c r="L304" s="20" t="str">
        <f>VLOOKUP(B304,'[4]K13'!$C$3:$F$176,4,0)</f>
        <v>Không mở</v>
      </c>
      <c r="M304" s="20"/>
    </row>
    <row r="305" spans="1:13" ht="25.5">
      <c r="A305" s="5">
        <v>299</v>
      </c>
      <c r="B305" s="4" t="str">
        <f t="shared" si="5"/>
        <v>12041004111303</v>
      </c>
      <c r="C305" s="5" t="str">
        <f>VLOOKUP(D305,'[2]KHChung'!$C$5:$J$1375,8,0)</f>
        <v>100411</v>
      </c>
      <c r="D305" s="42" t="s">
        <v>34</v>
      </c>
      <c r="E305" s="6" t="s">
        <v>100</v>
      </c>
      <c r="F305" s="6" t="s">
        <v>109</v>
      </c>
      <c r="G305" s="6" t="s">
        <v>128</v>
      </c>
      <c r="H305" s="7"/>
      <c r="I305" s="5" t="s">
        <v>119</v>
      </c>
      <c r="J305" s="6" t="s">
        <v>182</v>
      </c>
      <c r="K305" s="8" t="s">
        <v>120</v>
      </c>
      <c r="L305" s="20" t="str">
        <f>VLOOKUP(B305,'[4]K13'!$C$3:$F$176,4,0)</f>
        <v>Không mở</v>
      </c>
      <c r="M305" s="20"/>
    </row>
    <row r="306" spans="1:13" ht="25.5">
      <c r="A306" s="5">
        <v>300</v>
      </c>
      <c r="B306" s="4" t="str">
        <f t="shared" si="5"/>
        <v>12041004111304</v>
      </c>
      <c r="C306" s="5" t="str">
        <f>VLOOKUP(D306,'[2]KHChung'!$C$5:$J$1375,8,0)</f>
        <v>100411</v>
      </c>
      <c r="D306" s="42" t="s">
        <v>34</v>
      </c>
      <c r="E306" s="6" t="s">
        <v>101</v>
      </c>
      <c r="F306" s="6" t="s">
        <v>107</v>
      </c>
      <c r="G306" s="6" t="s">
        <v>128</v>
      </c>
      <c r="H306" s="7"/>
      <c r="I306" s="5" t="s">
        <v>119</v>
      </c>
      <c r="J306" s="6" t="s">
        <v>182</v>
      </c>
      <c r="K306" s="8" t="s">
        <v>121</v>
      </c>
      <c r="L306" s="20" t="str">
        <f>VLOOKUP(B306,'[4]K13'!$C$3:$F$176,4,0)</f>
        <v>Mở</v>
      </c>
      <c r="M306" s="20"/>
    </row>
    <row r="307" spans="1:13" ht="25.5">
      <c r="A307" s="5">
        <v>301</v>
      </c>
      <c r="B307" s="4" t="str">
        <f t="shared" si="5"/>
        <v>12041004111305</v>
      </c>
      <c r="C307" s="5" t="str">
        <f>VLOOKUP(D307,'[2]KHChung'!$C$5:$J$1375,8,0)</f>
        <v>100411</v>
      </c>
      <c r="D307" s="42" t="s">
        <v>34</v>
      </c>
      <c r="E307" s="6" t="s">
        <v>101</v>
      </c>
      <c r="F307" s="6" t="s">
        <v>108</v>
      </c>
      <c r="G307" s="6" t="s">
        <v>128</v>
      </c>
      <c r="H307" s="7"/>
      <c r="I307" s="5" t="s">
        <v>119</v>
      </c>
      <c r="J307" s="6" t="s">
        <v>182</v>
      </c>
      <c r="K307" s="8" t="s">
        <v>123</v>
      </c>
      <c r="L307" s="20" t="str">
        <f>VLOOKUP(B307,'[4]K13'!$C$3:$F$176,4,0)</f>
        <v>Không mở</v>
      </c>
      <c r="M307" s="20"/>
    </row>
    <row r="308" spans="1:13" ht="25.5">
      <c r="A308" s="5">
        <v>302</v>
      </c>
      <c r="B308" s="4" t="str">
        <f t="shared" si="5"/>
        <v>12041004111306</v>
      </c>
      <c r="C308" s="5" t="str">
        <f>VLOOKUP(D308,'[2]KHChung'!$C$5:$J$1375,8,0)</f>
        <v>100411</v>
      </c>
      <c r="D308" s="42" t="s">
        <v>34</v>
      </c>
      <c r="E308" s="6" t="s">
        <v>101</v>
      </c>
      <c r="F308" s="6" t="s">
        <v>109</v>
      </c>
      <c r="G308" s="6" t="s">
        <v>128</v>
      </c>
      <c r="H308" s="7"/>
      <c r="I308" s="5" t="s">
        <v>119</v>
      </c>
      <c r="J308" s="6" t="s">
        <v>182</v>
      </c>
      <c r="K308" s="8" t="s">
        <v>124</v>
      </c>
      <c r="L308" s="20" t="str">
        <f>VLOOKUP(B308,'[4]K13'!$C$3:$F$176,4,0)</f>
        <v>Không mở</v>
      </c>
      <c r="M308" s="20"/>
    </row>
    <row r="309" spans="1:13" ht="25.5">
      <c r="A309" s="5">
        <v>303</v>
      </c>
      <c r="B309" s="4" t="str">
        <f t="shared" si="5"/>
        <v>12041204061301</v>
      </c>
      <c r="C309" s="5" t="str">
        <f>VLOOKUP(D309,'[2]KHChung'!$C$5:$J$1375,8,0)</f>
        <v>120406</v>
      </c>
      <c r="D309" s="42" t="s">
        <v>31</v>
      </c>
      <c r="E309" s="6" t="s">
        <v>100</v>
      </c>
      <c r="F309" s="6" t="s">
        <v>104</v>
      </c>
      <c r="G309" s="6" t="s">
        <v>127</v>
      </c>
      <c r="H309" s="7"/>
      <c r="I309" s="5" t="s">
        <v>119</v>
      </c>
      <c r="J309" s="6" t="s">
        <v>182</v>
      </c>
      <c r="K309" s="8" t="s">
        <v>98</v>
      </c>
      <c r="L309" s="20" t="str">
        <f>VLOOKUP(B309,'[4]K13'!$C$3:$F$176,4,0)</f>
        <v>Mở</v>
      </c>
      <c r="M309" s="20"/>
    </row>
    <row r="310" spans="1:13" ht="25.5">
      <c r="A310" s="5">
        <v>304</v>
      </c>
      <c r="B310" s="4" t="str">
        <f t="shared" si="5"/>
        <v>12041204061302</v>
      </c>
      <c r="C310" s="5" t="str">
        <f>VLOOKUP(D310,'[2]KHChung'!$C$5:$J$1375,8,0)</f>
        <v>120406</v>
      </c>
      <c r="D310" s="42" t="s">
        <v>31</v>
      </c>
      <c r="E310" s="6" t="s">
        <v>101</v>
      </c>
      <c r="F310" s="6" t="s">
        <v>105</v>
      </c>
      <c r="G310" s="6" t="s">
        <v>127</v>
      </c>
      <c r="H310" s="7"/>
      <c r="I310" s="5" t="s">
        <v>119</v>
      </c>
      <c r="J310" s="6" t="s">
        <v>182</v>
      </c>
      <c r="K310" s="8" t="s">
        <v>99</v>
      </c>
      <c r="L310" s="20" t="str">
        <f>VLOOKUP(B310,'[4]K13'!$C$3:$F$176,4,0)</f>
        <v>Mở</v>
      </c>
      <c r="M310" s="20"/>
    </row>
    <row r="311" spans="1:13" ht="25.5">
      <c r="A311" s="5">
        <v>305</v>
      </c>
      <c r="B311" s="4" t="str">
        <f t="shared" si="5"/>
        <v>12041204061303</v>
      </c>
      <c r="C311" s="5" t="str">
        <f>VLOOKUP(D311,'[2]KHChung'!$C$5:$J$1375,8,0)</f>
        <v>120406</v>
      </c>
      <c r="D311" s="42" t="s">
        <v>31</v>
      </c>
      <c r="E311" s="6" t="s">
        <v>100</v>
      </c>
      <c r="F311" s="6" t="s">
        <v>104</v>
      </c>
      <c r="G311" s="6" t="s">
        <v>127</v>
      </c>
      <c r="H311" s="7"/>
      <c r="I311" s="5" t="s">
        <v>119</v>
      </c>
      <c r="J311" s="6" t="s">
        <v>182</v>
      </c>
      <c r="K311" s="8" t="s">
        <v>120</v>
      </c>
      <c r="L311" s="20" t="str">
        <f>VLOOKUP(B311,'[4]K13'!$C$3:$F$176,4,0)</f>
        <v>Mở</v>
      </c>
      <c r="M311" s="20"/>
    </row>
    <row r="312" spans="1:13" ht="25.5">
      <c r="A312" s="5">
        <v>306</v>
      </c>
      <c r="B312" s="4" t="str">
        <f t="shared" si="5"/>
        <v>12041204061304</v>
      </c>
      <c r="C312" s="5" t="str">
        <f>VLOOKUP(D312,'[2]KHChung'!$C$5:$J$1375,8,0)</f>
        <v>120406</v>
      </c>
      <c r="D312" s="42" t="s">
        <v>31</v>
      </c>
      <c r="E312" s="6" t="s">
        <v>101</v>
      </c>
      <c r="F312" s="6" t="s">
        <v>105</v>
      </c>
      <c r="G312" s="6" t="s">
        <v>127</v>
      </c>
      <c r="H312" s="7"/>
      <c r="I312" s="5" t="s">
        <v>119</v>
      </c>
      <c r="J312" s="6" t="s">
        <v>182</v>
      </c>
      <c r="K312" s="8" t="s">
        <v>121</v>
      </c>
      <c r="L312" s="20" t="str">
        <f>VLOOKUP(B312,'[4]K13'!$C$3:$F$176,4,0)</f>
        <v>Mở</v>
      </c>
      <c r="M312" s="20"/>
    </row>
    <row r="313" spans="1:13" ht="25.5">
      <c r="A313" s="5">
        <v>307</v>
      </c>
      <c r="B313" s="4" t="str">
        <f t="shared" si="5"/>
        <v>12041204061305</v>
      </c>
      <c r="C313" s="5" t="str">
        <f>VLOOKUP(D313,'[2]KHChung'!$C$5:$J$1375,8,0)</f>
        <v>120406</v>
      </c>
      <c r="D313" s="42" t="s">
        <v>31</v>
      </c>
      <c r="E313" s="6" t="s">
        <v>100</v>
      </c>
      <c r="F313" s="6" t="s">
        <v>107</v>
      </c>
      <c r="G313" s="6" t="s">
        <v>125</v>
      </c>
      <c r="H313" s="7"/>
      <c r="I313" s="5" t="s">
        <v>126</v>
      </c>
      <c r="J313" s="6" t="s">
        <v>182</v>
      </c>
      <c r="K313" s="8" t="s">
        <v>123</v>
      </c>
      <c r="L313" s="20" t="str">
        <f>VLOOKUP(B313,'[4]K13'!$C$3:$F$176,4,0)</f>
        <v>Mở</v>
      </c>
      <c r="M313" s="20"/>
    </row>
    <row r="314" spans="1:13" ht="25.5">
      <c r="A314" s="5">
        <v>308</v>
      </c>
      <c r="B314" s="4" t="str">
        <f t="shared" si="5"/>
        <v>12041204061306</v>
      </c>
      <c r="C314" s="5" t="str">
        <f>VLOOKUP(D314,'[2]KHChung'!$C$5:$J$1375,8,0)</f>
        <v>120406</v>
      </c>
      <c r="D314" s="42" t="s">
        <v>31</v>
      </c>
      <c r="E314" s="6" t="s">
        <v>101</v>
      </c>
      <c r="F314" s="6" t="s">
        <v>107</v>
      </c>
      <c r="G314" s="6" t="s">
        <v>125</v>
      </c>
      <c r="H314" s="7"/>
      <c r="I314" s="5" t="s">
        <v>126</v>
      </c>
      <c r="J314" s="6" t="s">
        <v>182</v>
      </c>
      <c r="K314" s="8" t="s">
        <v>124</v>
      </c>
      <c r="L314" s="20" t="str">
        <f>VLOOKUP(B314,'[4]K13'!$C$3:$F$176,4,0)</f>
        <v>Mở</v>
      </c>
      <c r="M314" s="20"/>
    </row>
    <row r="315" spans="1:13" ht="25.5">
      <c r="A315" s="5">
        <v>309</v>
      </c>
      <c r="B315" s="4" t="str">
        <f t="shared" si="5"/>
        <v>12041104491301</v>
      </c>
      <c r="C315" s="5" t="str">
        <f>VLOOKUP(D315,'[2]KHChung'!$C$5:$J$1375,8,0)</f>
        <v>110449</v>
      </c>
      <c r="D315" s="42" t="s">
        <v>78</v>
      </c>
      <c r="E315" s="6" t="s">
        <v>110</v>
      </c>
      <c r="F315" s="6" t="s">
        <v>106</v>
      </c>
      <c r="G315" s="6" t="s">
        <v>156</v>
      </c>
      <c r="H315" s="7"/>
      <c r="I315" s="5" t="s">
        <v>126</v>
      </c>
      <c r="J315" s="6" t="s">
        <v>182</v>
      </c>
      <c r="K315" s="8" t="s">
        <v>98</v>
      </c>
      <c r="L315" s="20" t="str">
        <f>VLOOKUP(B315,'[4]K13'!$C$3:$F$176,4,0)</f>
        <v>Mở</v>
      </c>
      <c r="M315" s="20"/>
    </row>
    <row r="316" spans="1:13" ht="25.5">
      <c r="A316" s="5">
        <v>310</v>
      </c>
      <c r="B316" s="4" t="str">
        <f t="shared" si="5"/>
        <v>12041104491301</v>
      </c>
      <c r="C316" s="5" t="str">
        <f>VLOOKUP(D316,'[2]KHChung'!$C$5:$J$1375,8,0)</f>
        <v>110449</v>
      </c>
      <c r="D316" s="42" t="s">
        <v>78</v>
      </c>
      <c r="E316" s="6" t="s">
        <v>111</v>
      </c>
      <c r="F316" s="6" t="s">
        <v>107</v>
      </c>
      <c r="G316" s="6" t="s">
        <v>156</v>
      </c>
      <c r="H316" s="7"/>
      <c r="I316" s="5" t="s">
        <v>126</v>
      </c>
      <c r="J316" s="6" t="s">
        <v>182</v>
      </c>
      <c r="K316" s="8" t="s">
        <v>98</v>
      </c>
      <c r="L316" s="20" t="str">
        <f>VLOOKUP(B316,'[4]K13'!$C$3:$F$176,4,0)</f>
        <v>Mở</v>
      </c>
      <c r="M316" s="20"/>
    </row>
    <row r="317" spans="1:13" ht="25.5">
      <c r="A317" s="5">
        <v>311</v>
      </c>
      <c r="B317" s="4" t="str">
        <f t="shared" si="5"/>
        <v>12041104491302</v>
      </c>
      <c r="C317" s="5" t="str">
        <f>VLOOKUP(D317,'[2]KHChung'!$C$5:$J$1375,8,0)</f>
        <v>110449</v>
      </c>
      <c r="D317" s="42" t="s">
        <v>78</v>
      </c>
      <c r="E317" s="6" t="s">
        <v>112</v>
      </c>
      <c r="F317" s="6" t="s">
        <v>106</v>
      </c>
      <c r="G317" s="6" t="s">
        <v>156</v>
      </c>
      <c r="H317" s="7"/>
      <c r="I317" s="5" t="s">
        <v>126</v>
      </c>
      <c r="J317" s="6" t="s">
        <v>182</v>
      </c>
      <c r="K317" s="8" t="s">
        <v>99</v>
      </c>
      <c r="L317" s="20" t="str">
        <f>VLOOKUP(B317,'[4]K13'!$C$3:$F$176,4,0)</f>
        <v>Mở</v>
      </c>
      <c r="M317" s="20"/>
    </row>
    <row r="318" spans="1:13" ht="25.5">
      <c r="A318" s="5">
        <v>312</v>
      </c>
      <c r="B318" s="4" t="str">
        <f t="shared" si="5"/>
        <v>12041104491302</v>
      </c>
      <c r="C318" s="5" t="str">
        <f>VLOOKUP(D318,'[2]KHChung'!$C$5:$J$1375,8,0)</f>
        <v>110449</v>
      </c>
      <c r="D318" s="42" t="s">
        <v>78</v>
      </c>
      <c r="E318" s="6" t="s">
        <v>113</v>
      </c>
      <c r="F318" s="6" t="s">
        <v>107</v>
      </c>
      <c r="G318" s="6" t="s">
        <v>156</v>
      </c>
      <c r="H318" s="7"/>
      <c r="I318" s="5" t="s">
        <v>126</v>
      </c>
      <c r="J318" s="6" t="s">
        <v>182</v>
      </c>
      <c r="K318" s="8" t="s">
        <v>99</v>
      </c>
      <c r="L318" s="20" t="str">
        <f>VLOOKUP(B318,'[4]K13'!$C$3:$F$176,4,0)</f>
        <v>Mở</v>
      </c>
      <c r="M318" s="20"/>
    </row>
    <row r="319" spans="1:13" ht="25.5">
      <c r="A319" s="5">
        <v>313</v>
      </c>
      <c r="B319" s="4" t="str">
        <f t="shared" si="5"/>
        <v>12040404371301</v>
      </c>
      <c r="C319" s="5" t="str">
        <f>VLOOKUP(D319,'[2]KHChung'!$C$5:$J$1375,8,0)</f>
        <v>040437</v>
      </c>
      <c r="D319" s="42" t="s">
        <v>79</v>
      </c>
      <c r="E319" s="6" t="s">
        <v>100</v>
      </c>
      <c r="F319" s="6" t="s">
        <v>104</v>
      </c>
      <c r="G319" s="6" t="s">
        <v>163</v>
      </c>
      <c r="H319" s="7"/>
      <c r="I319" s="5" t="s">
        <v>165</v>
      </c>
      <c r="J319" s="6" t="s">
        <v>182</v>
      </c>
      <c r="K319" s="8" t="s">
        <v>98</v>
      </c>
      <c r="L319" s="20" t="str">
        <f>VLOOKUP(B319,'[4]K13'!$C$3:$F$176,4,0)</f>
        <v>Không mở</v>
      </c>
      <c r="M319" s="20"/>
    </row>
    <row r="320" spans="1:13" ht="25.5">
      <c r="A320" s="5">
        <v>314</v>
      </c>
      <c r="B320" s="4" t="str">
        <f t="shared" si="5"/>
        <v>12040404371301</v>
      </c>
      <c r="C320" s="5" t="str">
        <f>VLOOKUP(D320,'[2]KHChung'!$C$5:$J$1375,8,0)</f>
        <v>040437</v>
      </c>
      <c r="D320" s="42" t="s">
        <v>79</v>
      </c>
      <c r="E320" s="6" t="s">
        <v>100</v>
      </c>
      <c r="F320" s="6" t="s">
        <v>105</v>
      </c>
      <c r="G320" s="6" t="s">
        <v>163</v>
      </c>
      <c r="H320" s="7"/>
      <c r="I320" s="5" t="s">
        <v>165</v>
      </c>
      <c r="J320" s="6" t="s">
        <v>182</v>
      </c>
      <c r="K320" s="8" t="s">
        <v>98</v>
      </c>
      <c r="L320" s="20" t="str">
        <f>VLOOKUP(B320,'[4]K13'!$C$3:$F$176,4,0)</f>
        <v>Không mở</v>
      </c>
      <c r="M320" s="20"/>
    </row>
    <row r="321" spans="1:13" ht="25.5">
      <c r="A321" s="5">
        <v>315</v>
      </c>
      <c r="B321" s="4" t="str">
        <f t="shared" si="5"/>
        <v>12040404371301</v>
      </c>
      <c r="C321" s="5" t="str">
        <f>VLOOKUP(D321,'[2]KHChung'!$C$5:$J$1375,8,0)</f>
        <v>040437</v>
      </c>
      <c r="D321" s="42" t="s">
        <v>79</v>
      </c>
      <c r="E321" s="6" t="s">
        <v>100</v>
      </c>
      <c r="F321" s="6" t="s">
        <v>106</v>
      </c>
      <c r="G321" s="6" t="s">
        <v>163</v>
      </c>
      <c r="H321" s="7"/>
      <c r="I321" s="5" t="s">
        <v>165</v>
      </c>
      <c r="J321" s="6" t="s">
        <v>182</v>
      </c>
      <c r="K321" s="8" t="s">
        <v>98</v>
      </c>
      <c r="L321" s="20" t="str">
        <f>VLOOKUP(B321,'[4]K13'!$C$3:$F$176,4,0)</f>
        <v>Không mở</v>
      </c>
      <c r="M321" s="20"/>
    </row>
    <row r="322" spans="1:13" ht="25.5">
      <c r="A322" s="5">
        <v>316</v>
      </c>
      <c r="B322" s="4" t="str">
        <f t="shared" si="5"/>
        <v>12040404371301</v>
      </c>
      <c r="C322" s="5" t="str">
        <f>VLOOKUP(D322,'[2]KHChung'!$C$5:$J$1375,8,0)</f>
        <v>040437</v>
      </c>
      <c r="D322" s="42" t="s">
        <v>79</v>
      </c>
      <c r="E322" s="6" t="s">
        <v>100</v>
      </c>
      <c r="F322" s="6" t="s">
        <v>107</v>
      </c>
      <c r="G322" s="6" t="s">
        <v>163</v>
      </c>
      <c r="H322" s="7"/>
      <c r="I322" s="5" t="s">
        <v>165</v>
      </c>
      <c r="J322" s="6" t="s">
        <v>182</v>
      </c>
      <c r="K322" s="8" t="s">
        <v>98</v>
      </c>
      <c r="L322" s="20" t="str">
        <f>VLOOKUP(B322,'[4]K13'!$C$3:$F$176,4,0)</f>
        <v>Không mở</v>
      </c>
      <c r="M322" s="20"/>
    </row>
    <row r="323" spans="1:13" ht="25.5">
      <c r="A323" s="5">
        <v>317</v>
      </c>
      <c r="B323" s="4" t="str">
        <f t="shared" si="5"/>
        <v>12040804271301</v>
      </c>
      <c r="C323" s="5" t="str">
        <f>VLOOKUP(D323,'[2]KHChung'!$C$5:$J$1375,8,0)</f>
        <v>080427</v>
      </c>
      <c r="D323" s="42" t="s">
        <v>80</v>
      </c>
      <c r="E323" s="6" t="s">
        <v>101</v>
      </c>
      <c r="F323" s="6" t="s">
        <v>107</v>
      </c>
      <c r="G323" s="6" t="s">
        <v>163</v>
      </c>
      <c r="H323" s="7"/>
      <c r="I323" s="5" t="s">
        <v>150</v>
      </c>
      <c r="J323" s="6" t="s">
        <v>182</v>
      </c>
      <c r="K323" s="8" t="s">
        <v>98</v>
      </c>
      <c r="L323" s="20" t="str">
        <f>VLOOKUP(B323,'[4]K13'!$C$3:$F$176,4,0)</f>
        <v>Không mở</v>
      </c>
      <c r="M323" s="20"/>
    </row>
    <row r="324" spans="1:13" ht="25.5">
      <c r="A324" s="5">
        <v>318</v>
      </c>
      <c r="B324" s="4" t="str">
        <f t="shared" si="5"/>
        <v>12040804271301</v>
      </c>
      <c r="C324" s="5" t="str">
        <f>VLOOKUP(D324,'[2]KHChung'!$C$5:$J$1375,8,0)</f>
        <v>080427</v>
      </c>
      <c r="D324" s="42" t="s">
        <v>80</v>
      </c>
      <c r="E324" s="6" t="s">
        <v>101</v>
      </c>
      <c r="F324" s="6" t="s">
        <v>108</v>
      </c>
      <c r="G324" s="6" t="s">
        <v>163</v>
      </c>
      <c r="H324" s="7"/>
      <c r="I324" s="5" t="s">
        <v>150</v>
      </c>
      <c r="J324" s="6" t="s">
        <v>182</v>
      </c>
      <c r="K324" s="8" t="s">
        <v>98</v>
      </c>
      <c r="L324" s="20" t="str">
        <f>VLOOKUP(B324,'[4]K13'!$C$3:$F$176,4,0)</f>
        <v>Không mở</v>
      </c>
      <c r="M324" s="20"/>
    </row>
    <row r="325" spans="1:13" ht="25.5">
      <c r="A325" s="5">
        <v>319</v>
      </c>
      <c r="B325" s="4" t="str">
        <f t="shared" si="5"/>
        <v>12040804271301</v>
      </c>
      <c r="C325" s="5" t="str">
        <f>VLOOKUP(D325,'[2]KHChung'!$C$5:$J$1375,8,0)</f>
        <v>080427</v>
      </c>
      <c r="D325" s="42" t="s">
        <v>80</v>
      </c>
      <c r="E325" s="6" t="s">
        <v>101</v>
      </c>
      <c r="F325" s="6" t="s">
        <v>109</v>
      </c>
      <c r="G325" s="6" t="s">
        <v>163</v>
      </c>
      <c r="H325" s="7"/>
      <c r="I325" s="5" t="s">
        <v>150</v>
      </c>
      <c r="J325" s="6" t="s">
        <v>182</v>
      </c>
      <c r="K325" s="8" t="s">
        <v>98</v>
      </c>
      <c r="L325" s="20" t="str">
        <f>VLOOKUP(B325,'[4]K13'!$C$3:$F$176,4,0)</f>
        <v>Không mở</v>
      </c>
      <c r="M325" s="20"/>
    </row>
    <row r="326" spans="1:13" ht="25.5">
      <c r="A326" s="5">
        <v>320</v>
      </c>
      <c r="B326" s="4" t="str">
        <f t="shared" si="5"/>
        <v>12040104411301</v>
      </c>
      <c r="C326" s="5" t="str">
        <f>VLOOKUP(D326,'[2]KHChung'!$C$5:$J$1375,8,0)</f>
        <v>010441</v>
      </c>
      <c r="D326" s="42" t="s">
        <v>81</v>
      </c>
      <c r="E326" s="6" t="s">
        <v>101</v>
      </c>
      <c r="F326" s="6" t="s">
        <v>104</v>
      </c>
      <c r="G326" s="6" t="s">
        <v>163</v>
      </c>
      <c r="H326" s="7"/>
      <c r="I326" s="5" t="s">
        <v>164</v>
      </c>
      <c r="J326" s="6" t="s">
        <v>182</v>
      </c>
      <c r="K326" s="8" t="s">
        <v>98</v>
      </c>
      <c r="L326" s="20" t="str">
        <f>VLOOKUP(B326,'[4]K13'!$C$3:$F$176,4,0)</f>
        <v>Không mở</v>
      </c>
      <c r="M326" s="20"/>
    </row>
    <row r="327" spans="1:13" ht="25.5">
      <c r="A327" s="5">
        <v>321</v>
      </c>
      <c r="B327" s="4" t="str">
        <f t="shared" si="5"/>
        <v>12040104411301</v>
      </c>
      <c r="C327" s="5" t="str">
        <f>VLOOKUP(D327,'[2]KHChung'!$C$5:$J$1375,8,0)</f>
        <v>010441</v>
      </c>
      <c r="D327" s="42" t="s">
        <v>81</v>
      </c>
      <c r="E327" s="6" t="s">
        <v>101</v>
      </c>
      <c r="F327" s="6" t="s">
        <v>105</v>
      </c>
      <c r="G327" s="6" t="s">
        <v>163</v>
      </c>
      <c r="H327" s="7"/>
      <c r="I327" s="5" t="s">
        <v>164</v>
      </c>
      <c r="J327" s="6" t="s">
        <v>182</v>
      </c>
      <c r="K327" s="8" t="s">
        <v>98</v>
      </c>
      <c r="L327" s="20" t="str">
        <f>VLOOKUP(B327,'[4]K13'!$C$3:$F$176,4,0)</f>
        <v>Không mở</v>
      </c>
      <c r="M327" s="20"/>
    </row>
    <row r="328" spans="1:13" ht="25.5">
      <c r="A328" s="5">
        <v>322</v>
      </c>
      <c r="B328" s="4" t="str">
        <f t="shared" si="5"/>
        <v>12040104421301</v>
      </c>
      <c r="C328" s="5" t="str">
        <f>VLOOKUP(D328,'[2]KHChung'!$C$5:$J$1375,8,0)</f>
        <v>010442</v>
      </c>
      <c r="D328" s="42" t="s">
        <v>82</v>
      </c>
      <c r="E328" s="6" t="s">
        <v>100</v>
      </c>
      <c r="F328" s="6" t="s">
        <v>104</v>
      </c>
      <c r="G328" s="6" t="s">
        <v>163</v>
      </c>
      <c r="H328" s="7"/>
      <c r="I328" s="5" t="s">
        <v>119</v>
      </c>
      <c r="J328" s="6" t="s">
        <v>182</v>
      </c>
      <c r="K328" s="8" t="s">
        <v>98</v>
      </c>
      <c r="L328" s="20" t="str">
        <f>VLOOKUP(B328,'[4]K13'!$C$3:$F$176,4,0)</f>
        <v>Không mở</v>
      </c>
      <c r="M328" s="20"/>
    </row>
    <row r="329" spans="1:13" ht="25.5">
      <c r="A329" s="5">
        <v>323</v>
      </c>
      <c r="B329" s="4" t="str">
        <f t="shared" si="5"/>
        <v>12040104421301</v>
      </c>
      <c r="C329" s="5" t="str">
        <f>VLOOKUP(D329,'[2]KHChung'!$C$5:$J$1375,8,0)</f>
        <v>010442</v>
      </c>
      <c r="D329" s="42" t="s">
        <v>82</v>
      </c>
      <c r="E329" s="6" t="s">
        <v>100</v>
      </c>
      <c r="F329" s="6" t="s">
        <v>105</v>
      </c>
      <c r="G329" s="6" t="s">
        <v>163</v>
      </c>
      <c r="H329" s="7"/>
      <c r="I329" s="5" t="s">
        <v>119</v>
      </c>
      <c r="J329" s="6" t="s">
        <v>182</v>
      </c>
      <c r="K329" s="8" t="s">
        <v>98</v>
      </c>
      <c r="L329" s="20" t="str">
        <f>VLOOKUP(B329,'[4]K13'!$C$3:$F$176,4,0)</f>
        <v>Không mở</v>
      </c>
      <c r="M329" s="20"/>
    </row>
    <row r="330" spans="1:13" ht="25.5">
      <c r="A330" s="5">
        <v>324</v>
      </c>
      <c r="B330" s="4" t="str">
        <f t="shared" si="5"/>
        <v>12040104421301</v>
      </c>
      <c r="C330" s="5" t="str">
        <f>VLOOKUP(D330,'[2]KHChung'!$C$5:$J$1375,8,0)</f>
        <v>010442</v>
      </c>
      <c r="D330" s="42" t="s">
        <v>82</v>
      </c>
      <c r="E330" s="6" t="s">
        <v>100</v>
      </c>
      <c r="F330" s="6" t="s">
        <v>106</v>
      </c>
      <c r="G330" s="6" t="s">
        <v>163</v>
      </c>
      <c r="H330" s="7"/>
      <c r="I330" s="5" t="s">
        <v>119</v>
      </c>
      <c r="J330" s="6" t="s">
        <v>182</v>
      </c>
      <c r="K330" s="8" t="s">
        <v>98</v>
      </c>
      <c r="L330" s="20" t="str">
        <f>VLOOKUP(B330,'[4]K13'!$C$3:$F$176,4,0)</f>
        <v>Không mở</v>
      </c>
      <c r="M330" s="20"/>
    </row>
    <row r="331" spans="1:13" ht="25.5">
      <c r="A331" s="5">
        <v>325</v>
      </c>
      <c r="B331" s="4" t="str">
        <f t="shared" si="5"/>
        <v>12040104421301</v>
      </c>
      <c r="C331" s="5" t="str">
        <f>VLOOKUP(D331,'[2]KHChung'!$C$5:$J$1375,8,0)</f>
        <v>010442</v>
      </c>
      <c r="D331" s="42" t="s">
        <v>82</v>
      </c>
      <c r="E331" s="6" t="s">
        <v>100</v>
      </c>
      <c r="F331" s="6" t="s">
        <v>107</v>
      </c>
      <c r="G331" s="6" t="s">
        <v>163</v>
      </c>
      <c r="H331" s="7"/>
      <c r="I331" s="5" t="s">
        <v>119</v>
      </c>
      <c r="J331" s="6" t="s">
        <v>182</v>
      </c>
      <c r="K331" s="8" t="s">
        <v>98</v>
      </c>
      <c r="L331" s="20" t="str">
        <f>VLOOKUP(B331,'[4]K13'!$C$3:$F$176,4,0)</f>
        <v>Không mở</v>
      </c>
      <c r="M331" s="20"/>
    </row>
    <row r="332" spans="1:13" ht="25.5">
      <c r="A332" s="5">
        <v>326</v>
      </c>
      <c r="B332" s="4" t="str">
        <f t="shared" si="5"/>
        <v>12040104421301</v>
      </c>
      <c r="C332" s="5" t="str">
        <f>VLOOKUP(D332,'[2]KHChung'!$C$5:$J$1375,8,0)</f>
        <v>010442</v>
      </c>
      <c r="D332" s="42" t="s">
        <v>82</v>
      </c>
      <c r="E332" s="6" t="s">
        <v>100</v>
      </c>
      <c r="F332" s="6" t="s">
        <v>108</v>
      </c>
      <c r="G332" s="6" t="s">
        <v>163</v>
      </c>
      <c r="H332" s="7"/>
      <c r="I332" s="5" t="s">
        <v>119</v>
      </c>
      <c r="J332" s="6" t="s">
        <v>182</v>
      </c>
      <c r="K332" s="8" t="s">
        <v>98</v>
      </c>
      <c r="L332" s="20" t="str">
        <f>VLOOKUP(B332,'[4]K13'!$C$3:$F$176,4,0)</f>
        <v>Không mở</v>
      </c>
      <c r="M332" s="20"/>
    </row>
    <row r="333" spans="1:13" ht="25.5">
      <c r="A333" s="5">
        <v>327</v>
      </c>
      <c r="B333" s="4" t="str">
        <f t="shared" si="5"/>
        <v>12040104421301</v>
      </c>
      <c r="C333" s="5" t="str">
        <f>VLOOKUP(D333,'[2]KHChung'!$C$5:$J$1375,8,0)</f>
        <v>010442</v>
      </c>
      <c r="D333" s="42" t="s">
        <v>82</v>
      </c>
      <c r="E333" s="6" t="s">
        <v>100</v>
      </c>
      <c r="F333" s="6" t="s">
        <v>109</v>
      </c>
      <c r="G333" s="6" t="s">
        <v>163</v>
      </c>
      <c r="H333" s="7"/>
      <c r="I333" s="5" t="s">
        <v>119</v>
      </c>
      <c r="J333" s="6" t="s">
        <v>182</v>
      </c>
      <c r="K333" s="8" t="s">
        <v>98</v>
      </c>
      <c r="L333" s="20" t="str">
        <f>VLOOKUP(B333,'[4]K13'!$C$3:$F$176,4,0)</f>
        <v>Không mở</v>
      </c>
      <c r="M333" s="20"/>
    </row>
    <row r="334" spans="1:13" ht="25.5">
      <c r="A334" s="5">
        <v>328</v>
      </c>
      <c r="B334" s="4" t="str">
        <f t="shared" si="5"/>
        <v>12042504021301</v>
      </c>
      <c r="C334" s="5" t="str">
        <f>VLOOKUP(D334,'[2]KHChung'!$C$5:$J$1375,8,0)</f>
        <v>250402</v>
      </c>
      <c r="D334" s="42" t="s">
        <v>83</v>
      </c>
      <c r="E334" s="6" t="s">
        <v>100</v>
      </c>
      <c r="F334" s="6" t="s">
        <v>108</v>
      </c>
      <c r="G334" s="6" t="s">
        <v>163</v>
      </c>
      <c r="H334" s="7"/>
      <c r="I334" s="5" t="s">
        <v>161</v>
      </c>
      <c r="J334" s="6" t="s">
        <v>182</v>
      </c>
      <c r="K334" s="8" t="s">
        <v>98</v>
      </c>
      <c r="L334" s="20" t="str">
        <f>VLOOKUP(B334,'[4]K13'!$C$3:$F$176,4,0)</f>
        <v>Không mở</v>
      </c>
      <c r="M334" s="20"/>
    </row>
    <row r="335" spans="1:13" ht="25.5">
      <c r="A335" s="5">
        <v>329</v>
      </c>
      <c r="B335" s="4" t="str">
        <f t="shared" si="5"/>
        <v>12042504021301</v>
      </c>
      <c r="C335" s="5" t="str">
        <f>VLOOKUP(D335,'[2]KHChung'!$C$5:$J$1375,8,0)</f>
        <v>250402</v>
      </c>
      <c r="D335" s="42" t="s">
        <v>83</v>
      </c>
      <c r="E335" s="6" t="s">
        <v>100</v>
      </c>
      <c r="F335" s="6" t="s">
        <v>109</v>
      </c>
      <c r="G335" s="6" t="s">
        <v>163</v>
      </c>
      <c r="H335" s="7"/>
      <c r="I335" s="5" t="s">
        <v>161</v>
      </c>
      <c r="J335" s="6" t="s">
        <v>182</v>
      </c>
      <c r="K335" s="8" t="s">
        <v>98</v>
      </c>
      <c r="L335" s="20" t="str">
        <f>VLOOKUP(B335,'[4]K13'!$C$3:$F$176,4,0)</f>
        <v>Không mở</v>
      </c>
      <c r="M335" s="20"/>
    </row>
    <row r="336" spans="1:13" ht="25.5">
      <c r="A336" s="5">
        <v>330</v>
      </c>
      <c r="B336" s="4" t="str">
        <f t="shared" si="5"/>
        <v>12040704591301</v>
      </c>
      <c r="C336" s="5" t="str">
        <f>VLOOKUP(D336,'[2]KHChung'!$C$5:$J$1375,8,0)</f>
        <v>070459</v>
      </c>
      <c r="D336" s="42" t="s">
        <v>84</v>
      </c>
      <c r="E336" s="6" t="s">
        <v>110</v>
      </c>
      <c r="F336" s="6" t="s">
        <v>108</v>
      </c>
      <c r="G336" s="6" t="s">
        <v>152</v>
      </c>
      <c r="H336" s="7"/>
      <c r="I336" s="5" t="s">
        <v>148</v>
      </c>
      <c r="J336" s="6" t="s">
        <v>182</v>
      </c>
      <c r="K336" s="8" t="s">
        <v>98</v>
      </c>
      <c r="L336" s="20" t="str">
        <f>VLOOKUP(B336,'[4]K13'!$C$3:$F$176,4,0)</f>
        <v>Mở</v>
      </c>
      <c r="M336" s="20"/>
    </row>
    <row r="337" spans="1:13" ht="25.5">
      <c r="A337" s="5">
        <v>331</v>
      </c>
      <c r="B337" s="4" t="str">
        <f t="shared" si="5"/>
        <v>12040704591301</v>
      </c>
      <c r="C337" s="5" t="str">
        <f>VLOOKUP(D337,'[2]KHChung'!$C$5:$J$1375,8,0)</f>
        <v>070459</v>
      </c>
      <c r="D337" s="42" t="s">
        <v>84</v>
      </c>
      <c r="E337" s="6" t="s">
        <v>111</v>
      </c>
      <c r="F337" s="6" t="s">
        <v>109</v>
      </c>
      <c r="G337" s="6" t="s">
        <v>152</v>
      </c>
      <c r="H337" s="7"/>
      <c r="I337" s="5" t="s">
        <v>148</v>
      </c>
      <c r="J337" s="6" t="s">
        <v>182</v>
      </c>
      <c r="K337" s="8" t="s">
        <v>98</v>
      </c>
      <c r="L337" s="20" t="str">
        <f>VLOOKUP(B337,'[4]K13'!$C$3:$F$176,4,0)</f>
        <v>Mở</v>
      </c>
      <c r="M337" s="20"/>
    </row>
    <row r="338" spans="1:13" ht="25.5">
      <c r="A338" s="5">
        <v>332</v>
      </c>
      <c r="B338" s="4" t="str">
        <f t="shared" si="5"/>
        <v>12040704591302</v>
      </c>
      <c r="C338" s="5" t="str">
        <f>VLOOKUP(D338,'[2]KHChung'!$C$5:$J$1375,8,0)</f>
        <v>070459</v>
      </c>
      <c r="D338" s="42" t="s">
        <v>84</v>
      </c>
      <c r="E338" s="6" t="s">
        <v>112</v>
      </c>
      <c r="F338" s="6" t="s">
        <v>108</v>
      </c>
      <c r="G338" s="6" t="s">
        <v>152</v>
      </c>
      <c r="H338" s="7"/>
      <c r="I338" s="5" t="s">
        <v>148</v>
      </c>
      <c r="J338" s="6" t="s">
        <v>182</v>
      </c>
      <c r="K338" s="8" t="s">
        <v>99</v>
      </c>
      <c r="L338" s="20" t="str">
        <f>VLOOKUP(B338,'[4]K13'!$C$3:$F$176,4,0)</f>
        <v>Mở</v>
      </c>
      <c r="M338" s="20"/>
    </row>
    <row r="339" spans="1:13" ht="25.5">
      <c r="A339" s="5">
        <v>333</v>
      </c>
      <c r="B339" s="4" t="str">
        <f t="shared" si="5"/>
        <v>12040704591302</v>
      </c>
      <c r="C339" s="5" t="str">
        <f>VLOOKUP(D339,'[2]KHChung'!$C$5:$J$1375,8,0)</f>
        <v>070459</v>
      </c>
      <c r="D339" s="42" t="s">
        <v>84</v>
      </c>
      <c r="E339" s="6" t="s">
        <v>113</v>
      </c>
      <c r="F339" s="6" t="s">
        <v>109</v>
      </c>
      <c r="G339" s="6" t="s">
        <v>152</v>
      </c>
      <c r="H339" s="7"/>
      <c r="I339" s="5" t="s">
        <v>148</v>
      </c>
      <c r="J339" s="6" t="s">
        <v>182</v>
      </c>
      <c r="K339" s="8" t="s">
        <v>99</v>
      </c>
      <c r="L339" s="20" t="str">
        <f>VLOOKUP(B339,'[4]K13'!$C$3:$F$176,4,0)</f>
        <v>Mở</v>
      </c>
      <c r="M339" s="20"/>
    </row>
    <row r="340" spans="1:13" ht="25.5">
      <c r="A340" s="5">
        <v>334</v>
      </c>
      <c r="B340" s="4" t="str">
        <f t="shared" si="5"/>
        <v>12041004121301</v>
      </c>
      <c r="C340" s="5" t="str">
        <f>VLOOKUP(D340,'[2]KHChung'!$C$5:$J$1375,8,0)</f>
        <v>100412</v>
      </c>
      <c r="D340" s="42" t="s">
        <v>35</v>
      </c>
      <c r="E340" s="6" t="s">
        <v>100</v>
      </c>
      <c r="F340" s="6" t="s">
        <v>104</v>
      </c>
      <c r="G340" s="6" t="s">
        <v>129</v>
      </c>
      <c r="H340" s="7"/>
      <c r="I340" s="5" t="s">
        <v>119</v>
      </c>
      <c r="J340" s="6" t="s">
        <v>182</v>
      </c>
      <c r="K340" s="8" t="s">
        <v>98</v>
      </c>
      <c r="L340" s="20" t="str">
        <f>VLOOKUP(B340,'[4]K13'!$C$3:$F$176,4,0)</f>
        <v>Mở</v>
      </c>
      <c r="M340" s="20"/>
    </row>
    <row r="341" spans="1:13" ht="25.5">
      <c r="A341" s="5">
        <v>335</v>
      </c>
      <c r="B341" s="4" t="str">
        <f t="shared" si="5"/>
        <v>12041004121302</v>
      </c>
      <c r="C341" s="5" t="str">
        <f>VLOOKUP(D341,'[2]KHChung'!$C$5:$J$1375,8,0)</f>
        <v>100412</v>
      </c>
      <c r="D341" s="42" t="s">
        <v>35</v>
      </c>
      <c r="E341" s="6" t="s">
        <v>100</v>
      </c>
      <c r="F341" s="6" t="s">
        <v>105</v>
      </c>
      <c r="G341" s="6" t="s">
        <v>129</v>
      </c>
      <c r="H341" s="7"/>
      <c r="I341" s="5" t="s">
        <v>119</v>
      </c>
      <c r="J341" s="6" t="s">
        <v>182</v>
      </c>
      <c r="K341" s="8" t="s">
        <v>99</v>
      </c>
      <c r="L341" s="20" t="str">
        <f>VLOOKUP(B341,'[4]K13'!$C$3:$F$176,4,0)</f>
        <v>Mở</v>
      </c>
      <c r="M341" s="20"/>
    </row>
    <row r="342" spans="1:13" ht="25.5">
      <c r="A342" s="5">
        <v>336</v>
      </c>
      <c r="B342" s="4" t="str">
        <f t="shared" si="5"/>
        <v>12041004121303</v>
      </c>
      <c r="C342" s="5" t="str">
        <f>VLOOKUP(D342,'[2]KHChung'!$C$5:$J$1375,8,0)</f>
        <v>100412</v>
      </c>
      <c r="D342" s="42" t="s">
        <v>35</v>
      </c>
      <c r="E342" s="6" t="s">
        <v>100</v>
      </c>
      <c r="F342" s="6" t="s">
        <v>106</v>
      </c>
      <c r="G342" s="6" t="s">
        <v>129</v>
      </c>
      <c r="H342" s="7"/>
      <c r="I342" s="5" t="s">
        <v>119</v>
      </c>
      <c r="J342" s="6" t="s">
        <v>182</v>
      </c>
      <c r="K342" s="8" t="s">
        <v>120</v>
      </c>
      <c r="L342" s="20" t="str">
        <f>VLOOKUP(B342,'[4]K13'!$C$3:$F$176,4,0)</f>
        <v>Mở</v>
      </c>
      <c r="M342" s="20"/>
    </row>
    <row r="343" spans="1:13" ht="25.5">
      <c r="A343" s="5">
        <v>337</v>
      </c>
      <c r="B343" s="4" t="str">
        <f t="shared" si="5"/>
        <v>12041004121304</v>
      </c>
      <c r="C343" s="5" t="str">
        <f>VLOOKUP(D343,'[2]KHChung'!$C$5:$J$1375,8,0)</f>
        <v>100412</v>
      </c>
      <c r="D343" s="42" t="s">
        <v>35</v>
      </c>
      <c r="E343" s="6" t="s">
        <v>101</v>
      </c>
      <c r="F343" s="6" t="s">
        <v>104</v>
      </c>
      <c r="G343" s="6" t="s">
        <v>129</v>
      </c>
      <c r="H343" s="7"/>
      <c r="I343" s="5" t="s">
        <v>119</v>
      </c>
      <c r="J343" s="6" t="s">
        <v>182</v>
      </c>
      <c r="K343" s="8" t="s">
        <v>121</v>
      </c>
      <c r="L343" s="20" t="str">
        <f>VLOOKUP(B343,'[4]K13'!$C$3:$F$176,4,0)</f>
        <v>Mở</v>
      </c>
      <c r="M343" s="20"/>
    </row>
    <row r="344" spans="1:13" ht="25.5">
      <c r="A344" s="5">
        <v>338</v>
      </c>
      <c r="B344" s="4" t="str">
        <f t="shared" si="5"/>
        <v>12041004121305</v>
      </c>
      <c r="C344" s="5" t="str">
        <f>VLOOKUP(D344,'[2]KHChung'!$C$5:$J$1375,8,0)</f>
        <v>100412</v>
      </c>
      <c r="D344" s="42" t="s">
        <v>35</v>
      </c>
      <c r="E344" s="6" t="s">
        <v>101</v>
      </c>
      <c r="F344" s="6" t="s">
        <v>105</v>
      </c>
      <c r="G344" s="6" t="s">
        <v>129</v>
      </c>
      <c r="H344" s="7"/>
      <c r="I344" s="5" t="s">
        <v>119</v>
      </c>
      <c r="J344" s="6" t="s">
        <v>182</v>
      </c>
      <c r="K344" s="8" t="s">
        <v>123</v>
      </c>
      <c r="L344" s="20" t="str">
        <f>VLOOKUP(B344,'[4]K13'!$C$3:$F$176,4,0)</f>
        <v>Không mở</v>
      </c>
      <c r="M344" s="20"/>
    </row>
    <row r="345" spans="1:13" ht="25.5">
      <c r="A345" s="5">
        <v>339</v>
      </c>
      <c r="B345" s="4" t="str">
        <f t="shared" si="5"/>
        <v>12041004121306</v>
      </c>
      <c r="C345" s="5" t="str">
        <f>VLOOKUP(D345,'[2]KHChung'!$C$5:$J$1375,8,0)</f>
        <v>100412</v>
      </c>
      <c r="D345" s="42" t="s">
        <v>35</v>
      </c>
      <c r="E345" s="6" t="s">
        <v>101</v>
      </c>
      <c r="F345" s="6" t="s">
        <v>106</v>
      </c>
      <c r="G345" s="6" t="s">
        <v>129</v>
      </c>
      <c r="H345" s="7"/>
      <c r="I345" s="5" t="s">
        <v>119</v>
      </c>
      <c r="J345" s="6" t="s">
        <v>182</v>
      </c>
      <c r="K345" s="8" t="s">
        <v>124</v>
      </c>
      <c r="L345" s="20" t="str">
        <f>VLOOKUP(B345,'[4]K13'!$C$3:$F$176,4,0)</f>
        <v>Không mở</v>
      </c>
      <c r="M345" s="20"/>
    </row>
    <row r="346" spans="1:13" ht="25.5">
      <c r="A346" s="5">
        <v>340</v>
      </c>
      <c r="B346" s="4" t="str">
        <f t="shared" si="5"/>
        <v>12040104551301</v>
      </c>
      <c r="C346" s="5" t="str">
        <f>VLOOKUP(D346,'[2]KHChung'!$C$5:$J$1375,8,0)</f>
        <v>010455</v>
      </c>
      <c r="D346" s="42" t="s">
        <v>85</v>
      </c>
      <c r="E346" s="6" t="s">
        <v>100</v>
      </c>
      <c r="F346" s="6" t="s">
        <v>109</v>
      </c>
      <c r="G346" s="6" t="s">
        <v>146</v>
      </c>
      <c r="H346" s="7"/>
      <c r="I346" s="5" t="s">
        <v>148</v>
      </c>
      <c r="J346" s="6" t="s">
        <v>182</v>
      </c>
      <c r="K346" s="8" t="s">
        <v>98</v>
      </c>
      <c r="L346" s="20" t="str">
        <f>VLOOKUP(B346,'[4]K13'!$C$3:$F$176,4,0)</f>
        <v>Mở</v>
      </c>
      <c r="M346" s="20"/>
    </row>
    <row r="347" spans="1:13" ht="25.5">
      <c r="A347" s="5">
        <v>341</v>
      </c>
      <c r="B347" s="4" t="str">
        <f t="shared" si="5"/>
        <v>12040104551302</v>
      </c>
      <c r="C347" s="5" t="str">
        <f>VLOOKUP(D347,'[2]KHChung'!$C$5:$J$1375,8,0)</f>
        <v>010455</v>
      </c>
      <c r="D347" s="42" t="s">
        <v>85</v>
      </c>
      <c r="E347" s="6" t="s">
        <v>101</v>
      </c>
      <c r="F347" s="6" t="s">
        <v>109</v>
      </c>
      <c r="G347" s="6" t="s">
        <v>146</v>
      </c>
      <c r="H347" s="7"/>
      <c r="I347" s="5" t="s">
        <v>148</v>
      </c>
      <c r="J347" s="6" t="s">
        <v>182</v>
      </c>
      <c r="K347" s="8" t="s">
        <v>99</v>
      </c>
      <c r="L347" s="20" t="str">
        <f>VLOOKUP(B347,'[4]K13'!$C$3:$F$176,4,0)</f>
        <v>Không mở</v>
      </c>
      <c r="M347" s="20"/>
    </row>
    <row r="348" spans="1:13" ht="25.5">
      <c r="A348" s="5">
        <v>342</v>
      </c>
      <c r="B348" s="4" t="str">
        <f t="shared" si="5"/>
        <v>12040104601301</v>
      </c>
      <c r="C348" s="5" t="str">
        <f>VLOOKUP(D348,'[2]KHChung'!$C$5:$J$1375,8,0)</f>
        <v>010460</v>
      </c>
      <c r="D348" s="42" t="s">
        <v>86</v>
      </c>
      <c r="E348" s="6" t="s">
        <v>100</v>
      </c>
      <c r="F348" s="6" t="s">
        <v>104</v>
      </c>
      <c r="G348" s="6" t="s">
        <v>146</v>
      </c>
      <c r="H348" s="7"/>
      <c r="I348" s="5" t="s">
        <v>119</v>
      </c>
      <c r="J348" s="6" t="s">
        <v>182</v>
      </c>
      <c r="K348" s="8" t="s">
        <v>98</v>
      </c>
      <c r="L348" s="20" t="str">
        <f>VLOOKUP(B348,'[4]K13'!$C$3:$F$176,4,0)</f>
        <v>Mở</v>
      </c>
      <c r="M348" s="20"/>
    </row>
    <row r="349" spans="1:13" ht="25.5">
      <c r="A349" s="5">
        <v>343</v>
      </c>
      <c r="B349" s="4" t="str">
        <f t="shared" si="5"/>
        <v>12040104601301</v>
      </c>
      <c r="C349" s="5" t="str">
        <f>VLOOKUP(D349,'[2]KHChung'!$C$5:$J$1375,8,0)</f>
        <v>010460</v>
      </c>
      <c r="D349" s="42" t="s">
        <v>86</v>
      </c>
      <c r="E349" s="6" t="s">
        <v>100</v>
      </c>
      <c r="F349" s="6" t="s">
        <v>105</v>
      </c>
      <c r="G349" s="6" t="s">
        <v>146</v>
      </c>
      <c r="H349" s="7"/>
      <c r="I349" s="5" t="s">
        <v>119</v>
      </c>
      <c r="J349" s="6" t="s">
        <v>182</v>
      </c>
      <c r="K349" s="8" t="s">
        <v>98</v>
      </c>
      <c r="L349" s="20" t="str">
        <f>VLOOKUP(B349,'[4]K13'!$C$3:$F$176,4,0)</f>
        <v>Mở</v>
      </c>
      <c r="M349" s="20"/>
    </row>
    <row r="350" spans="1:13" ht="25.5">
      <c r="A350" s="5">
        <v>344</v>
      </c>
      <c r="B350" s="4" t="str">
        <f t="shared" si="5"/>
        <v>12040104601302</v>
      </c>
      <c r="C350" s="5" t="str">
        <f>VLOOKUP(D350,'[2]KHChung'!$C$5:$J$1375,8,0)</f>
        <v>010460</v>
      </c>
      <c r="D350" s="42" t="s">
        <v>86</v>
      </c>
      <c r="E350" s="6" t="s">
        <v>101</v>
      </c>
      <c r="F350" s="6" t="s">
        <v>104</v>
      </c>
      <c r="G350" s="6" t="s">
        <v>146</v>
      </c>
      <c r="H350" s="7"/>
      <c r="I350" s="5" t="s">
        <v>119</v>
      </c>
      <c r="J350" s="6" t="s">
        <v>182</v>
      </c>
      <c r="K350" s="8" t="s">
        <v>99</v>
      </c>
      <c r="L350" s="20" t="str">
        <f>VLOOKUP(B350,'[4]K13'!$C$3:$F$176,4,0)</f>
        <v>Mở</v>
      </c>
      <c r="M350" s="20"/>
    </row>
    <row r="351" spans="1:13" ht="25.5">
      <c r="A351" s="5">
        <v>345</v>
      </c>
      <c r="B351" s="4" t="str">
        <f t="shared" si="5"/>
        <v>12040104601302</v>
      </c>
      <c r="C351" s="5" t="str">
        <f>VLOOKUP(D351,'[2]KHChung'!$C$5:$J$1375,8,0)</f>
        <v>010460</v>
      </c>
      <c r="D351" s="42" t="s">
        <v>86</v>
      </c>
      <c r="E351" s="6" t="s">
        <v>101</v>
      </c>
      <c r="F351" s="6" t="s">
        <v>105</v>
      </c>
      <c r="G351" s="6" t="s">
        <v>146</v>
      </c>
      <c r="H351" s="7"/>
      <c r="I351" s="5" t="s">
        <v>119</v>
      </c>
      <c r="J351" s="6" t="s">
        <v>182</v>
      </c>
      <c r="K351" s="8" t="s">
        <v>99</v>
      </c>
      <c r="L351" s="20" t="str">
        <f>VLOOKUP(B351,'[4]K13'!$C$3:$F$176,4,0)</f>
        <v>Mở</v>
      </c>
      <c r="M351" s="20"/>
    </row>
    <row r="352" spans="1:13" ht="25.5">
      <c r="A352" s="5">
        <v>346</v>
      </c>
      <c r="B352" s="4" t="str">
        <f aca="true" t="shared" si="6" ref="B352:B359">CONCATENATE("1204",C352,"13",K352)</f>
        <v>12041004141301</v>
      </c>
      <c r="C352" s="5" t="str">
        <f>VLOOKUP(D352,'[2]KHChung'!$C$5:$J$1375,8,0)</f>
        <v>100414</v>
      </c>
      <c r="D352" s="42" t="s">
        <v>87</v>
      </c>
      <c r="E352" s="6" t="s">
        <v>110</v>
      </c>
      <c r="F352" s="6" t="s">
        <v>104</v>
      </c>
      <c r="G352" s="6" t="s">
        <v>155</v>
      </c>
      <c r="H352" s="7"/>
      <c r="I352" s="5" t="s">
        <v>126</v>
      </c>
      <c r="J352" s="6" t="s">
        <v>182</v>
      </c>
      <c r="K352" s="8" t="s">
        <v>98</v>
      </c>
      <c r="L352" s="20" t="str">
        <f>VLOOKUP(B352,'[4]K13'!$C$3:$F$176,4,0)</f>
        <v>Mở</v>
      </c>
      <c r="M352" s="20"/>
    </row>
    <row r="353" spans="1:13" ht="25.5">
      <c r="A353" s="5">
        <v>347</v>
      </c>
      <c r="B353" s="4" t="str">
        <f t="shared" si="6"/>
        <v>12041004141301</v>
      </c>
      <c r="C353" s="5" t="str">
        <f>VLOOKUP(D353,'[2]KHChung'!$C$5:$J$1375,8,0)</f>
        <v>100414</v>
      </c>
      <c r="D353" s="42" t="s">
        <v>87</v>
      </c>
      <c r="E353" s="6" t="s">
        <v>111</v>
      </c>
      <c r="F353" s="6" t="s">
        <v>105</v>
      </c>
      <c r="G353" s="6" t="s">
        <v>155</v>
      </c>
      <c r="H353" s="7"/>
      <c r="I353" s="5" t="s">
        <v>126</v>
      </c>
      <c r="J353" s="6" t="s">
        <v>182</v>
      </c>
      <c r="K353" s="8" t="s">
        <v>98</v>
      </c>
      <c r="L353" s="20" t="str">
        <f>VLOOKUP(B353,'[4]K13'!$C$3:$F$176,4,0)</f>
        <v>Mở</v>
      </c>
      <c r="M353" s="20"/>
    </row>
    <row r="354" spans="1:13" ht="25.5">
      <c r="A354" s="5">
        <v>348</v>
      </c>
      <c r="B354" s="4" t="str">
        <f t="shared" si="6"/>
        <v>12041004141302</v>
      </c>
      <c r="C354" s="5" t="str">
        <f>VLOOKUP(D354,'[2]KHChung'!$C$5:$J$1375,8,0)</f>
        <v>100414</v>
      </c>
      <c r="D354" s="42" t="s">
        <v>87</v>
      </c>
      <c r="E354" s="6" t="s">
        <v>112</v>
      </c>
      <c r="F354" s="6" t="s">
        <v>104</v>
      </c>
      <c r="G354" s="6" t="s">
        <v>155</v>
      </c>
      <c r="H354" s="7"/>
      <c r="I354" s="5" t="s">
        <v>126</v>
      </c>
      <c r="J354" s="6" t="s">
        <v>182</v>
      </c>
      <c r="K354" s="8" t="s">
        <v>99</v>
      </c>
      <c r="L354" s="20" t="str">
        <f>VLOOKUP(B354,'[4]K13'!$C$3:$F$176,4,0)</f>
        <v>Mở</v>
      </c>
      <c r="M354" s="20"/>
    </row>
    <row r="355" spans="1:13" ht="25.5">
      <c r="A355" s="5">
        <v>349</v>
      </c>
      <c r="B355" s="4" t="str">
        <f t="shared" si="6"/>
        <v>12041004141302</v>
      </c>
      <c r="C355" s="5" t="str">
        <f>VLOOKUP(D355,'[2]KHChung'!$C$5:$J$1375,8,0)</f>
        <v>100414</v>
      </c>
      <c r="D355" s="42" t="s">
        <v>87</v>
      </c>
      <c r="E355" s="6" t="s">
        <v>113</v>
      </c>
      <c r="F355" s="6" t="s">
        <v>105</v>
      </c>
      <c r="G355" s="6" t="s">
        <v>155</v>
      </c>
      <c r="H355" s="7"/>
      <c r="I355" s="5" t="s">
        <v>126</v>
      </c>
      <c r="J355" s="6" t="s">
        <v>182</v>
      </c>
      <c r="K355" s="8" t="s">
        <v>99</v>
      </c>
      <c r="L355" s="20" t="str">
        <f>VLOOKUP(B355,'[4]K13'!$C$3:$F$176,4,0)</f>
        <v>Mở</v>
      </c>
      <c r="M355" s="20"/>
    </row>
    <row r="356" spans="1:13" ht="25.5">
      <c r="A356" s="5">
        <v>350</v>
      </c>
      <c r="B356" s="4" t="str">
        <f t="shared" si="6"/>
        <v>12040804381301</v>
      </c>
      <c r="C356" s="5" t="str">
        <f>VLOOKUP(D356,'[2]KHChung'!$C$5:$J$1375,8,0)</f>
        <v>080438</v>
      </c>
      <c r="D356" s="42" t="s">
        <v>88</v>
      </c>
      <c r="E356" s="6" t="s">
        <v>100</v>
      </c>
      <c r="F356" s="6" t="s">
        <v>106</v>
      </c>
      <c r="G356" s="6" t="s">
        <v>154</v>
      </c>
      <c r="H356" s="7"/>
      <c r="I356" s="5" t="s">
        <v>150</v>
      </c>
      <c r="J356" s="6" t="s">
        <v>182</v>
      </c>
      <c r="K356" s="8" t="s">
        <v>98</v>
      </c>
      <c r="L356" s="20" t="str">
        <f>VLOOKUP(B356,'[4]K13'!$C$3:$F$176,4,0)</f>
        <v>Mở</v>
      </c>
      <c r="M356" s="20"/>
    </row>
    <row r="357" spans="1:13" ht="25.5">
      <c r="A357" s="5">
        <v>351</v>
      </c>
      <c r="B357" s="4" t="str">
        <f t="shared" si="6"/>
        <v>12040804381301</v>
      </c>
      <c r="C357" s="5" t="str">
        <f>VLOOKUP(D357,'[2]KHChung'!$C$5:$J$1375,8,0)</f>
        <v>080438</v>
      </c>
      <c r="D357" s="42" t="s">
        <v>88</v>
      </c>
      <c r="E357" s="6" t="s">
        <v>100</v>
      </c>
      <c r="F357" s="6" t="s">
        <v>107</v>
      </c>
      <c r="G357" s="6" t="s">
        <v>154</v>
      </c>
      <c r="H357" s="7"/>
      <c r="I357" s="5" t="s">
        <v>150</v>
      </c>
      <c r="J357" s="6" t="s">
        <v>182</v>
      </c>
      <c r="K357" s="8" t="s">
        <v>98</v>
      </c>
      <c r="L357" s="20" t="str">
        <f>VLOOKUP(B357,'[4]K13'!$C$3:$F$176,4,0)</f>
        <v>Mở</v>
      </c>
      <c r="M357" s="20"/>
    </row>
    <row r="358" spans="1:13" ht="25.5">
      <c r="A358" s="5">
        <v>352</v>
      </c>
      <c r="B358" s="4" t="str">
        <f t="shared" si="6"/>
        <v>12040804381302</v>
      </c>
      <c r="C358" s="5" t="str">
        <f>VLOOKUP(D358,'[2]KHChung'!$C$5:$J$1375,8,0)</f>
        <v>080438</v>
      </c>
      <c r="D358" s="42" t="s">
        <v>88</v>
      </c>
      <c r="E358" s="6" t="s">
        <v>101</v>
      </c>
      <c r="F358" s="6" t="s">
        <v>106</v>
      </c>
      <c r="G358" s="6" t="s">
        <v>154</v>
      </c>
      <c r="H358" s="7"/>
      <c r="I358" s="5" t="s">
        <v>150</v>
      </c>
      <c r="J358" s="6" t="s">
        <v>182</v>
      </c>
      <c r="K358" s="8" t="s">
        <v>99</v>
      </c>
      <c r="L358" s="20" t="str">
        <f>VLOOKUP(B358,'[4]K13'!$C$3:$F$176,4,0)</f>
        <v>Mở</v>
      </c>
      <c r="M358" s="20"/>
    </row>
    <row r="359" spans="1:13" ht="25.5">
      <c r="A359" s="5">
        <v>353</v>
      </c>
      <c r="B359" s="4" t="str">
        <f t="shared" si="6"/>
        <v>12040804381302</v>
      </c>
      <c r="C359" s="5" t="str">
        <f>VLOOKUP(D359,'[2]KHChung'!$C$5:$J$1375,8,0)</f>
        <v>080438</v>
      </c>
      <c r="D359" s="42" t="s">
        <v>88</v>
      </c>
      <c r="E359" s="6" t="s">
        <v>101</v>
      </c>
      <c r="F359" s="6" t="s">
        <v>107</v>
      </c>
      <c r="G359" s="6" t="s">
        <v>154</v>
      </c>
      <c r="H359" s="7"/>
      <c r="I359" s="5" t="s">
        <v>150</v>
      </c>
      <c r="J359" s="6" t="s">
        <v>182</v>
      </c>
      <c r="K359" s="8" t="s">
        <v>99</v>
      </c>
      <c r="L359" s="20" t="str">
        <f>VLOOKUP(B359,'[4]K13'!$C$3:$F$176,4,0)</f>
        <v>Mở</v>
      </c>
      <c r="M359" s="20"/>
    </row>
    <row r="360" spans="1:13" ht="25.5">
      <c r="A360" s="5">
        <v>354</v>
      </c>
      <c r="B360" s="4" t="str">
        <f aca="true" t="shared" si="7" ref="B360:B385">CONCATENATE("1204",C360,"14",K360)</f>
        <v>12040104581401</v>
      </c>
      <c r="C360" s="5" t="str">
        <f>VLOOKUP(D360,'[3]KHChung'!$C$5:$J$1237,8,0)</f>
        <v>010458</v>
      </c>
      <c r="D360" s="42" t="s">
        <v>89</v>
      </c>
      <c r="E360" s="6" t="s">
        <v>110</v>
      </c>
      <c r="F360" s="6" t="s">
        <v>104</v>
      </c>
      <c r="G360" s="6" t="s">
        <v>171</v>
      </c>
      <c r="H360" s="7"/>
      <c r="I360" s="5" t="s">
        <v>166</v>
      </c>
      <c r="J360" s="6" t="s">
        <v>182</v>
      </c>
      <c r="K360" s="8" t="s">
        <v>98</v>
      </c>
      <c r="L360" s="20" t="str">
        <f>VLOOKUP(B360,'[4]K14'!$C$3:$F$20,4,0)</f>
        <v>Mở</v>
      </c>
      <c r="M360" s="20"/>
    </row>
    <row r="361" spans="1:13" ht="25.5">
      <c r="A361" s="5">
        <v>355</v>
      </c>
      <c r="B361" s="4" t="str">
        <f t="shared" si="7"/>
        <v>12040104581401</v>
      </c>
      <c r="C361" s="5" t="str">
        <f>VLOOKUP(D361,'[3]KHChung'!$C$5:$J$1237,8,0)</f>
        <v>010458</v>
      </c>
      <c r="D361" s="42" t="s">
        <v>89</v>
      </c>
      <c r="E361" s="6" t="s">
        <v>111</v>
      </c>
      <c r="F361" s="6" t="s">
        <v>105</v>
      </c>
      <c r="G361" s="6" t="s">
        <v>171</v>
      </c>
      <c r="H361" s="7"/>
      <c r="I361" s="5" t="s">
        <v>166</v>
      </c>
      <c r="J361" s="6" t="s">
        <v>182</v>
      </c>
      <c r="K361" s="8" t="s">
        <v>98</v>
      </c>
      <c r="L361" s="20" t="str">
        <f>VLOOKUP(B361,'[4]K14'!$C$3:$F$20,4,0)</f>
        <v>Mở</v>
      </c>
      <c r="M361" s="20"/>
    </row>
    <row r="362" spans="1:13" ht="25.5">
      <c r="A362" s="5">
        <v>356</v>
      </c>
      <c r="B362" s="4" t="str">
        <f t="shared" si="7"/>
        <v>12040104581402</v>
      </c>
      <c r="C362" s="5" t="str">
        <f>VLOOKUP(D362,'[3]KHChung'!$C$5:$J$1237,8,0)</f>
        <v>010458</v>
      </c>
      <c r="D362" s="42" t="s">
        <v>89</v>
      </c>
      <c r="E362" s="6" t="s">
        <v>112</v>
      </c>
      <c r="F362" s="6" t="s">
        <v>104</v>
      </c>
      <c r="G362" s="6" t="s">
        <v>171</v>
      </c>
      <c r="H362" s="7"/>
      <c r="I362" s="5" t="s">
        <v>166</v>
      </c>
      <c r="J362" s="6" t="s">
        <v>182</v>
      </c>
      <c r="K362" s="8" t="s">
        <v>99</v>
      </c>
      <c r="L362" s="20" t="str">
        <f>VLOOKUP(B362,'[4]K14'!$C$3:$F$20,4,0)</f>
        <v>Mở</v>
      </c>
      <c r="M362" s="20"/>
    </row>
    <row r="363" spans="1:13" ht="25.5">
      <c r="A363" s="5">
        <v>357</v>
      </c>
      <c r="B363" s="4" t="str">
        <f t="shared" si="7"/>
        <v>12040104581402</v>
      </c>
      <c r="C363" s="5" t="str">
        <f>VLOOKUP(D363,'[3]KHChung'!$C$5:$J$1237,8,0)</f>
        <v>010458</v>
      </c>
      <c r="D363" s="42" t="s">
        <v>89</v>
      </c>
      <c r="E363" s="6" t="s">
        <v>113</v>
      </c>
      <c r="F363" s="6" t="s">
        <v>105</v>
      </c>
      <c r="G363" s="6" t="s">
        <v>171</v>
      </c>
      <c r="H363" s="7"/>
      <c r="I363" s="5" t="s">
        <v>166</v>
      </c>
      <c r="J363" s="6" t="s">
        <v>182</v>
      </c>
      <c r="K363" s="8" t="s">
        <v>99</v>
      </c>
      <c r="L363" s="20" t="str">
        <f>VLOOKUP(B363,'[4]K14'!$C$3:$F$20,4,0)</f>
        <v>Mở</v>
      </c>
      <c r="M363" s="20"/>
    </row>
    <row r="364" spans="1:13" ht="25.5">
      <c r="A364" s="5">
        <v>358</v>
      </c>
      <c r="B364" s="4" t="str">
        <f t="shared" si="7"/>
        <v>12040104591401</v>
      </c>
      <c r="C364" s="5" t="str">
        <f>VLOOKUP(D364,'[3]KHChung'!$C$5:$J$1237,8,0)</f>
        <v>010459</v>
      </c>
      <c r="D364" s="42" t="s">
        <v>90</v>
      </c>
      <c r="E364" s="6" t="s">
        <v>112</v>
      </c>
      <c r="F364" s="6" t="s">
        <v>108</v>
      </c>
      <c r="G364" s="6" t="s">
        <v>171</v>
      </c>
      <c r="H364" s="7"/>
      <c r="I364" s="5" t="s">
        <v>166</v>
      </c>
      <c r="J364" s="6" t="s">
        <v>182</v>
      </c>
      <c r="K364" s="8" t="s">
        <v>98</v>
      </c>
      <c r="L364" s="20" t="str">
        <f>VLOOKUP(B364,'[4]K14'!$C$3:$F$20,4,0)</f>
        <v>Mở</v>
      </c>
      <c r="M364" s="20"/>
    </row>
    <row r="365" spans="1:13" ht="25.5">
      <c r="A365" s="5">
        <v>359</v>
      </c>
      <c r="B365" s="4" t="str">
        <f t="shared" si="7"/>
        <v>12040104301401</v>
      </c>
      <c r="C365" s="5" t="str">
        <f>VLOOKUP(D365,'[3]KHChung'!$C$5:$J$1237,8,0)</f>
        <v>010430</v>
      </c>
      <c r="D365" s="42" t="s">
        <v>91</v>
      </c>
      <c r="E365" s="6" t="s">
        <v>110</v>
      </c>
      <c r="F365" s="6" t="s">
        <v>106</v>
      </c>
      <c r="G365" s="6" t="s">
        <v>171</v>
      </c>
      <c r="H365" s="7"/>
      <c r="I365" s="5" t="s">
        <v>167</v>
      </c>
      <c r="J365" s="6" t="s">
        <v>182</v>
      </c>
      <c r="K365" s="8" t="s">
        <v>98</v>
      </c>
      <c r="L365" s="20" t="str">
        <f>VLOOKUP(B365,'[4]K14'!$C$3:$F$20,4,0)</f>
        <v>Mở</v>
      </c>
      <c r="M365" s="20"/>
    </row>
    <row r="366" spans="1:13" ht="25.5">
      <c r="A366" s="5">
        <v>360</v>
      </c>
      <c r="B366" s="4" t="str">
        <f t="shared" si="7"/>
        <v>12040104301401</v>
      </c>
      <c r="C366" s="5" t="str">
        <f>VLOOKUP(D366,'[3]KHChung'!$C$5:$J$1237,8,0)</f>
        <v>010430</v>
      </c>
      <c r="D366" s="42" t="s">
        <v>91</v>
      </c>
      <c r="E366" s="6" t="s">
        <v>110</v>
      </c>
      <c r="F366" s="6" t="s">
        <v>107</v>
      </c>
      <c r="G366" s="6" t="s">
        <v>171</v>
      </c>
      <c r="H366" s="7"/>
      <c r="I366" s="5" t="s">
        <v>167</v>
      </c>
      <c r="J366" s="6" t="s">
        <v>182</v>
      </c>
      <c r="K366" s="8" t="s">
        <v>98</v>
      </c>
      <c r="L366" s="20" t="str">
        <f>VLOOKUP(B366,'[4]K14'!$C$3:$F$20,4,0)</f>
        <v>Mở</v>
      </c>
      <c r="M366" s="20"/>
    </row>
    <row r="367" spans="1:13" ht="25.5">
      <c r="A367" s="5">
        <v>361</v>
      </c>
      <c r="B367" s="4" t="str">
        <f t="shared" si="7"/>
        <v>12040104301401</v>
      </c>
      <c r="C367" s="5" t="str">
        <f>VLOOKUP(D367,'[3]KHChung'!$C$5:$J$1237,8,0)</f>
        <v>010430</v>
      </c>
      <c r="D367" s="42" t="s">
        <v>91</v>
      </c>
      <c r="E367" s="6" t="s">
        <v>110</v>
      </c>
      <c r="F367" s="6" t="s">
        <v>108</v>
      </c>
      <c r="G367" s="6" t="s">
        <v>171</v>
      </c>
      <c r="H367" s="7"/>
      <c r="I367" s="5" t="s">
        <v>167</v>
      </c>
      <c r="J367" s="6" t="s">
        <v>182</v>
      </c>
      <c r="K367" s="8" t="s">
        <v>98</v>
      </c>
      <c r="L367" s="20" t="str">
        <f>VLOOKUP(B367,'[4]K14'!$C$3:$F$20,4,0)</f>
        <v>Mở</v>
      </c>
      <c r="M367" s="20"/>
    </row>
    <row r="368" spans="1:13" ht="25.5">
      <c r="A368" s="5">
        <v>362</v>
      </c>
      <c r="B368" s="4" t="str">
        <f t="shared" si="7"/>
        <v>12041104211401</v>
      </c>
      <c r="C368" s="5" t="str">
        <f>VLOOKUP(D368,'[3]KHChung'!$C$5:$J$1237,8,0)</f>
        <v>110421</v>
      </c>
      <c r="D368" s="42" t="s">
        <v>92</v>
      </c>
      <c r="E368" s="6" t="s">
        <v>110</v>
      </c>
      <c r="F368" s="6" t="s">
        <v>106</v>
      </c>
      <c r="G368" s="6" t="s">
        <v>173</v>
      </c>
      <c r="H368" s="7"/>
      <c r="I368" s="5" t="s">
        <v>170</v>
      </c>
      <c r="J368" s="6" t="s">
        <v>182</v>
      </c>
      <c r="K368" s="8" t="s">
        <v>98</v>
      </c>
      <c r="L368" s="20" t="str">
        <f>VLOOKUP(B368,'[4]K14'!$C$3:$F$20,4,0)</f>
        <v>Mở</v>
      </c>
      <c r="M368" s="20"/>
    </row>
    <row r="369" spans="1:13" ht="25.5">
      <c r="A369" s="5">
        <v>363</v>
      </c>
      <c r="B369" s="4" t="str">
        <f t="shared" si="7"/>
        <v>12041104211401</v>
      </c>
      <c r="C369" s="5" t="str">
        <f>VLOOKUP(D369,'[3]KHChung'!$C$5:$J$1237,8,0)</f>
        <v>110421</v>
      </c>
      <c r="D369" s="42" t="s">
        <v>92</v>
      </c>
      <c r="E369" s="6" t="s">
        <v>111</v>
      </c>
      <c r="F369" s="6" t="s">
        <v>107</v>
      </c>
      <c r="G369" s="6" t="s">
        <v>173</v>
      </c>
      <c r="H369" s="7"/>
      <c r="I369" s="5" t="s">
        <v>170</v>
      </c>
      <c r="J369" s="6" t="s">
        <v>182</v>
      </c>
      <c r="K369" s="8" t="s">
        <v>98</v>
      </c>
      <c r="L369" s="20" t="str">
        <f>VLOOKUP(B369,'[4]K14'!$C$3:$F$20,4,0)</f>
        <v>Mở</v>
      </c>
      <c r="M369" s="20"/>
    </row>
    <row r="370" spans="1:13" ht="25.5">
      <c r="A370" s="5">
        <v>364</v>
      </c>
      <c r="B370" s="4" t="str">
        <f t="shared" si="7"/>
        <v>12041104211402</v>
      </c>
      <c r="C370" s="5" t="str">
        <f>VLOOKUP(D370,'[3]KHChung'!$C$5:$J$1237,8,0)</f>
        <v>110421</v>
      </c>
      <c r="D370" s="42" t="s">
        <v>92</v>
      </c>
      <c r="E370" s="6" t="s">
        <v>112</v>
      </c>
      <c r="F370" s="6" t="s">
        <v>106</v>
      </c>
      <c r="G370" s="6" t="s">
        <v>173</v>
      </c>
      <c r="H370" s="7"/>
      <c r="I370" s="5" t="s">
        <v>170</v>
      </c>
      <c r="J370" s="6" t="s">
        <v>182</v>
      </c>
      <c r="K370" s="8" t="s">
        <v>99</v>
      </c>
      <c r="L370" s="20" t="str">
        <f>VLOOKUP(B370,'[4]K14'!$C$3:$F$20,4,0)</f>
        <v>Mở</v>
      </c>
      <c r="M370" s="20"/>
    </row>
    <row r="371" spans="1:13" ht="25.5">
      <c r="A371" s="5">
        <v>365</v>
      </c>
      <c r="B371" s="4" t="str">
        <f t="shared" si="7"/>
        <v>12041104211402</v>
      </c>
      <c r="C371" s="5" t="str">
        <f>VLOOKUP(D371,'[3]KHChung'!$C$5:$J$1237,8,0)</f>
        <v>110421</v>
      </c>
      <c r="D371" s="42" t="s">
        <v>92</v>
      </c>
      <c r="E371" s="6" t="s">
        <v>113</v>
      </c>
      <c r="F371" s="6" t="s">
        <v>107</v>
      </c>
      <c r="G371" s="6" t="s">
        <v>173</v>
      </c>
      <c r="H371" s="7"/>
      <c r="I371" s="5" t="s">
        <v>170</v>
      </c>
      <c r="J371" s="6" t="s">
        <v>182</v>
      </c>
      <c r="K371" s="8" t="s">
        <v>99</v>
      </c>
      <c r="L371" s="20" t="str">
        <f>VLOOKUP(B371,'[4]K14'!$C$3:$F$20,4,0)</f>
        <v>Mở</v>
      </c>
      <c r="M371" s="20"/>
    </row>
    <row r="372" spans="1:13" ht="25.5">
      <c r="A372" s="5">
        <v>366</v>
      </c>
      <c r="B372" s="4" t="str">
        <f t="shared" si="7"/>
        <v>12040804461401</v>
      </c>
      <c r="C372" s="5" t="str">
        <f>VLOOKUP(D372,'[3]KHChung'!$C$5:$J$1237,8,0)</f>
        <v>080446</v>
      </c>
      <c r="D372" s="42" t="s">
        <v>93</v>
      </c>
      <c r="E372" s="6" t="s">
        <v>110</v>
      </c>
      <c r="F372" s="6" t="s">
        <v>106</v>
      </c>
      <c r="G372" s="6" t="s">
        <v>172</v>
      </c>
      <c r="H372" s="7"/>
      <c r="I372" s="5" t="s">
        <v>169</v>
      </c>
      <c r="J372" s="6" t="s">
        <v>182</v>
      </c>
      <c r="K372" s="8" t="s">
        <v>98</v>
      </c>
      <c r="L372" s="20" t="str">
        <f>VLOOKUP(B372,'[4]K14'!$C$3:$F$20,4,0)</f>
        <v>Mở</v>
      </c>
      <c r="M372" s="20"/>
    </row>
    <row r="373" spans="1:13" ht="25.5">
      <c r="A373" s="5">
        <v>367</v>
      </c>
      <c r="B373" s="4" t="str">
        <f t="shared" si="7"/>
        <v>12040804461401</v>
      </c>
      <c r="C373" s="5" t="str">
        <f>VLOOKUP(D373,'[3]KHChung'!$C$5:$J$1237,8,0)</f>
        <v>080446</v>
      </c>
      <c r="D373" s="42" t="s">
        <v>93</v>
      </c>
      <c r="E373" s="6" t="s">
        <v>111</v>
      </c>
      <c r="F373" s="6" t="s">
        <v>107</v>
      </c>
      <c r="G373" s="6" t="s">
        <v>172</v>
      </c>
      <c r="H373" s="7"/>
      <c r="I373" s="5" t="s">
        <v>169</v>
      </c>
      <c r="J373" s="6" t="s">
        <v>182</v>
      </c>
      <c r="K373" s="8" t="s">
        <v>98</v>
      </c>
      <c r="L373" s="20" t="str">
        <f>VLOOKUP(B373,'[4]K14'!$C$3:$F$20,4,0)</f>
        <v>Mở</v>
      </c>
      <c r="M373" s="20"/>
    </row>
    <row r="374" spans="1:13" ht="25.5">
      <c r="A374" s="5">
        <v>368</v>
      </c>
      <c r="B374" s="4" t="str">
        <f t="shared" si="7"/>
        <v>12040804461402</v>
      </c>
      <c r="C374" s="5" t="str">
        <f>VLOOKUP(D374,'[3]KHChung'!$C$5:$J$1237,8,0)</f>
        <v>080446</v>
      </c>
      <c r="D374" s="42" t="s">
        <v>93</v>
      </c>
      <c r="E374" s="6" t="s">
        <v>112</v>
      </c>
      <c r="F374" s="6" t="s">
        <v>106</v>
      </c>
      <c r="G374" s="6" t="s">
        <v>172</v>
      </c>
      <c r="H374" s="7"/>
      <c r="I374" s="5" t="s">
        <v>169</v>
      </c>
      <c r="J374" s="6" t="s">
        <v>182</v>
      </c>
      <c r="K374" s="8" t="s">
        <v>99</v>
      </c>
      <c r="L374" s="20" t="str">
        <f>VLOOKUP(B374,'[4]K14'!$C$3:$F$20,4,0)</f>
        <v>Không mở</v>
      </c>
      <c r="M374" s="20"/>
    </row>
    <row r="375" spans="1:13" ht="25.5">
      <c r="A375" s="5">
        <v>369</v>
      </c>
      <c r="B375" s="4" t="str">
        <f t="shared" si="7"/>
        <v>12040804461402</v>
      </c>
      <c r="C375" s="5" t="str">
        <f>VLOOKUP(D375,'[3]KHChung'!$C$5:$J$1237,8,0)</f>
        <v>080446</v>
      </c>
      <c r="D375" s="42" t="s">
        <v>93</v>
      </c>
      <c r="E375" s="6" t="s">
        <v>113</v>
      </c>
      <c r="F375" s="6" t="s">
        <v>107</v>
      </c>
      <c r="G375" s="6" t="s">
        <v>172</v>
      </c>
      <c r="H375" s="7"/>
      <c r="I375" s="5" t="s">
        <v>169</v>
      </c>
      <c r="J375" s="6" t="s">
        <v>182</v>
      </c>
      <c r="K375" s="8" t="s">
        <v>99</v>
      </c>
      <c r="L375" s="20" t="str">
        <f>VLOOKUP(B375,'[4]K14'!$C$3:$F$20,4,0)</f>
        <v>Không mở</v>
      </c>
      <c r="M375" s="20"/>
    </row>
    <row r="376" spans="1:13" ht="25.5">
      <c r="A376" s="5">
        <v>370</v>
      </c>
      <c r="B376" s="4" t="str">
        <f t="shared" si="7"/>
        <v>12040704261401</v>
      </c>
      <c r="C376" s="5" t="str">
        <f>VLOOKUP(D376,'[3]KHChung'!$C$5:$J$1237,8,0)</f>
        <v>070426</v>
      </c>
      <c r="D376" s="42" t="s">
        <v>94</v>
      </c>
      <c r="E376" s="6" t="s">
        <v>110</v>
      </c>
      <c r="F376" s="6" t="s">
        <v>104</v>
      </c>
      <c r="G376" s="6" t="s">
        <v>172</v>
      </c>
      <c r="H376" s="7"/>
      <c r="I376" s="5" t="s">
        <v>168</v>
      </c>
      <c r="J376" s="6" t="s">
        <v>182</v>
      </c>
      <c r="K376" s="8" t="s">
        <v>98</v>
      </c>
      <c r="L376" s="20" t="str">
        <f>VLOOKUP(B376,'[4]K14'!$C$3:$F$20,4,0)</f>
        <v>Mở</v>
      </c>
      <c r="M376" s="20"/>
    </row>
    <row r="377" spans="1:13" ht="25.5">
      <c r="A377" s="5">
        <v>371</v>
      </c>
      <c r="B377" s="4" t="str">
        <f t="shared" si="7"/>
        <v>12040704261401</v>
      </c>
      <c r="C377" s="5" t="str">
        <f>VLOOKUP(D377,'[3]KHChung'!$C$5:$J$1237,8,0)</f>
        <v>070426</v>
      </c>
      <c r="D377" s="42" t="s">
        <v>94</v>
      </c>
      <c r="E377" s="6" t="s">
        <v>111</v>
      </c>
      <c r="F377" s="6" t="s">
        <v>105</v>
      </c>
      <c r="G377" s="6" t="s">
        <v>172</v>
      </c>
      <c r="H377" s="7"/>
      <c r="I377" s="5" t="s">
        <v>168</v>
      </c>
      <c r="J377" s="6" t="s">
        <v>182</v>
      </c>
      <c r="K377" s="8" t="s">
        <v>98</v>
      </c>
      <c r="L377" s="20" t="str">
        <f>VLOOKUP(B377,'[4]K14'!$C$3:$F$20,4,0)</f>
        <v>Mở</v>
      </c>
      <c r="M377" s="20"/>
    </row>
    <row r="378" spans="1:13" ht="25.5">
      <c r="A378" s="5">
        <v>372</v>
      </c>
      <c r="B378" s="4" t="str">
        <f t="shared" si="7"/>
        <v>12040704261402</v>
      </c>
      <c r="C378" s="5" t="str">
        <f>VLOOKUP(D378,'[3]KHChung'!$C$5:$J$1237,8,0)</f>
        <v>070426</v>
      </c>
      <c r="D378" s="42" t="s">
        <v>94</v>
      </c>
      <c r="E378" s="6" t="s">
        <v>112</v>
      </c>
      <c r="F378" s="6" t="s">
        <v>104</v>
      </c>
      <c r="G378" s="6" t="s">
        <v>172</v>
      </c>
      <c r="H378" s="7"/>
      <c r="I378" s="5" t="s">
        <v>168</v>
      </c>
      <c r="J378" s="6" t="s">
        <v>182</v>
      </c>
      <c r="K378" s="8" t="s">
        <v>99</v>
      </c>
      <c r="L378" s="20" t="str">
        <f>VLOOKUP(B378,'[4]K14'!$C$3:$F$20,4,0)</f>
        <v>Không mở</v>
      </c>
      <c r="M378" s="20"/>
    </row>
    <row r="379" spans="1:13" ht="25.5">
      <c r="A379" s="5">
        <v>373</v>
      </c>
      <c r="B379" s="4" t="str">
        <f t="shared" si="7"/>
        <v>12040704261402</v>
      </c>
      <c r="C379" s="5" t="str">
        <f>VLOOKUP(D379,'[3]KHChung'!$C$5:$J$1237,8,0)</f>
        <v>070426</v>
      </c>
      <c r="D379" s="42" t="s">
        <v>94</v>
      </c>
      <c r="E379" s="6" t="s">
        <v>113</v>
      </c>
      <c r="F379" s="6" t="s">
        <v>105</v>
      </c>
      <c r="G379" s="6" t="s">
        <v>172</v>
      </c>
      <c r="H379" s="7"/>
      <c r="I379" s="5" t="s">
        <v>168</v>
      </c>
      <c r="J379" s="6" t="s">
        <v>182</v>
      </c>
      <c r="K379" s="8" t="s">
        <v>99</v>
      </c>
      <c r="L379" s="20" t="str">
        <f>VLOOKUP(B379,'[4]K14'!$C$3:$F$20,4,0)</f>
        <v>Không mở</v>
      </c>
      <c r="M379" s="20"/>
    </row>
    <row r="380" spans="1:13" ht="25.5">
      <c r="A380" s="5">
        <v>374</v>
      </c>
      <c r="B380" s="4" t="str">
        <f t="shared" si="7"/>
        <v>12041004151401</v>
      </c>
      <c r="C380" s="5" t="str">
        <f>VLOOKUP(D380,'[3]KHChung'!$C$5:$J$1237,8,0)</f>
        <v>100415</v>
      </c>
      <c r="D380" s="42" t="s">
        <v>95</v>
      </c>
      <c r="E380" s="6" t="s">
        <v>110</v>
      </c>
      <c r="F380" s="6" t="s">
        <v>104</v>
      </c>
      <c r="G380" s="6" t="s">
        <v>173</v>
      </c>
      <c r="H380" s="7"/>
      <c r="I380" s="5" t="s">
        <v>170</v>
      </c>
      <c r="J380" s="6" t="s">
        <v>182</v>
      </c>
      <c r="K380" s="8" t="s">
        <v>98</v>
      </c>
      <c r="L380" s="20" t="str">
        <f>VLOOKUP(B380,'[4]K14'!$C$3:$F$20,4,0)</f>
        <v>Mở</v>
      </c>
      <c r="M380" s="20"/>
    </row>
    <row r="381" spans="1:13" ht="25.5">
      <c r="A381" s="5">
        <v>375</v>
      </c>
      <c r="B381" s="4" t="str">
        <f t="shared" si="7"/>
        <v>12041004151401</v>
      </c>
      <c r="C381" s="5" t="str">
        <f>VLOOKUP(D381,'[3]KHChung'!$C$5:$J$1237,8,0)</f>
        <v>100415</v>
      </c>
      <c r="D381" s="42" t="s">
        <v>95</v>
      </c>
      <c r="E381" s="6" t="s">
        <v>111</v>
      </c>
      <c r="F381" s="6" t="s">
        <v>105</v>
      </c>
      <c r="G381" s="6" t="s">
        <v>173</v>
      </c>
      <c r="H381" s="7"/>
      <c r="I381" s="5" t="s">
        <v>170</v>
      </c>
      <c r="J381" s="6" t="s">
        <v>182</v>
      </c>
      <c r="K381" s="8" t="s">
        <v>98</v>
      </c>
      <c r="L381" s="20" t="str">
        <f>VLOOKUP(B381,'[4]K14'!$C$3:$F$20,4,0)</f>
        <v>Mở</v>
      </c>
      <c r="M381" s="20"/>
    </row>
    <row r="382" spans="1:13" ht="25.5">
      <c r="A382" s="5">
        <v>376</v>
      </c>
      <c r="B382" s="4" t="str">
        <f t="shared" si="7"/>
        <v>12041004151402</v>
      </c>
      <c r="C382" s="5" t="str">
        <f>VLOOKUP(D382,'[3]KHChung'!$C$5:$J$1237,8,0)</f>
        <v>100415</v>
      </c>
      <c r="D382" s="42" t="s">
        <v>95</v>
      </c>
      <c r="E382" s="6" t="s">
        <v>112</v>
      </c>
      <c r="F382" s="6" t="s">
        <v>104</v>
      </c>
      <c r="G382" s="6" t="s">
        <v>173</v>
      </c>
      <c r="H382" s="7"/>
      <c r="I382" s="5" t="s">
        <v>170</v>
      </c>
      <c r="J382" s="6" t="s">
        <v>182</v>
      </c>
      <c r="K382" s="8" t="s">
        <v>99</v>
      </c>
      <c r="L382" s="20" t="str">
        <f>VLOOKUP(B382,'[4]K14'!$C$3:$F$20,4,0)</f>
        <v>Mở</v>
      </c>
      <c r="M382" s="20"/>
    </row>
    <row r="383" spans="1:13" ht="25.5">
      <c r="A383" s="5">
        <v>377</v>
      </c>
      <c r="B383" s="4" t="str">
        <f t="shared" si="7"/>
        <v>12041004151402</v>
      </c>
      <c r="C383" s="5" t="str">
        <f>VLOOKUP(D383,'[3]KHChung'!$C$5:$J$1237,8,0)</f>
        <v>100415</v>
      </c>
      <c r="D383" s="42" t="s">
        <v>95</v>
      </c>
      <c r="E383" s="6" t="s">
        <v>113</v>
      </c>
      <c r="F383" s="6" t="s">
        <v>105</v>
      </c>
      <c r="G383" s="6" t="s">
        <v>173</v>
      </c>
      <c r="H383" s="7"/>
      <c r="I383" s="5" t="s">
        <v>170</v>
      </c>
      <c r="J383" s="6" t="s">
        <v>182</v>
      </c>
      <c r="K383" s="8" t="s">
        <v>99</v>
      </c>
      <c r="L383" s="20" t="str">
        <f>VLOOKUP(B383,'[4]K14'!$C$3:$F$20,4,0)</f>
        <v>Mở</v>
      </c>
      <c r="M383" s="20"/>
    </row>
    <row r="384" spans="1:13" ht="25.5">
      <c r="A384" s="5">
        <v>378</v>
      </c>
      <c r="B384" s="4" t="str">
        <f t="shared" si="7"/>
        <v>12040104531401</v>
      </c>
      <c r="C384" s="5" t="str">
        <f>VLOOKUP(D384,'[3]KHChung'!$C$5:$J$1237,8,0)</f>
        <v>010453</v>
      </c>
      <c r="D384" s="42" t="s">
        <v>96</v>
      </c>
      <c r="E384" s="6" t="s">
        <v>112</v>
      </c>
      <c r="F384" s="6" t="s">
        <v>106</v>
      </c>
      <c r="G384" s="6" t="s">
        <v>171</v>
      </c>
      <c r="H384" s="7"/>
      <c r="I384" s="5" t="s">
        <v>166</v>
      </c>
      <c r="J384" s="6" t="s">
        <v>182</v>
      </c>
      <c r="K384" s="8" t="s">
        <v>98</v>
      </c>
      <c r="L384" s="20" t="str">
        <f>VLOOKUP(B384,'[4]K14'!$C$3:$F$20,4,0)</f>
        <v>Mở</v>
      </c>
      <c r="M384" s="20"/>
    </row>
    <row r="385" spans="1:13" ht="25.5">
      <c r="A385" s="5">
        <v>379</v>
      </c>
      <c r="B385" s="4" t="str">
        <f t="shared" si="7"/>
        <v>12040104531401</v>
      </c>
      <c r="C385" s="5" t="str">
        <f>VLOOKUP(D385,'[3]KHChung'!$C$5:$J$1237,8,0)</f>
        <v>010453</v>
      </c>
      <c r="D385" s="42" t="s">
        <v>96</v>
      </c>
      <c r="E385" s="6" t="s">
        <v>113</v>
      </c>
      <c r="F385" s="6" t="s">
        <v>107</v>
      </c>
      <c r="G385" s="6" t="s">
        <v>171</v>
      </c>
      <c r="H385" s="7"/>
      <c r="I385" s="5" t="s">
        <v>166</v>
      </c>
      <c r="J385" s="6" t="s">
        <v>182</v>
      </c>
      <c r="K385" s="8" t="s">
        <v>98</v>
      </c>
      <c r="L385" s="20" t="str">
        <f>VLOOKUP(B385,'[4]K14'!$C$3:$F$20,4,0)</f>
        <v>Mở</v>
      </c>
      <c r="M385" s="20"/>
    </row>
    <row r="386" spans="1:13" ht="38.25">
      <c r="A386" s="5">
        <v>380</v>
      </c>
      <c r="B386" s="4" t="str">
        <f>CONCATENATE("1204",C386,"12",K386)</f>
        <v>12040804131201</v>
      </c>
      <c r="C386" s="5" t="str">
        <f>VLOOKUP(D386,'[1]KHChung'!$C$5:$J$1089,8,0)</f>
        <v>080413</v>
      </c>
      <c r="D386" s="42" t="s">
        <v>183</v>
      </c>
      <c r="E386" s="6" t="s">
        <v>112</v>
      </c>
      <c r="F386" s="6" t="s">
        <v>107</v>
      </c>
      <c r="G386" s="6" t="s">
        <v>184</v>
      </c>
      <c r="H386" s="7"/>
      <c r="I386" s="5" t="s">
        <v>103</v>
      </c>
      <c r="J386" s="6" t="s">
        <v>185</v>
      </c>
      <c r="K386" s="8" t="s">
        <v>98</v>
      </c>
      <c r="L386" s="20" t="str">
        <f>VLOOKUP(B386,'[4]K12'!$C$3:$F$34,4,0)</f>
        <v>Mở, ôn tập</v>
      </c>
      <c r="M386" s="20"/>
    </row>
    <row r="387" spans="1:13" ht="38.25">
      <c r="A387" s="5">
        <v>381</v>
      </c>
      <c r="B387" s="4" t="str">
        <f>CONCATENATE("1204",C387,"12",K387)</f>
        <v>12040804131201</v>
      </c>
      <c r="C387" s="5" t="str">
        <f>VLOOKUP(D387,'[1]KHChung'!$C$5:$J$1089,8,0)</f>
        <v>080413</v>
      </c>
      <c r="D387" s="42" t="s">
        <v>183</v>
      </c>
      <c r="E387" s="6" t="s">
        <v>113</v>
      </c>
      <c r="F387" s="6" t="s">
        <v>108</v>
      </c>
      <c r="G387" s="6" t="s">
        <v>184</v>
      </c>
      <c r="H387" s="7"/>
      <c r="I387" s="5" t="s">
        <v>103</v>
      </c>
      <c r="J387" s="6" t="s">
        <v>185</v>
      </c>
      <c r="K387" s="8" t="s">
        <v>98</v>
      </c>
      <c r="L387" s="20" t="str">
        <f>VLOOKUP(B387,'[4]K12'!$C$3:$F$34,4,0)</f>
        <v>Mở, ôn tập</v>
      </c>
      <c r="M387" s="20"/>
    </row>
    <row r="388" spans="1:13" ht="38.25">
      <c r="A388" s="5">
        <v>382</v>
      </c>
      <c r="B388" s="4" t="str">
        <f>CONCATENATE("1204",C388,"12",K388)</f>
        <v>12040804291201</v>
      </c>
      <c r="C388" s="5" t="str">
        <f>VLOOKUP(D388,'[1]KHChung'!$C$5:$J$1089,8,0)</f>
        <v>080429</v>
      </c>
      <c r="D388" s="42" t="s">
        <v>186</v>
      </c>
      <c r="E388" s="6" t="s">
        <v>100</v>
      </c>
      <c r="F388" s="6" t="s">
        <v>104</v>
      </c>
      <c r="G388" s="6" t="s">
        <v>163</v>
      </c>
      <c r="H388" s="7"/>
      <c r="I388" s="5" t="s">
        <v>103</v>
      </c>
      <c r="J388" s="6" t="s">
        <v>185</v>
      </c>
      <c r="K388" s="8" t="s">
        <v>98</v>
      </c>
      <c r="L388" s="20" t="str">
        <f>VLOOKUP(B388,'[4]K12'!$C$3:$F$34,4,0)</f>
        <v>Không mở</v>
      </c>
      <c r="M388" s="20"/>
    </row>
    <row r="389" spans="1:13" ht="38.25">
      <c r="A389" s="5">
        <v>383</v>
      </c>
      <c r="B389" s="4" t="str">
        <f>CONCATENATE("1204",C389,"12",K389)</f>
        <v>12040804291201</v>
      </c>
      <c r="C389" s="5" t="str">
        <f>VLOOKUP(D389,'[1]KHChung'!$C$5:$J$1089,8,0)</f>
        <v>080429</v>
      </c>
      <c r="D389" s="42" t="s">
        <v>186</v>
      </c>
      <c r="E389" s="6" t="s">
        <v>100</v>
      </c>
      <c r="F389" s="6" t="s">
        <v>105</v>
      </c>
      <c r="G389" s="6" t="s">
        <v>163</v>
      </c>
      <c r="H389" s="7"/>
      <c r="I389" s="5" t="s">
        <v>103</v>
      </c>
      <c r="J389" s="6" t="s">
        <v>185</v>
      </c>
      <c r="K389" s="8" t="s">
        <v>98</v>
      </c>
      <c r="L389" s="20" t="str">
        <f>VLOOKUP(B389,'[4]K12'!$C$3:$F$34,4,0)</f>
        <v>Không mở</v>
      </c>
      <c r="M389" s="20"/>
    </row>
    <row r="390" spans="1:13" ht="38.25">
      <c r="A390" s="5">
        <v>384</v>
      </c>
      <c r="B390" s="4" t="str">
        <f>CONCATENATE("1204",C390,"12",K390)</f>
        <v>12040804291201</v>
      </c>
      <c r="C390" s="5" t="str">
        <f>VLOOKUP(D390,'[1]KHChung'!$C$5:$J$1089,8,0)</f>
        <v>080429</v>
      </c>
      <c r="D390" s="42" t="s">
        <v>186</v>
      </c>
      <c r="E390" s="6" t="s">
        <v>100</v>
      </c>
      <c r="F390" s="6" t="s">
        <v>106</v>
      </c>
      <c r="G390" s="6" t="s">
        <v>163</v>
      </c>
      <c r="H390" s="7"/>
      <c r="I390" s="5" t="s">
        <v>103</v>
      </c>
      <c r="J390" s="6" t="s">
        <v>185</v>
      </c>
      <c r="K390" s="8" t="s">
        <v>98</v>
      </c>
      <c r="L390" s="20" t="str">
        <f>VLOOKUP(B390,'[4]K12'!$C$3:$F$34,4,0)</f>
        <v>Không mở</v>
      </c>
      <c r="M390" s="20"/>
    </row>
    <row r="391" spans="1:21" ht="38.25">
      <c r="A391" s="5">
        <v>385</v>
      </c>
      <c r="B391" s="4" t="str">
        <f aca="true" t="shared" si="8" ref="B391:B411">CONCATENATE("1204",C391,"13",K391)</f>
        <v>12041304511313</v>
      </c>
      <c r="C391" s="5" t="str">
        <f>VLOOKUP(D391,'[2]KHChung'!$C$5:$J$1375,8,0)</f>
        <v>130451</v>
      </c>
      <c r="D391" s="42" t="s">
        <v>27</v>
      </c>
      <c r="E391" s="6" t="s">
        <v>100</v>
      </c>
      <c r="F391" s="6" t="s">
        <v>104</v>
      </c>
      <c r="G391" s="6" t="s">
        <v>187</v>
      </c>
      <c r="H391" s="7"/>
      <c r="I391" s="5" t="s">
        <v>119</v>
      </c>
      <c r="J391" s="6" t="s">
        <v>185</v>
      </c>
      <c r="K391" s="8" t="s">
        <v>188</v>
      </c>
      <c r="L391" s="20" t="str">
        <f>VLOOKUP(B391,'[4]K13'!$C$3:$F$176,4,0)</f>
        <v>Mở</v>
      </c>
      <c r="M391" s="20"/>
      <c r="O391" s="45" t="s">
        <v>83</v>
      </c>
      <c r="P391" s="46">
        <v>2</v>
      </c>
      <c r="Q391" s="47">
        <v>0</v>
      </c>
      <c r="R391" s="47">
        <v>2</v>
      </c>
      <c r="S391">
        <f aca="true" t="shared" si="9" ref="S391:S396">(Q391*15+R391*30)/5</f>
        <v>12</v>
      </c>
      <c r="T391" t="s">
        <v>189</v>
      </c>
      <c r="U391" s="48">
        <v>1</v>
      </c>
    </row>
    <row r="392" spans="1:21" ht="49.5">
      <c r="A392" s="5">
        <v>386</v>
      </c>
      <c r="B392" s="4" t="str">
        <f t="shared" si="8"/>
        <v>12041304511313</v>
      </c>
      <c r="C392" s="5" t="str">
        <f>VLOOKUP(D392,'[2]KHChung'!$C$5:$J$1375,8,0)</f>
        <v>130451</v>
      </c>
      <c r="D392" s="42" t="s">
        <v>27</v>
      </c>
      <c r="E392" s="6" t="s">
        <v>100</v>
      </c>
      <c r="F392" s="6" t="s">
        <v>105</v>
      </c>
      <c r="G392" s="6" t="s">
        <v>187</v>
      </c>
      <c r="H392" s="7"/>
      <c r="I392" s="5" t="s">
        <v>119</v>
      </c>
      <c r="J392" s="6" t="s">
        <v>185</v>
      </c>
      <c r="K392" s="8" t="s">
        <v>188</v>
      </c>
      <c r="L392" s="20" t="str">
        <f>VLOOKUP(B392,'[4]K13'!$C$3:$F$176,4,0)</f>
        <v>Mở</v>
      </c>
      <c r="M392" s="20"/>
      <c r="O392" s="49" t="s">
        <v>50</v>
      </c>
      <c r="P392" s="46">
        <v>3</v>
      </c>
      <c r="Q392" s="47">
        <v>3</v>
      </c>
      <c r="R392" s="47">
        <v>0</v>
      </c>
      <c r="S392">
        <f t="shared" si="9"/>
        <v>9</v>
      </c>
      <c r="T392" t="s">
        <v>190</v>
      </c>
      <c r="U392" s="48">
        <v>2</v>
      </c>
    </row>
    <row r="393" spans="1:21" ht="82.5">
      <c r="A393" s="5">
        <v>387</v>
      </c>
      <c r="B393" s="4" t="str">
        <f t="shared" si="8"/>
        <v>12041304511313</v>
      </c>
      <c r="C393" s="5" t="str">
        <f>VLOOKUP(D393,'[2]KHChung'!$C$5:$J$1375,8,0)</f>
        <v>130451</v>
      </c>
      <c r="D393" s="42" t="s">
        <v>27</v>
      </c>
      <c r="E393" s="6" t="s">
        <v>100</v>
      </c>
      <c r="F393" s="6" t="s">
        <v>106</v>
      </c>
      <c r="G393" s="6" t="s">
        <v>187</v>
      </c>
      <c r="H393" s="7"/>
      <c r="I393" s="5" t="s">
        <v>119</v>
      </c>
      <c r="J393" s="6" t="s">
        <v>185</v>
      </c>
      <c r="K393" s="8" t="s">
        <v>188</v>
      </c>
      <c r="L393" s="20" t="str">
        <f>VLOOKUP(B393,'[4]K13'!$C$3:$F$176,4,0)</f>
        <v>Mở</v>
      </c>
      <c r="M393" s="20"/>
      <c r="O393" s="49" t="s">
        <v>58</v>
      </c>
      <c r="P393" s="46">
        <v>3</v>
      </c>
      <c r="Q393" s="47">
        <v>2</v>
      </c>
      <c r="R393" s="47">
        <v>1</v>
      </c>
      <c r="S393">
        <f t="shared" si="9"/>
        <v>12</v>
      </c>
      <c r="T393" t="s">
        <v>191</v>
      </c>
      <c r="U393" s="48">
        <v>1</v>
      </c>
    </row>
    <row r="394" spans="1:21" ht="75">
      <c r="A394" s="5">
        <v>388</v>
      </c>
      <c r="B394" s="4" t="str">
        <f t="shared" si="8"/>
        <v>12041304511314</v>
      </c>
      <c r="C394" s="5" t="str">
        <f>VLOOKUP(D394,'[2]KHChung'!$C$5:$J$1375,8,0)</f>
        <v>130451</v>
      </c>
      <c r="D394" s="42" t="s">
        <v>27</v>
      </c>
      <c r="E394" s="6" t="s">
        <v>101</v>
      </c>
      <c r="F394" s="6" t="s">
        <v>104</v>
      </c>
      <c r="G394" s="6" t="s">
        <v>187</v>
      </c>
      <c r="H394" s="7"/>
      <c r="I394" s="5" t="s">
        <v>119</v>
      </c>
      <c r="J394" s="6" t="s">
        <v>185</v>
      </c>
      <c r="K394" s="8" t="s">
        <v>192</v>
      </c>
      <c r="L394" s="20" t="str">
        <f>VLOOKUP(B394,'[4]K13'!$C$3:$F$176,4,0)</f>
        <v>Không mở</v>
      </c>
      <c r="M394" s="20"/>
      <c r="O394" s="50" t="s">
        <v>56</v>
      </c>
      <c r="P394" s="51">
        <v>3</v>
      </c>
      <c r="Q394" s="52">
        <v>2</v>
      </c>
      <c r="R394" s="52">
        <v>1</v>
      </c>
      <c r="S394">
        <f t="shared" si="9"/>
        <v>12</v>
      </c>
      <c r="T394" t="s">
        <v>193</v>
      </c>
      <c r="U394" s="48">
        <v>1</v>
      </c>
    </row>
    <row r="395" spans="1:21" ht="38.25">
      <c r="A395" s="5">
        <v>389</v>
      </c>
      <c r="B395" s="4" t="str">
        <f t="shared" si="8"/>
        <v>12041304511314</v>
      </c>
      <c r="C395" s="5" t="str">
        <f>VLOOKUP(D395,'[2]KHChung'!$C$5:$J$1375,8,0)</f>
        <v>130451</v>
      </c>
      <c r="D395" s="42" t="s">
        <v>27</v>
      </c>
      <c r="E395" s="6" t="s">
        <v>101</v>
      </c>
      <c r="F395" s="6" t="s">
        <v>105</v>
      </c>
      <c r="G395" s="6" t="s">
        <v>187</v>
      </c>
      <c r="H395" s="7"/>
      <c r="I395" s="5" t="s">
        <v>119</v>
      </c>
      <c r="J395" s="6" t="s">
        <v>185</v>
      </c>
      <c r="K395" s="8" t="s">
        <v>192</v>
      </c>
      <c r="L395" s="20" t="str">
        <f>VLOOKUP(B395,'[4]K13'!$C$3:$F$176,4,0)</f>
        <v>Không mở</v>
      </c>
      <c r="M395" s="20"/>
      <c r="O395" s="44" t="s">
        <v>57</v>
      </c>
      <c r="P395" s="46">
        <v>3</v>
      </c>
      <c r="Q395" s="47">
        <v>3</v>
      </c>
      <c r="R395" s="47">
        <v>0</v>
      </c>
      <c r="S395">
        <f t="shared" si="9"/>
        <v>9</v>
      </c>
      <c r="T395" t="s">
        <v>193</v>
      </c>
      <c r="U395" s="48">
        <v>1</v>
      </c>
    </row>
    <row r="396" spans="1:21" ht="49.5">
      <c r="A396" s="5">
        <v>390</v>
      </c>
      <c r="B396" s="4" t="str">
        <f t="shared" si="8"/>
        <v>12041304511314</v>
      </c>
      <c r="C396" s="5" t="str">
        <f>VLOOKUP(D396,'[2]KHChung'!$C$5:$J$1375,8,0)</f>
        <v>130451</v>
      </c>
      <c r="D396" s="42" t="s">
        <v>27</v>
      </c>
      <c r="E396" s="6" t="s">
        <v>101</v>
      </c>
      <c r="F396" s="6" t="s">
        <v>106</v>
      </c>
      <c r="G396" s="6" t="s">
        <v>187</v>
      </c>
      <c r="H396" s="7"/>
      <c r="I396" s="5" t="s">
        <v>119</v>
      </c>
      <c r="J396" s="6" t="s">
        <v>185</v>
      </c>
      <c r="K396" s="8" t="s">
        <v>192</v>
      </c>
      <c r="L396" s="20" t="str">
        <f>VLOOKUP(B396,'[4]K13'!$C$3:$F$176,4,0)</f>
        <v>Không mở</v>
      </c>
      <c r="M396" s="20"/>
      <c r="O396" s="49" t="s">
        <v>74</v>
      </c>
      <c r="P396" s="46">
        <v>3</v>
      </c>
      <c r="Q396" s="53">
        <v>3</v>
      </c>
      <c r="R396" s="54">
        <v>0</v>
      </c>
      <c r="S396">
        <f t="shared" si="9"/>
        <v>9</v>
      </c>
      <c r="T396" t="s">
        <v>193</v>
      </c>
      <c r="U396" s="48">
        <v>1</v>
      </c>
    </row>
    <row r="397" spans="1:13" ht="38.25">
      <c r="A397" s="5">
        <v>391</v>
      </c>
      <c r="B397" s="4" t="str">
        <f t="shared" si="8"/>
        <v>12041304521313</v>
      </c>
      <c r="C397" s="5" t="str">
        <f>VLOOKUP(D397,'[2]KHChung'!$C$5:$J$1375,8,0)</f>
        <v>130452</v>
      </c>
      <c r="D397" s="42" t="s">
        <v>28</v>
      </c>
      <c r="E397" s="6" t="s">
        <v>100</v>
      </c>
      <c r="F397" s="6" t="s">
        <v>107</v>
      </c>
      <c r="G397" s="6" t="s">
        <v>187</v>
      </c>
      <c r="H397" s="7"/>
      <c r="I397" s="5" t="s">
        <v>119</v>
      </c>
      <c r="J397" s="6" t="s">
        <v>185</v>
      </c>
      <c r="K397" s="8" t="s">
        <v>188</v>
      </c>
      <c r="L397" s="20" t="str">
        <f>VLOOKUP(B397,'[4]K13'!$C$3:$F$176,4,0)</f>
        <v>Không mở</v>
      </c>
      <c r="M397" s="20"/>
    </row>
    <row r="398" spans="1:13" ht="38.25">
      <c r="A398" s="5">
        <v>392</v>
      </c>
      <c r="B398" s="4" t="str">
        <f t="shared" si="8"/>
        <v>12041304521313</v>
      </c>
      <c r="C398" s="5" t="str">
        <f>VLOOKUP(D398,'[2]KHChung'!$C$5:$J$1375,8,0)</f>
        <v>130452</v>
      </c>
      <c r="D398" s="42" t="s">
        <v>28</v>
      </c>
      <c r="E398" s="6" t="s">
        <v>100</v>
      </c>
      <c r="F398" s="6" t="s">
        <v>108</v>
      </c>
      <c r="G398" s="6" t="s">
        <v>187</v>
      </c>
      <c r="H398" s="7"/>
      <c r="I398" s="5" t="s">
        <v>119</v>
      </c>
      <c r="J398" s="6" t="s">
        <v>185</v>
      </c>
      <c r="K398" s="8" t="s">
        <v>188</v>
      </c>
      <c r="L398" s="20" t="str">
        <f>VLOOKUP(B398,'[4]K13'!$C$3:$F$176,4,0)</f>
        <v>Không mở</v>
      </c>
      <c r="M398" s="20"/>
    </row>
    <row r="399" spans="1:13" ht="38.25">
      <c r="A399" s="5">
        <v>393</v>
      </c>
      <c r="B399" s="4" t="str">
        <f t="shared" si="8"/>
        <v>12041304521313</v>
      </c>
      <c r="C399" s="5" t="str">
        <f>VLOOKUP(D399,'[2]KHChung'!$C$5:$J$1375,8,0)</f>
        <v>130452</v>
      </c>
      <c r="D399" s="42" t="s">
        <v>28</v>
      </c>
      <c r="E399" s="6" t="s">
        <v>100</v>
      </c>
      <c r="F399" s="6" t="s">
        <v>109</v>
      </c>
      <c r="G399" s="6" t="s">
        <v>187</v>
      </c>
      <c r="H399" s="7"/>
      <c r="I399" s="5" t="s">
        <v>119</v>
      </c>
      <c r="J399" s="6" t="s">
        <v>185</v>
      </c>
      <c r="K399" s="8" t="s">
        <v>188</v>
      </c>
      <c r="L399" s="20" t="str">
        <f>VLOOKUP(B399,'[4]K13'!$C$3:$F$176,4,0)</f>
        <v>Không mở</v>
      </c>
      <c r="M399" s="20"/>
    </row>
    <row r="400" spans="1:13" ht="38.25">
      <c r="A400" s="5">
        <v>394</v>
      </c>
      <c r="B400" s="4" t="str">
        <f t="shared" si="8"/>
        <v>12041304521314</v>
      </c>
      <c r="C400" s="5" t="str">
        <f>VLOOKUP(D400,'[2]KHChung'!$C$5:$J$1375,8,0)</f>
        <v>130452</v>
      </c>
      <c r="D400" s="42" t="s">
        <v>28</v>
      </c>
      <c r="E400" s="6" t="s">
        <v>101</v>
      </c>
      <c r="F400" s="6" t="s">
        <v>107</v>
      </c>
      <c r="G400" s="6" t="s">
        <v>187</v>
      </c>
      <c r="H400" s="7"/>
      <c r="I400" s="5" t="s">
        <v>119</v>
      </c>
      <c r="J400" s="6" t="s">
        <v>185</v>
      </c>
      <c r="K400" s="8" t="s">
        <v>192</v>
      </c>
      <c r="L400" s="20" t="str">
        <f>VLOOKUP(B400,'[4]K13'!$C$3:$F$176,4,0)</f>
        <v>Không mở</v>
      </c>
      <c r="M400" s="20"/>
    </row>
    <row r="401" spans="1:15" ht="38.25">
      <c r="A401" s="5">
        <v>395</v>
      </c>
      <c r="B401" s="4" t="str">
        <f t="shared" si="8"/>
        <v>12041304521314</v>
      </c>
      <c r="C401" s="5" t="str">
        <f>VLOOKUP(D401,'[2]KHChung'!$C$5:$J$1375,8,0)</f>
        <v>130452</v>
      </c>
      <c r="D401" s="42" t="s">
        <v>28</v>
      </c>
      <c r="E401" s="6" t="s">
        <v>101</v>
      </c>
      <c r="F401" s="6" t="s">
        <v>108</v>
      </c>
      <c r="G401" s="6" t="s">
        <v>187</v>
      </c>
      <c r="H401" s="7"/>
      <c r="I401" s="5" t="s">
        <v>119</v>
      </c>
      <c r="J401" s="6" t="s">
        <v>185</v>
      </c>
      <c r="K401" s="8" t="s">
        <v>192</v>
      </c>
      <c r="L401" s="20" t="str">
        <f>VLOOKUP(B401,'[4]K13'!$C$3:$F$176,4,0)</f>
        <v>Không mở</v>
      </c>
      <c r="M401" s="20"/>
      <c r="O401" s="55"/>
    </row>
    <row r="402" spans="1:13" ht="38.25">
      <c r="A402" s="5">
        <v>396</v>
      </c>
      <c r="B402" s="4" t="str">
        <f t="shared" si="8"/>
        <v>12041304521314</v>
      </c>
      <c r="C402" s="5" t="str">
        <f>VLOOKUP(D402,'[2]KHChung'!$C$5:$J$1375,8,0)</f>
        <v>130452</v>
      </c>
      <c r="D402" s="42" t="s">
        <v>28</v>
      </c>
      <c r="E402" s="6" t="s">
        <v>101</v>
      </c>
      <c r="F402" s="6" t="s">
        <v>109</v>
      </c>
      <c r="G402" s="6" t="s">
        <v>187</v>
      </c>
      <c r="H402" s="7"/>
      <c r="I402" s="5" t="s">
        <v>119</v>
      </c>
      <c r="J402" s="6" t="s">
        <v>185</v>
      </c>
      <c r="K402" s="8" t="s">
        <v>192</v>
      </c>
      <c r="L402" s="20" t="str">
        <f>VLOOKUP(B402,'[4]K13'!$C$3:$F$176,4,0)</f>
        <v>Không mở</v>
      </c>
      <c r="M402" s="20"/>
    </row>
    <row r="403" spans="1:13" ht="38.25">
      <c r="A403" s="5">
        <v>397</v>
      </c>
      <c r="B403" s="4" t="str">
        <f t="shared" si="8"/>
        <v>12041304531313</v>
      </c>
      <c r="C403" s="5" t="str">
        <f>VLOOKUP(D403,'[2]KHChung'!$C$5:$J$1375,8,0)</f>
        <v>130453</v>
      </c>
      <c r="D403" s="42" t="s">
        <v>29</v>
      </c>
      <c r="E403" s="6" t="s">
        <v>100</v>
      </c>
      <c r="F403" s="6" t="s">
        <v>104</v>
      </c>
      <c r="G403" s="6" t="s">
        <v>184</v>
      </c>
      <c r="H403" s="7"/>
      <c r="I403" s="5" t="s">
        <v>119</v>
      </c>
      <c r="J403" s="6" t="s">
        <v>185</v>
      </c>
      <c r="K403" s="8" t="s">
        <v>188</v>
      </c>
      <c r="L403" s="20" t="str">
        <f>VLOOKUP(B403,'[4]K13'!$C$3:$F$176,4,0)</f>
        <v>Mở</v>
      </c>
      <c r="M403" s="20"/>
    </row>
    <row r="404" spans="1:13" ht="38.25">
      <c r="A404" s="5">
        <v>398</v>
      </c>
      <c r="B404" s="4" t="str">
        <f t="shared" si="8"/>
        <v>12041304531313</v>
      </c>
      <c r="C404" s="5" t="str">
        <f>VLOOKUP(D404,'[2]KHChung'!$C$5:$J$1375,8,0)</f>
        <v>130453</v>
      </c>
      <c r="D404" s="42" t="s">
        <v>29</v>
      </c>
      <c r="E404" s="6" t="s">
        <v>100</v>
      </c>
      <c r="F404" s="6" t="s">
        <v>105</v>
      </c>
      <c r="G404" s="6" t="s">
        <v>184</v>
      </c>
      <c r="H404" s="7"/>
      <c r="I404" s="5" t="s">
        <v>119</v>
      </c>
      <c r="J404" s="6" t="s">
        <v>185</v>
      </c>
      <c r="K404" s="8" t="s">
        <v>188</v>
      </c>
      <c r="L404" s="20" t="str">
        <f>VLOOKUP(B404,'[4]K13'!$C$3:$F$176,4,0)</f>
        <v>Mở</v>
      </c>
      <c r="M404" s="20"/>
    </row>
    <row r="405" spans="1:13" ht="38.25">
      <c r="A405" s="5">
        <v>399</v>
      </c>
      <c r="B405" s="4" t="str">
        <f t="shared" si="8"/>
        <v>12041304531313</v>
      </c>
      <c r="C405" s="5" t="str">
        <f>VLOOKUP(D405,'[2]KHChung'!$C$5:$J$1375,8,0)</f>
        <v>130453</v>
      </c>
      <c r="D405" s="42" t="s">
        <v>29</v>
      </c>
      <c r="E405" s="6" t="s">
        <v>100</v>
      </c>
      <c r="F405" s="6" t="s">
        <v>106</v>
      </c>
      <c r="G405" s="6" t="s">
        <v>184</v>
      </c>
      <c r="H405" s="7"/>
      <c r="I405" s="5" t="s">
        <v>119</v>
      </c>
      <c r="J405" s="6" t="s">
        <v>185</v>
      </c>
      <c r="K405" s="8" t="s">
        <v>188</v>
      </c>
      <c r="L405" s="20" t="str">
        <f>VLOOKUP(B405,'[4]K13'!$C$3:$F$176,4,0)</f>
        <v>Mở</v>
      </c>
      <c r="M405" s="20"/>
    </row>
    <row r="406" spans="1:13" ht="38.25">
      <c r="A406" s="5">
        <v>400</v>
      </c>
      <c r="B406" s="4" t="str">
        <f t="shared" si="8"/>
        <v>12041304531314</v>
      </c>
      <c r="C406" s="5" t="str">
        <f>VLOOKUP(D406,'[2]KHChung'!$C$5:$J$1375,8,0)</f>
        <v>130453</v>
      </c>
      <c r="D406" s="42" t="s">
        <v>29</v>
      </c>
      <c r="E406" s="6" t="s">
        <v>101</v>
      </c>
      <c r="F406" s="6" t="s">
        <v>104</v>
      </c>
      <c r="G406" s="6" t="s">
        <v>184</v>
      </c>
      <c r="H406" s="7"/>
      <c r="I406" s="5" t="s">
        <v>119</v>
      </c>
      <c r="J406" s="6" t="s">
        <v>185</v>
      </c>
      <c r="K406" s="8" t="s">
        <v>192</v>
      </c>
      <c r="L406" s="20" t="str">
        <f>VLOOKUP(B406,'[4]K13'!$C$3:$F$176,4,0)</f>
        <v>Không mở</v>
      </c>
      <c r="M406" s="20"/>
    </row>
    <row r="407" spans="1:13" ht="38.25">
      <c r="A407" s="5">
        <v>401</v>
      </c>
      <c r="B407" s="4" t="str">
        <f t="shared" si="8"/>
        <v>12041304531314</v>
      </c>
      <c r="C407" s="5" t="str">
        <f>VLOOKUP(D407,'[2]KHChung'!$C$5:$J$1375,8,0)</f>
        <v>130453</v>
      </c>
      <c r="D407" s="42" t="s">
        <v>29</v>
      </c>
      <c r="E407" s="6" t="s">
        <v>101</v>
      </c>
      <c r="F407" s="6" t="s">
        <v>105</v>
      </c>
      <c r="G407" s="6" t="s">
        <v>184</v>
      </c>
      <c r="H407" s="7"/>
      <c r="I407" s="5" t="s">
        <v>119</v>
      </c>
      <c r="J407" s="6" t="s">
        <v>185</v>
      </c>
      <c r="K407" s="8" t="s">
        <v>192</v>
      </c>
      <c r="L407" s="20" t="str">
        <f>VLOOKUP(B407,'[4]K13'!$C$3:$F$176,4,0)</f>
        <v>Không mở</v>
      </c>
      <c r="M407" s="20"/>
    </row>
    <row r="408" spans="1:13" ht="38.25">
      <c r="A408" s="5">
        <v>402</v>
      </c>
      <c r="B408" s="4" t="str">
        <f t="shared" si="8"/>
        <v>12041304531314</v>
      </c>
      <c r="C408" s="5" t="str">
        <f>VLOOKUP(D408,'[2]KHChung'!$C$5:$J$1375,8,0)</f>
        <v>130453</v>
      </c>
      <c r="D408" s="42" t="s">
        <v>29</v>
      </c>
      <c r="E408" s="6" t="s">
        <v>101</v>
      </c>
      <c r="F408" s="6" t="s">
        <v>106</v>
      </c>
      <c r="G408" s="6" t="s">
        <v>184</v>
      </c>
      <c r="H408" s="7"/>
      <c r="I408" s="5" t="s">
        <v>119</v>
      </c>
      <c r="J408" s="6" t="s">
        <v>185</v>
      </c>
      <c r="K408" s="8" t="s">
        <v>192</v>
      </c>
      <c r="L408" s="20" t="str">
        <f>VLOOKUP(B408,'[4]K13'!$C$3:$F$176,4,0)</f>
        <v>Không mở</v>
      </c>
      <c r="M408" s="20"/>
    </row>
    <row r="409" spans="1:13" ht="38.25">
      <c r="A409" s="5">
        <v>403</v>
      </c>
      <c r="B409" s="4" t="str">
        <f t="shared" si="8"/>
        <v>12040704281302</v>
      </c>
      <c r="C409" s="5" t="str">
        <f>VLOOKUP(D409,'[2]KHChung'!$C$5:$J$1375,8,0)</f>
        <v>070428</v>
      </c>
      <c r="D409" s="42" t="s">
        <v>64</v>
      </c>
      <c r="E409" s="6" t="s">
        <v>110</v>
      </c>
      <c r="F409" s="6" t="s">
        <v>107</v>
      </c>
      <c r="G409" s="6" t="s">
        <v>184</v>
      </c>
      <c r="H409" s="7"/>
      <c r="I409" s="5" t="s">
        <v>148</v>
      </c>
      <c r="J409" s="6" t="s">
        <v>185</v>
      </c>
      <c r="K409" s="8" t="s">
        <v>99</v>
      </c>
      <c r="L409" s="20" t="str">
        <f>VLOOKUP(B409,'[4]K13'!$C$3:$F$176,4,0)</f>
        <v>Không mở</v>
      </c>
      <c r="M409" s="20"/>
    </row>
    <row r="410" spans="1:13" ht="38.25">
      <c r="A410" s="5">
        <v>404</v>
      </c>
      <c r="B410" s="4" t="str">
        <f t="shared" si="8"/>
        <v>12040704281302</v>
      </c>
      <c r="C410" s="5" t="str">
        <f>VLOOKUP(D410,'[2]KHChung'!$C$5:$J$1375,8,0)</f>
        <v>070428</v>
      </c>
      <c r="D410" s="42" t="s">
        <v>64</v>
      </c>
      <c r="E410" s="6" t="s">
        <v>110</v>
      </c>
      <c r="F410" s="6" t="s">
        <v>108</v>
      </c>
      <c r="G410" s="6" t="s">
        <v>184</v>
      </c>
      <c r="H410" s="7"/>
      <c r="I410" s="5" t="s">
        <v>148</v>
      </c>
      <c r="J410" s="6" t="s">
        <v>185</v>
      </c>
      <c r="K410" s="8" t="s">
        <v>99</v>
      </c>
      <c r="L410" s="20" t="str">
        <f>VLOOKUP(B410,'[4]K13'!$C$3:$F$176,4,0)</f>
        <v>Không mở</v>
      </c>
      <c r="M410" s="20"/>
    </row>
    <row r="411" spans="1:13" ht="38.25">
      <c r="A411" s="5">
        <v>405</v>
      </c>
      <c r="B411" s="4" t="str">
        <f t="shared" si="8"/>
        <v>12040704281302</v>
      </c>
      <c r="C411" s="5" t="str">
        <f>VLOOKUP(D411,'[2]KHChung'!$C$5:$J$1375,8,0)</f>
        <v>070428</v>
      </c>
      <c r="D411" s="42" t="s">
        <v>64</v>
      </c>
      <c r="E411" s="6" t="s">
        <v>110</v>
      </c>
      <c r="F411" s="6" t="s">
        <v>109</v>
      </c>
      <c r="G411" s="6" t="s">
        <v>184</v>
      </c>
      <c r="H411" s="7"/>
      <c r="I411" s="5" t="s">
        <v>148</v>
      </c>
      <c r="J411" s="6" t="s">
        <v>185</v>
      </c>
      <c r="K411" s="8" t="s">
        <v>99</v>
      </c>
      <c r="L411" s="20" t="str">
        <f>VLOOKUP(B411,'[4]K13'!$C$3:$F$176,4,0)</f>
        <v>Không mở</v>
      </c>
      <c r="M411" s="20"/>
    </row>
    <row r="412" spans="1:13" ht="38.25">
      <c r="A412" s="5">
        <v>406</v>
      </c>
      <c r="B412" s="4" t="str">
        <f>CONCATENATE("1204",C412,"13",K412)</f>
        <v>12041104121303</v>
      </c>
      <c r="C412" s="5" t="str">
        <f>VLOOKUP(D412,'[2]KHChung'!$C$5:$J$1375,8,0)</f>
        <v>110412</v>
      </c>
      <c r="D412" s="42" t="s">
        <v>51</v>
      </c>
      <c r="E412" s="6" t="s">
        <v>100</v>
      </c>
      <c r="F412" s="6" t="s">
        <v>104</v>
      </c>
      <c r="G412" s="6" t="s">
        <v>194</v>
      </c>
      <c r="H412" s="7"/>
      <c r="I412" s="5" t="s">
        <v>126</v>
      </c>
      <c r="J412" s="6" t="s">
        <v>185</v>
      </c>
      <c r="K412" s="8" t="s">
        <v>120</v>
      </c>
      <c r="L412" s="20" t="str">
        <f>VLOOKUP(B412,'[4]K13'!$C$3:$F$176,4,0)</f>
        <v>Mở</v>
      </c>
      <c r="M412" s="20"/>
    </row>
    <row r="413" spans="1:13" ht="38.25">
      <c r="A413" s="5">
        <v>407</v>
      </c>
      <c r="B413" s="4" t="str">
        <f>CONCATENATE("1204",C413,"13",K413)</f>
        <v>12041104121303</v>
      </c>
      <c r="C413" s="5" t="str">
        <f>VLOOKUP(D413,'[2]KHChung'!$C$5:$J$1375,8,0)</f>
        <v>110412</v>
      </c>
      <c r="D413" s="42" t="s">
        <v>51</v>
      </c>
      <c r="E413" s="6" t="s">
        <v>100</v>
      </c>
      <c r="F413" s="6" t="s">
        <v>105</v>
      </c>
      <c r="G413" s="6" t="s">
        <v>194</v>
      </c>
      <c r="H413" s="7"/>
      <c r="I413" s="5" t="s">
        <v>126</v>
      </c>
      <c r="J413" s="6" t="s">
        <v>185</v>
      </c>
      <c r="K413" s="8" t="s">
        <v>120</v>
      </c>
      <c r="L413" s="20" t="str">
        <f>VLOOKUP(B413,'[4]K13'!$C$3:$F$176,4,0)</f>
        <v>Mở</v>
      </c>
      <c r="M413" s="20"/>
    </row>
    <row r="414" spans="1:13" ht="38.25">
      <c r="A414" s="5">
        <v>408</v>
      </c>
      <c r="B414" s="4" t="str">
        <f>CONCATENATE("1204",C414,"13",K414)</f>
        <v>12041204091302</v>
      </c>
      <c r="C414" s="5" t="str">
        <f>VLOOKUP(D414,'[2]KHChung'!$C$5:$J$1375,8,0)</f>
        <v>120409</v>
      </c>
      <c r="D414" s="42" t="s">
        <v>59</v>
      </c>
      <c r="E414" s="6" t="s">
        <v>112</v>
      </c>
      <c r="F414" s="6" t="s">
        <v>104</v>
      </c>
      <c r="G414" s="56" t="s">
        <v>194</v>
      </c>
      <c r="H414" s="7"/>
      <c r="I414" s="5" t="s">
        <v>126</v>
      </c>
      <c r="J414" s="6" t="s">
        <v>185</v>
      </c>
      <c r="K414" s="8" t="s">
        <v>99</v>
      </c>
      <c r="L414" s="20" t="str">
        <f>VLOOKUP(B414,'[4]K13'!$C$3:$F$176,4,0)</f>
        <v>Không mở</v>
      </c>
      <c r="M414" s="20"/>
    </row>
    <row r="415" spans="1:13" ht="38.25">
      <c r="A415" s="5">
        <v>409</v>
      </c>
      <c r="B415" s="4" t="str">
        <f>CONCATENATE("1204",C415,"13",K415)</f>
        <v>12041204091302</v>
      </c>
      <c r="C415" s="5" t="str">
        <f>VLOOKUP(D415,'[2]KHChung'!$C$5:$J$1375,8,0)</f>
        <v>120409</v>
      </c>
      <c r="D415" s="42" t="s">
        <v>59</v>
      </c>
      <c r="E415" s="6" t="s">
        <v>113</v>
      </c>
      <c r="F415" s="6" t="s">
        <v>105</v>
      </c>
      <c r="G415" s="56" t="s">
        <v>194</v>
      </c>
      <c r="H415" s="7"/>
      <c r="I415" s="5" t="s">
        <v>126</v>
      </c>
      <c r="J415" s="6" t="s">
        <v>185</v>
      </c>
      <c r="K415" s="8" t="s">
        <v>99</v>
      </c>
      <c r="L415" s="20" t="str">
        <f>VLOOKUP(B415,'[4]K13'!$C$3:$F$176,4,0)</f>
        <v>Không mở</v>
      </c>
      <c r="M415" s="20"/>
    </row>
    <row r="416" spans="1:13" ht="38.25">
      <c r="A416" s="5">
        <v>410</v>
      </c>
      <c r="B416" s="4" t="str">
        <f aca="true" t="shared" si="10" ref="B416:B423">CONCATENATE("1204",C416,"13",K416)</f>
        <v>12040504361303</v>
      </c>
      <c r="C416" s="5" t="str">
        <f>VLOOKUP(D416,'[2]KHChung'!$C$5:$J$1375,8,0)</f>
        <v>050436</v>
      </c>
      <c r="D416" s="42" t="s">
        <v>73</v>
      </c>
      <c r="E416" s="6" t="s">
        <v>100</v>
      </c>
      <c r="F416" s="6" t="s">
        <v>106</v>
      </c>
      <c r="G416" s="6" t="s">
        <v>194</v>
      </c>
      <c r="H416" s="7"/>
      <c r="I416" s="5" t="s">
        <v>126</v>
      </c>
      <c r="J416" s="6" t="s">
        <v>185</v>
      </c>
      <c r="K416" s="8" t="s">
        <v>120</v>
      </c>
      <c r="L416" s="20" t="str">
        <f>VLOOKUP(B416,'[4]K13'!$C$3:$F$176,4,0)</f>
        <v>Không mở</v>
      </c>
      <c r="M416" s="20"/>
    </row>
    <row r="417" spans="1:13" ht="38.25">
      <c r="A417" s="5">
        <v>411</v>
      </c>
      <c r="B417" s="4" t="str">
        <f t="shared" si="10"/>
        <v>12040504361303</v>
      </c>
      <c r="C417" s="5" t="str">
        <f>VLOOKUP(D417,'[2]KHChung'!$C$5:$J$1375,8,0)</f>
        <v>050436</v>
      </c>
      <c r="D417" s="42" t="s">
        <v>73</v>
      </c>
      <c r="E417" s="6" t="s">
        <v>100</v>
      </c>
      <c r="F417" s="6" t="s">
        <v>107</v>
      </c>
      <c r="G417" s="6" t="s">
        <v>194</v>
      </c>
      <c r="H417" s="7"/>
      <c r="I417" s="5" t="s">
        <v>126</v>
      </c>
      <c r="J417" s="6" t="s">
        <v>185</v>
      </c>
      <c r="K417" s="8" t="s">
        <v>120</v>
      </c>
      <c r="L417" s="20" t="str">
        <f>VLOOKUP(B417,'[4]K13'!$C$3:$F$176,4,0)</f>
        <v>Không mở</v>
      </c>
      <c r="M417" s="20"/>
    </row>
    <row r="418" spans="1:13" ht="38.25">
      <c r="A418" s="5">
        <v>412</v>
      </c>
      <c r="B418" s="4" t="str">
        <f t="shared" si="10"/>
        <v>12041104291303</v>
      </c>
      <c r="C418" s="5" t="str">
        <f>VLOOKUP(D418,'[2]KHChung'!$C$5:$J$1375,8,0)</f>
        <v>110429</v>
      </c>
      <c r="D418" s="42" t="s">
        <v>66</v>
      </c>
      <c r="E418" s="6" t="s">
        <v>101</v>
      </c>
      <c r="F418" s="6" t="s">
        <v>106</v>
      </c>
      <c r="G418" s="6" t="s">
        <v>194</v>
      </c>
      <c r="H418" s="7"/>
      <c r="I418" s="5" t="s">
        <v>126</v>
      </c>
      <c r="J418" s="6" t="s">
        <v>185</v>
      </c>
      <c r="K418" s="8" t="s">
        <v>120</v>
      </c>
      <c r="L418" s="20" t="str">
        <f>VLOOKUP(B418,'[4]K13'!$C$3:$F$176,4,0)</f>
        <v>Mở</v>
      </c>
      <c r="M418" s="20"/>
    </row>
    <row r="419" spans="1:13" ht="38.25">
      <c r="A419" s="5">
        <v>413</v>
      </c>
      <c r="B419" s="4" t="str">
        <f t="shared" si="10"/>
        <v>12041104291303</v>
      </c>
      <c r="C419" s="5" t="str">
        <f>VLOOKUP(D419,'[2]KHChung'!$C$5:$J$1375,8,0)</f>
        <v>110429</v>
      </c>
      <c r="D419" s="42" t="s">
        <v>66</v>
      </c>
      <c r="E419" s="6" t="s">
        <v>101</v>
      </c>
      <c r="F419" s="6" t="s">
        <v>107</v>
      </c>
      <c r="G419" s="6" t="s">
        <v>194</v>
      </c>
      <c r="H419" s="7"/>
      <c r="I419" s="5" t="s">
        <v>126</v>
      </c>
      <c r="J419" s="6" t="s">
        <v>185</v>
      </c>
      <c r="K419" s="8" t="s">
        <v>120</v>
      </c>
      <c r="L419" s="20" t="str">
        <f>VLOOKUP(B419,'[4]K13'!$C$3:$F$176,4,0)</f>
        <v>Mở</v>
      </c>
      <c r="M419" s="20"/>
    </row>
    <row r="420" spans="1:13" ht="38.25">
      <c r="A420" s="5">
        <v>414</v>
      </c>
      <c r="B420" s="4" t="str">
        <f t="shared" si="10"/>
        <v>12041104271302</v>
      </c>
      <c r="C420" s="5" t="str">
        <f>VLOOKUP(D420,'[2]KHChung'!$C$5:$J$1375,8,0)</f>
        <v>110427</v>
      </c>
      <c r="D420" s="42" t="s">
        <v>61</v>
      </c>
      <c r="E420" s="6" t="s">
        <v>100</v>
      </c>
      <c r="F420" s="6" t="s">
        <v>108</v>
      </c>
      <c r="G420" s="6" t="s">
        <v>194</v>
      </c>
      <c r="H420" s="7"/>
      <c r="I420" s="5" t="s">
        <v>126</v>
      </c>
      <c r="J420" s="6" t="s">
        <v>185</v>
      </c>
      <c r="K420" s="8" t="s">
        <v>99</v>
      </c>
      <c r="L420" s="20" t="str">
        <f>VLOOKUP(B420,'[4]K13'!$C$3:$F$176,4,0)</f>
        <v>Không mở</v>
      </c>
      <c r="M420" s="20"/>
    </row>
    <row r="421" spans="1:13" ht="38.25">
      <c r="A421" s="5">
        <v>415</v>
      </c>
      <c r="B421" s="4" t="str">
        <f t="shared" si="10"/>
        <v>12041104271302</v>
      </c>
      <c r="C421" s="5" t="str">
        <f>VLOOKUP(D421,'[2]KHChung'!$C$5:$J$1375,8,0)</f>
        <v>110427</v>
      </c>
      <c r="D421" s="42" t="s">
        <v>61</v>
      </c>
      <c r="E421" s="6" t="s">
        <v>100</v>
      </c>
      <c r="F421" s="6" t="s">
        <v>109</v>
      </c>
      <c r="G421" s="6" t="s">
        <v>194</v>
      </c>
      <c r="H421" s="7"/>
      <c r="I421" s="5" t="s">
        <v>126</v>
      </c>
      <c r="J421" s="6" t="s">
        <v>185</v>
      </c>
      <c r="K421" s="8" t="s">
        <v>99</v>
      </c>
      <c r="L421" s="20" t="str">
        <f>VLOOKUP(B421,'[4]K13'!$C$3:$F$176,4,0)</f>
        <v>Không mở</v>
      </c>
      <c r="M421" s="20"/>
    </row>
    <row r="422" spans="1:13" ht="38.25">
      <c r="A422" s="5">
        <v>416</v>
      </c>
      <c r="B422" s="4" t="str">
        <f t="shared" si="10"/>
        <v>12041104491303</v>
      </c>
      <c r="C422" s="5" t="str">
        <f>VLOOKUP(D422,'[2]KHChung'!$C$5:$J$1375,8,0)</f>
        <v>110449</v>
      </c>
      <c r="D422" s="42" t="s">
        <v>78</v>
      </c>
      <c r="E422" s="6" t="s">
        <v>101</v>
      </c>
      <c r="F422" s="6" t="s">
        <v>108</v>
      </c>
      <c r="G422" s="6" t="s">
        <v>194</v>
      </c>
      <c r="H422" s="7"/>
      <c r="I422" s="5" t="s">
        <v>126</v>
      </c>
      <c r="J422" s="6" t="s">
        <v>185</v>
      </c>
      <c r="K422" s="8" t="s">
        <v>120</v>
      </c>
      <c r="L422" s="20" t="str">
        <f>VLOOKUP(B422,'[4]K13'!$C$3:$F$176,4,0)</f>
        <v>Mở</v>
      </c>
      <c r="M422" s="20"/>
    </row>
    <row r="423" spans="1:13" ht="38.25">
      <c r="A423" s="5">
        <v>417</v>
      </c>
      <c r="B423" s="4" t="str">
        <f t="shared" si="10"/>
        <v>12041104491303</v>
      </c>
      <c r="C423" s="5" t="str">
        <f>VLOOKUP(D423,'[2]KHChung'!$C$5:$J$1375,8,0)</f>
        <v>110449</v>
      </c>
      <c r="D423" s="42" t="s">
        <v>78</v>
      </c>
      <c r="E423" s="6" t="s">
        <v>101</v>
      </c>
      <c r="F423" s="6" t="s">
        <v>109</v>
      </c>
      <c r="G423" s="6" t="s">
        <v>194</v>
      </c>
      <c r="H423" s="7"/>
      <c r="I423" s="5" t="s">
        <v>126</v>
      </c>
      <c r="J423" s="6" t="s">
        <v>185</v>
      </c>
      <c r="K423" s="8" t="s">
        <v>120</v>
      </c>
      <c r="L423" s="20" t="str">
        <f>VLOOKUP(B423,'[4]K13'!$C$3:$F$176,4,0)</f>
        <v>Mở</v>
      </c>
      <c r="M423" s="20"/>
    </row>
    <row r="424" spans="1:13" ht="38.25">
      <c r="A424" s="5">
        <v>418</v>
      </c>
      <c r="B424" s="4" t="str">
        <f>CONCATENATE("1204",C424,"13",K424)</f>
        <v>12041004141304</v>
      </c>
      <c r="C424" s="5" t="str">
        <f>VLOOKUP(D424,'[2]KHChung'!$C$5:$J$1375,8,0)</f>
        <v>100414</v>
      </c>
      <c r="D424" s="42" t="s">
        <v>87</v>
      </c>
      <c r="E424" s="6" t="s">
        <v>112</v>
      </c>
      <c r="F424" s="6" t="s">
        <v>106</v>
      </c>
      <c r="G424" s="6" t="s">
        <v>155</v>
      </c>
      <c r="H424" s="7"/>
      <c r="I424" s="5" t="s">
        <v>126</v>
      </c>
      <c r="J424" s="6" t="s">
        <v>185</v>
      </c>
      <c r="K424" s="8" t="s">
        <v>121</v>
      </c>
      <c r="L424" s="20" t="str">
        <f>VLOOKUP(B424,'[4]K13'!$C$3:$F$176,4,0)</f>
        <v>Mở</v>
      </c>
      <c r="M424" s="20"/>
    </row>
    <row r="425" spans="1:13" ht="38.25">
      <c r="A425" s="5">
        <v>419</v>
      </c>
      <c r="B425" s="4" t="str">
        <f>CONCATENATE("1204",C425,"13",K425)</f>
        <v>12041004141304</v>
      </c>
      <c r="C425" s="5" t="str">
        <f>VLOOKUP(D425,'[2]KHChung'!$C$5:$J$1375,8,0)</f>
        <v>100414</v>
      </c>
      <c r="D425" s="42" t="s">
        <v>87</v>
      </c>
      <c r="E425" s="6" t="s">
        <v>113</v>
      </c>
      <c r="F425" s="6" t="s">
        <v>107</v>
      </c>
      <c r="G425" s="6" t="s">
        <v>155</v>
      </c>
      <c r="H425" s="7"/>
      <c r="I425" s="5" t="s">
        <v>126</v>
      </c>
      <c r="J425" s="6" t="s">
        <v>185</v>
      </c>
      <c r="K425" s="8" t="s">
        <v>121</v>
      </c>
      <c r="L425" s="20" t="str">
        <f>VLOOKUP(B425,'[4]K13'!$C$3:$F$176,4,0)</f>
        <v>Mở</v>
      </c>
      <c r="M425" s="20"/>
    </row>
    <row r="426" spans="1:13" ht="38.25">
      <c r="A426" s="5">
        <v>420</v>
      </c>
      <c r="B426" s="4" t="str">
        <f>CONCATENATE("1204",C426,"14",K426)</f>
        <v>12041104211403</v>
      </c>
      <c r="C426" s="5" t="str">
        <f>VLOOKUP(D426,'[3]KHChung'!$C$5:$J$1237,8,0)</f>
        <v>110421</v>
      </c>
      <c r="D426" s="42" t="s">
        <v>92</v>
      </c>
      <c r="E426" s="6" t="s">
        <v>112</v>
      </c>
      <c r="F426" s="6" t="s">
        <v>108</v>
      </c>
      <c r="G426" s="6" t="s">
        <v>173</v>
      </c>
      <c r="H426" s="7"/>
      <c r="I426" s="5" t="s">
        <v>170</v>
      </c>
      <c r="J426" s="6" t="s">
        <v>185</v>
      </c>
      <c r="K426" s="8" t="s">
        <v>120</v>
      </c>
      <c r="L426" s="20" t="str">
        <f>VLOOKUP(B426,'[4]K14'!$C$3:$F$20,4,0)</f>
        <v>Mở</v>
      </c>
      <c r="M426" s="20"/>
    </row>
    <row r="427" spans="1:13" ht="38.25">
      <c r="A427" s="5">
        <v>421</v>
      </c>
      <c r="B427" s="4" t="str">
        <f>CONCATENATE("1204",C427,"14",K427)</f>
        <v>12041104211403</v>
      </c>
      <c r="C427" s="5" t="str">
        <f>VLOOKUP(D427,'[3]KHChung'!$C$5:$J$1237,8,0)</f>
        <v>110421</v>
      </c>
      <c r="D427" s="42" t="s">
        <v>92</v>
      </c>
      <c r="E427" s="6" t="s">
        <v>113</v>
      </c>
      <c r="F427" s="6" t="s">
        <v>109</v>
      </c>
      <c r="G427" s="6" t="s">
        <v>173</v>
      </c>
      <c r="H427" s="7"/>
      <c r="I427" s="5" t="s">
        <v>170</v>
      </c>
      <c r="J427" s="6" t="s">
        <v>185</v>
      </c>
      <c r="K427" s="8" t="s">
        <v>120</v>
      </c>
      <c r="L427" s="20" t="str">
        <f>VLOOKUP(B427,'[4]K14'!$C$3:$F$20,4,0)</f>
        <v>Mở</v>
      </c>
      <c r="M427" s="20"/>
    </row>
    <row r="428" spans="1:13" ht="38.25">
      <c r="A428" s="5">
        <v>422</v>
      </c>
      <c r="B428" s="4" t="str">
        <f>CONCATENATE("1204",C428,"14",K428)</f>
        <v>12041004151403</v>
      </c>
      <c r="C428" s="5" t="str">
        <f>VLOOKUP(D428,'[3]KHChung'!$C$5:$J$1237,8,0)</f>
        <v>100415</v>
      </c>
      <c r="D428" s="42" t="s">
        <v>95</v>
      </c>
      <c r="E428" s="6" t="s">
        <v>110</v>
      </c>
      <c r="F428" s="6" t="s">
        <v>106</v>
      </c>
      <c r="G428" s="6" t="s">
        <v>155</v>
      </c>
      <c r="H428" s="7"/>
      <c r="I428" s="5" t="s">
        <v>170</v>
      </c>
      <c r="J428" s="6" t="s">
        <v>185</v>
      </c>
      <c r="K428" s="8" t="s">
        <v>120</v>
      </c>
      <c r="L428" s="20" t="str">
        <f>VLOOKUP(B428,'[4]K14'!$C$3:$F$20,4,0)</f>
        <v>Mở</v>
      </c>
      <c r="M428" s="20"/>
    </row>
    <row r="429" spans="1:13" ht="38.25">
      <c r="A429" s="5">
        <v>423</v>
      </c>
      <c r="B429" s="4" t="str">
        <f>CONCATENATE("1204",C429,"14",K429)</f>
        <v>12041004151403</v>
      </c>
      <c r="C429" s="5" t="str">
        <f>VLOOKUP(D429,'[3]KHChung'!$C$5:$J$1237,8,0)</f>
        <v>100415</v>
      </c>
      <c r="D429" s="42" t="s">
        <v>95</v>
      </c>
      <c r="E429" s="6" t="s">
        <v>111</v>
      </c>
      <c r="F429" s="6" t="s">
        <v>107</v>
      </c>
      <c r="G429" s="6" t="s">
        <v>155</v>
      </c>
      <c r="H429" s="7"/>
      <c r="I429" s="5" t="s">
        <v>170</v>
      </c>
      <c r="J429" s="6" t="s">
        <v>185</v>
      </c>
      <c r="K429" s="8" t="s">
        <v>120</v>
      </c>
      <c r="L429" s="20" t="str">
        <f>VLOOKUP(B429,'[4]K14'!$C$3:$F$20,4,0)</f>
        <v>Mở</v>
      </c>
      <c r="M429" s="20"/>
    </row>
    <row r="430" spans="1:13" ht="38.25">
      <c r="A430" s="5">
        <v>424</v>
      </c>
      <c r="B430" s="4" t="str">
        <f aca="true" t="shared" si="11" ref="B430:B459">CONCATENATE("1204",C430,"12",K430)</f>
        <v>12041304441201</v>
      </c>
      <c r="C430" s="5" t="str">
        <f>VLOOKUP(D430,'[1]KHChung'!$C$5:$J$1089,8,0)</f>
        <v>130444</v>
      </c>
      <c r="D430" s="42" t="s">
        <v>195</v>
      </c>
      <c r="E430" s="6" t="s">
        <v>100</v>
      </c>
      <c r="F430" s="6" t="s">
        <v>107</v>
      </c>
      <c r="G430" s="6" t="s">
        <v>196</v>
      </c>
      <c r="H430" s="7"/>
      <c r="I430" s="5" t="s">
        <v>97</v>
      </c>
      <c r="J430" s="6" t="s">
        <v>197</v>
      </c>
      <c r="K430" s="8" t="s">
        <v>98</v>
      </c>
      <c r="L430" s="20" t="str">
        <f>VLOOKUP(B430,'[4]K12'!$C$3:$F$34,4,0)</f>
        <v>Mở</v>
      </c>
      <c r="M430" s="20"/>
    </row>
    <row r="431" spans="1:13" ht="38.25">
      <c r="A431" s="5">
        <v>425</v>
      </c>
      <c r="B431" s="4" t="str">
        <f t="shared" si="11"/>
        <v>12041304441201</v>
      </c>
      <c r="C431" s="5" t="str">
        <f>VLOOKUP(D431,'[1]KHChung'!$C$5:$J$1089,8,0)</f>
        <v>130444</v>
      </c>
      <c r="D431" s="42" t="s">
        <v>195</v>
      </c>
      <c r="E431" s="6" t="s">
        <v>100</v>
      </c>
      <c r="F431" s="6" t="s">
        <v>108</v>
      </c>
      <c r="G431" s="6" t="s">
        <v>196</v>
      </c>
      <c r="H431" s="7"/>
      <c r="I431" s="5" t="s">
        <v>97</v>
      </c>
      <c r="J431" s="6" t="s">
        <v>197</v>
      </c>
      <c r="K431" s="8" t="s">
        <v>98</v>
      </c>
      <c r="L431" s="20" t="str">
        <f>VLOOKUP(B431,'[4]K12'!$C$3:$F$34,4,0)</f>
        <v>Mở</v>
      </c>
      <c r="M431" s="20"/>
    </row>
    <row r="432" spans="1:13" ht="38.25">
      <c r="A432" s="5">
        <v>426</v>
      </c>
      <c r="B432" s="4" t="str">
        <f t="shared" si="11"/>
        <v>12041304441201</v>
      </c>
      <c r="C432" s="5" t="str">
        <f>VLOOKUP(D432,'[1]KHChung'!$C$5:$J$1089,8,0)</f>
        <v>130444</v>
      </c>
      <c r="D432" s="42" t="s">
        <v>195</v>
      </c>
      <c r="E432" s="6" t="s">
        <v>100</v>
      </c>
      <c r="F432" s="6" t="s">
        <v>109</v>
      </c>
      <c r="G432" s="6" t="s">
        <v>196</v>
      </c>
      <c r="H432" s="7"/>
      <c r="I432" s="5" t="s">
        <v>97</v>
      </c>
      <c r="J432" s="6" t="s">
        <v>197</v>
      </c>
      <c r="K432" s="8" t="s">
        <v>98</v>
      </c>
      <c r="L432" s="20" t="str">
        <f>VLOOKUP(B432,'[4]K12'!$C$3:$F$34,4,0)</f>
        <v>Mở</v>
      </c>
      <c r="M432" s="20"/>
    </row>
    <row r="433" spans="1:13" ht="38.25">
      <c r="A433" s="5">
        <v>427</v>
      </c>
      <c r="B433" s="4" t="str">
        <f t="shared" si="11"/>
        <v>12041304441202</v>
      </c>
      <c r="C433" s="5" t="str">
        <f>VLOOKUP(D433,'[1]KHChung'!$C$5:$J$1089,8,0)</f>
        <v>130444</v>
      </c>
      <c r="D433" s="42" t="s">
        <v>195</v>
      </c>
      <c r="E433" s="6" t="s">
        <v>101</v>
      </c>
      <c r="F433" s="6" t="s">
        <v>107</v>
      </c>
      <c r="G433" s="6" t="s">
        <v>196</v>
      </c>
      <c r="H433" s="7"/>
      <c r="I433" s="5" t="s">
        <v>97</v>
      </c>
      <c r="J433" s="6" t="s">
        <v>197</v>
      </c>
      <c r="K433" s="8" t="s">
        <v>99</v>
      </c>
      <c r="L433" s="20" t="str">
        <f>VLOOKUP(B433,'[4]K12'!$C$3:$F$34,4,0)</f>
        <v>Không mở</v>
      </c>
      <c r="M433" s="20"/>
    </row>
    <row r="434" spans="1:13" ht="38.25">
      <c r="A434" s="5">
        <v>428</v>
      </c>
      <c r="B434" s="4" t="str">
        <f t="shared" si="11"/>
        <v>12041304441202</v>
      </c>
      <c r="C434" s="5" t="str">
        <f>VLOOKUP(D434,'[1]KHChung'!$C$5:$J$1089,8,0)</f>
        <v>130444</v>
      </c>
      <c r="D434" s="42" t="s">
        <v>195</v>
      </c>
      <c r="E434" s="6" t="s">
        <v>101</v>
      </c>
      <c r="F434" s="6" t="s">
        <v>108</v>
      </c>
      <c r="G434" s="6" t="s">
        <v>196</v>
      </c>
      <c r="H434" s="7"/>
      <c r="I434" s="5" t="s">
        <v>97</v>
      </c>
      <c r="J434" s="6" t="s">
        <v>197</v>
      </c>
      <c r="K434" s="8" t="s">
        <v>99</v>
      </c>
      <c r="L434" s="20" t="str">
        <f>VLOOKUP(B434,'[4]K12'!$C$3:$F$34,4,0)</f>
        <v>Không mở</v>
      </c>
      <c r="M434" s="20"/>
    </row>
    <row r="435" spans="1:13" ht="38.25">
      <c r="A435" s="5">
        <v>429</v>
      </c>
      <c r="B435" s="4" t="str">
        <f t="shared" si="11"/>
        <v>12041304441202</v>
      </c>
      <c r="C435" s="5" t="str">
        <f>VLOOKUP(D435,'[1]KHChung'!$C$5:$J$1089,8,0)</f>
        <v>130444</v>
      </c>
      <c r="D435" s="42" t="s">
        <v>195</v>
      </c>
      <c r="E435" s="6" t="s">
        <v>101</v>
      </c>
      <c r="F435" s="6" t="s">
        <v>109</v>
      </c>
      <c r="G435" s="6" t="s">
        <v>196</v>
      </c>
      <c r="H435" s="7"/>
      <c r="I435" s="5" t="s">
        <v>97</v>
      </c>
      <c r="J435" s="6" t="s">
        <v>197</v>
      </c>
      <c r="K435" s="8" t="s">
        <v>99</v>
      </c>
      <c r="L435" s="20" t="str">
        <f>VLOOKUP(B435,'[4]K12'!$C$3:$F$34,4,0)</f>
        <v>Không mở</v>
      </c>
      <c r="M435" s="20"/>
    </row>
    <row r="436" spans="1:13" ht="38.25">
      <c r="A436" s="5">
        <v>430</v>
      </c>
      <c r="B436" s="4" t="str">
        <f t="shared" si="11"/>
        <v>12041304281201</v>
      </c>
      <c r="C436" s="5" t="str">
        <f>VLOOKUP(D436,'[1]KHChung'!$C$5:$J$1089,8,0)</f>
        <v>130428</v>
      </c>
      <c r="D436" s="42" t="s">
        <v>198</v>
      </c>
      <c r="E436" s="6" t="s">
        <v>110</v>
      </c>
      <c r="F436" s="6" t="s">
        <v>104</v>
      </c>
      <c r="G436" s="6" t="s">
        <v>199</v>
      </c>
      <c r="H436" s="7"/>
      <c r="I436" s="5" t="s">
        <v>97</v>
      </c>
      <c r="J436" s="6" t="s">
        <v>197</v>
      </c>
      <c r="K436" s="8" t="s">
        <v>98</v>
      </c>
      <c r="L436" s="20" t="str">
        <f>VLOOKUP(B436,'[4]K12'!$C$3:$F$34,4,0)</f>
        <v>Không mở</v>
      </c>
      <c r="M436" s="20"/>
    </row>
    <row r="437" spans="1:13" ht="38.25">
      <c r="A437" s="5">
        <v>431</v>
      </c>
      <c r="B437" s="4" t="str">
        <f t="shared" si="11"/>
        <v>12041304281201</v>
      </c>
      <c r="C437" s="5" t="str">
        <f>VLOOKUP(D437,'[1]KHChung'!$C$5:$J$1089,8,0)</f>
        <v>130428</v>
      </c>
      <c r="D437" s="42" t="s">
        <v>198</v>
      </c>
      <c r="E437" s="6" t="s">
        <v>111</v>
      </c>
      <c r="F437" s="6" t="s">
        <v>105</v>
      </c>
      <c r="G437" s="6" t="s">
        <v>199</v>
      </c>
      <c r="H437" s="7"/>
      <c r="I437" s="5" t="s">
        <v>97</v>
      </c>
      <c r="J437" s="6" t="s">
        <v>197</v>
      </c>
      <c r="K437" s="8" t="s">
        <v>98</v>
      </c>
      <c r="L437" s="20" t="str">
        <f>VLOOKUP(B437,'[4]K12'!$C$3:$F$34,4,0)</f>
        <v>Không mở</v>
      </c>
      <c r="M437" s="20"/>
    </row>
    <row r="438" spans="1:13" ht="38.25">
      <c r="A438" s="5">
        <v>432</v>
      </c>
      <c r="B438" s="4" t="str">
        <f t="shared" si="11"/>
        <v>12040104211201</v>
      </c>
      <c r="C438" s="5" t="str">
        <f>VLOOKUP(D438,'[1]KHChung'!$C$5:$J$1089,8,0)</f>
        <v>010421</v>
      </c>
      <c r="D438" s="42" t="s">
        <v>200</v>
      </c>
      <c r="E438" s="6" t="s">
        <v>101</v>
      </c>
      <c r="F438" s="6" t="s">
        <v>104</v>
      </c>
      <c r="G438" s="6" t="s">
        <v>199</v>
      </c>
      <c r="H438" s="7"/>
      <c r="I438" s="5" t="s">
        <v>97</v>
      </c>
      <c r="J438" s="6" t="s">
        <v>197</v>
      </c>
      <c r="K438" s="8" t="s">
        <v>98</v>
      </c>
      <c r="L438" s="20" t="str">
        <f>VLOOKUP(B438,'[4]K12'!$C$3:$F$34,4,0)</f>
        <v>Mở</v>
      </c>
      <c r="M438" s="20"/>
    </row>
    <row r="439" spans="1:13" ht="38.25">
      <c r="A439" s="5">
        <v>433</v>
      </c>
      <c r="B439" s="4" t="str">
        <f t="shared" si="11"/>
        <v>12040104211201</v>
      </c>
      <c r="C439" s="5" t="str">
        <f>VLOOKUP(D439,'[1]KHChung'!$C$5:$J$1089,8,0)</f>
        <v>010421</v>
      </c>
      <c r="D439" s="42" t="s">
        <v>200</v>
      </c>
      <c r="E439" s="6" t="s">
        <v>101</v>
      </c>
      <c r="F439" s="6" t="s">
        <v>105</v>
      </c>
      <c r="G439" s="6" t="s">
        <v>199</v>
      </c>
      <c r="H439" s="7"/>
      <c r="I439" s="5" t="s">
        <v>97</v>
      </c>
      <c r="J439" s="6" t="s">
        <v>197</v>
      </c>
      <c r="K439" s="8" t="s">
        <v>98</v>
      </c>
      <c r="L439" s="20" t="str">
        <f>VLOOKUP(B439,'[4]K12'!$C$3:$F$34,4,0)</f>
        <v>Mở</v>
      </c>
      <c r="M439" s="20"/>
    </row>
    <row r="440" spans="1:13" ht="38.25">
      <c r="A440" s="5">
        <v>434</v>
      </c>
      <c r="B440" s="4" t="str">
        <f t="shared" si="11"/>
        <v>12040104171201</v>
      </c>
      <c r="C440" s="5" t="str">
        <f>VLOOKUP(D440,'[1]KHChung'!$C$5:$J$1089,8,0)</f>
        <v>010417</v>
      </c>
      <c r="D440" s="42" t="s">
        <v>201</v>
      </c>
      <c r="E440" s="6" t="s">
        <v>101</v>
      </c>
      <c r="F440" s="6" t="s">
        <v>106</v>
      </c>
      <c r="G440" s="6" t="s">
        <v>199</v>
      </c>
      <c r="H440" s="7"/>
      <c r="I440" s="5" t="s">
        <v>97</v>
      </c>
      <c r="J440" s="6" t="s">
        <v>197</v>
      </c>
      <c r="K440" s="8" t="s">
        <v>98</v>
      </c>
      <c r="L440" s="20" t="str">
        <f>VLOOKUP(B440,'[4]K12'!$C$3:$F$34,4,0)</f>
        <v>Mở, ôn tập</v>
      </c>
      <c r="M440" s="20"/>
    </row>
    <row r="441" spans="1:13" ht="38.25">
      <c r="A441" s="5">
        <v>435</v>
      </c>
      <c r="B441" s="4" t="str">
        <f t="shared" si="11"/>
        <v>12040104171201</v>
      </c>
      <c r="C441" s="5" t="str">
        <f>VLOOKUP(D441,'[1]KHChung'!$C$5:$J$1089,8,0)</f>
        <v>010417</v>
      </c>
      <c r="D441" s="42" t="s">
        <v>201</v>
      </c>
      <c r="E441" s="6" t="s">
        <v>101</v>
      </c>
      <c r="F441" s="6" t="s">
        <v>107</v>
      </c>
      <c r="G441" s="6" t="s">
        <v>199</v>
      </c>
      <c r="H441" s="7"/>
      <c r="I441" s="5" t="s">
        <v>97</v>
      </c>
      <c r="J441" s="6" t="s">
        <v>197</v>
      </c>
      <c r="K441" s="8" t="s">
        <v>98</v>
      </c>
      <c r="L441" s="20" t="str">
        <f>VLOOKUP(B441,'[4]K12'!$C$3:$F$34,4,0)</f>
        <v>Mở, ôn tập</v>
      </c>
      <c r="M441" s="20"/>
    </row>
    <row r="442" spans="1:13" ht="38.25">
      <c r="A442" s="5">
        <v>436</v>
      </c>
      <c r="B442" s="4" t="str">
        <f t="shared" si="11"/>
        <v>12040104271201</v>
      </c>
      <c r="C442" s="5" t="str">
        <f>VLOOKUP(D442,'[1]KHChung'!$C$5:$J$1089,8,0)</f>
        <v>010427</v>
      </c>
      <c r="D442" s="42" t="s">
        <v>202</v>
      </c>
      <c r="E442" s="6" t="s">
        <v>100</v>
      </c>
      <c r="F442" s="6" t="s">
        <v>106</v>
      </c>
      <c r="G442" s="6" t="s">
        <v>199</v>
      </c>
      <c r="H442" s="7"/>
      <c r="I442" s="5" t="s">
        <v>97</v>
      </c>
      <c r="J442" s="6" t="s">
        <v>197</v>
      </c>
      <c r="K442" s="8" t="s">
        <v>98</v>
      </c>
      <c r="L442" s="20" t="str">
        <f>VLOOKUP(B442,'[4]K12'!$C$3:$F$34,4,0)</f>
        <v>Mở</v>
      </c>
      <c r="M442" s="20"/>
    </row>
    <row r="443" spans="1:13" ht="38.25">
      <c r="A443" s="5">
        <v>437</v>
      </c>
      <c r="B443" s="4" t="str">
        <f t="shared" si="11"/>
        <v>12040704201201</v>
      </c>
      <c r="C443" s="5" t="str">
        <f>VLOOKUP(D443,'[1]KHChung'!$C$5:$J$1089,8,0)</f>
        <v>070420</v>
      </c>
      <c r="D443" s="42" t="s">
        <v>203</v>
      </c>
      <c r="E443" s="6" t="s">
        <v>100</v>
      </c>
      <c r="F443" s="6" t="s">
        <v>107</v>
      </c>
      <c r="G443" s="6" t="s">
        <v>199</v>
      </c>
      <c r="H443" s="7"/>
      <c r="I443" s="5" t="s">
        <v>204</v>
      </c>
      <c r="J443" s="6" t="s">
        <v>197</v>
      </c>
      <c r="K443" s="8" t="s">
        <v>98</v>
      </c>
      <c r="L443" s="20" t="str">
        <f>VLOOKUP(B443,'[4]K12'!$C$3:$F$34,4,0)</f>
        <v>Mở</v>
      </c>
      <c r="M443" s="20"/>
    </row>
    <row r="444" spans="1:13" ht="38.25">
      <c r="A444" s="5">
        <v>438</v>
      </c>
      <c r="B444" s="4" t="str">
        <f t="shared" si="11"/>
        <v>12040104621201</v>
      </c>
      <c r="C444" s="5" t="str">
        <f>VLOOKUP(D444,'[1]KHChung'!$C$5:$J$1089,8,0)</f>
        <v>010462</v>
      </c>
      <c r="D444" s="42" t="s">
        <v>205</v>
      </c>
      <c r="E444" s="6" t="s">
        <v>100</v>
      </c>
      <c r="F444" s="6" t="s">
        <v>108</v>
      </c>
      <c r="G444" s="6" t="s">
        <v>199</v>
      </c>
      <c r="H444" s="7"/>
      <c r="I444" s="5" t="s">
        <v>204</v>
      </c>
      <c r="J444" s="6" t="s">
        <v>197</v>
      </c>
      <c r="K444" s="8" t="s">
        <v>98</v>
      </c>
      <c r="L444" s="20" t="str">
        <f>VLOOKUP(B444,'[4]K12'!$C$3:$F$34,4,0)</f>
        <v>Mở</v>
      </c>
      <c r="M444" s="20"/>
    </row>
    <row r="445" spans="1:13" ht="38.25">
      <c r="A445" s="5">
        <v>439</v>
      </c>
      <c r="B445" s="4" t="str">
        <f t="shared" si="11"/>
        <v>12040104621201</v>
      </c>
      <c r="C445" s="5" t="str">
        <f>VLOOKUP(D445,'[1]KHChung'!$C$5:$J$1089,8,0)</f>
        <v>010462</v>
      </c>
      <c r="D445" s="42" t="s">
        <v>205</v>
      </c>
      <c r="E445" s="6" t="s">
        <v>100</v>
      </c>
      <c r="F445" s="6" t="s">
        <v>109</v>
      </c>
      <c r="G445" s="6" t="s">
        <v>199</v>
      </c>
      <c r="H445" s="7"/>
      <c r="I445" s="5" t="s">
        <v>204</v>
      </c>
      <c r="J445" s="6" t="s">
        <v>197</v>
      </c>
      <c r="K445" s="8" t="s">
        <v>98</v>
      </c>
      <c r="L445" s="20" t="str">
        <f>VLOOKUP(B445,'[4]K12'!$C$3:$F$34,4,0)</f>
        <v>Mở</v>
      </c>
      <c r="M445" s="20"/>
    </row>
    <row r="446" spans="1:13" ht="38.25">
      <c r="A446" s="5">
        <v>440</v>
      </c>
      <c r="B446" s="4" t="str">
        <f t="shared" si="11"/>
        <v>12040804251201</v>
      </c>
      <c r="C446" s="5" t="str">
        <f>VLOOKUP(D446,'[1]KHChung'!$C$5:$J$1089,8,0)</f>
        <v>080425</v>
      </c>
      <c r="D446" s="42" t="s">
        <v>206</v>
      </c>
      <c r="E446" s="6" t="s">
        <v>101</v>
      </c>
      <c r="F446" s="6" t="s">
        <v>108</v>
      </c>
      <c r="G446" s="6" t="s">
        <v>199</v>
      </c>
      <c r="H446" s="7"/>
      <c r="I446" s="5" t="s">
        <v>204</v>
      </c>
      <c r="J446" s="6" t="s">
        <v>197</v>
      </c>
      <c r="K446" s="8" t="s">
        <v>98</v>
      </c>
      <c r="L446" s="20" t="str">
        <f>VLOOKUP(B446,'[4]K12'!$C$3:$F$34,4,0)</f>
        <v>Mở</v>
      </c>
      <c r="M446" s="20"/>
    </row>
    <row r="447" spans="1:13" ht="38.25">
      <c r="A447" s="5">
        <v>441</v>
      </c>
      <c r="B447" s="4" t="str">
        <f t="shared" si="11"/>
        <v>12040804251201</v>
      </c>
      <c r="C447" s="5" t="str">
        <f>VLOOKUP(D447,'[1]KHChung'!$C$5:$J$1089,8,0)</f>
        <v>080425</v>
      </c>
      <c r="D447" s="42" t="s">
        <v>206</v>
      </c>
      <c r="E447" s="6" t="s">
        <v>101</v>
      </c>
      <c r="F447" s="6" t="s">
        <v>109</v>
      </c>
      <c r="G447" s="6" t="s">
        <v>199</v>
      </c>
      <c r="H447" s="7"/>
      <c r="I447" s="5" t="s">
        <v>204</v>
      </c>
      <c r="J447" s="6" t="s">
        <v>197</v>
      </c>
      <c r="K447" s="8" t="s">
        <v>98</v>
      </c>
      <c r="L447" s="20" t="str">
        <f>VLOOKUP(B447,'[4]K12'!$C$3:$F$34,4,0)</f>
        <v>Mở</v>
      </c>
      <c r="M447" s="20"/>
    </row>
    <row r="448" spans="1:13" ht="38.25">
      <c r="A448" s="5">
        <v>442</v>
      </c>
      <c r="B448" s="4" t="str">
        <f t="shared" si="11"/>
        <v>12040104231201</v>
      </c>
      <c r="C448" s="5" t="str">
        <f>VLOOKUP(D448,'[1]KHChung'!$C$5:$J$1089,8,0)</f>
        <v>010423</v>
      </c>
      <c r="D448" s="42" t="s">
        <v>207</v>
      </c>
      <c r="E448" s="6" t="s">
        <v>100</v>
      </c>
      <c r="F448" s="6" t="s">
        <v>208</v>
      </c>
      <c r="G448" s="6" t="s">
        <v>199</v>
      </c>
      <c r="H448" s="7"/>
      <c r="I448" s="5" t="s">
        <v>204</v>
      </c>
      <c r="J448" s="6" t="s">
        <v>197</v>
      </c>
      <c r="K448" s="8" t="s">
        <v>98</v>
      </c>
      <c r="L448" s="20" t="str">
        <f>VLOOKUP(B448,'[4]K12'!$C$3:$F$34,4,0)</f>
        <v>Mở</v>
      </c>
      <c r="M448" s="20"/>
    </row>
    <row r="449" spans="1:13" ht="38.25">
      <c r="A449" s="5">
        <v>443</v>
      </c>
      <c r="B449" s="4" t="str">
        <f t="shared" si="11"/>
        <v>12040104231201</v>
      </c>
      <c r="C449" s="5" t="str">
        <f>VLOOKUP(D449,'[1]KHChung'!$C$5:$J$1089,8,0)</f>
        <v>010423</v>
      </c>
      <c r="D449" s="42" t="s">
        <v>207</v>
      </c>
      <c r="E449" s="6" t="s">
        <v>101</v>
      </c>
      <c r="F449" s="6" t="s">
        <v>208</v>
      </c>
      <c r="G449" s="6" t="s">
        <v>199</v>
      </c>
      <c r="H449" s="7"/>
      <c r="I449" s="5" t="s">
        <v>204</v>
      </c>
      <c r="J449" s="6" t="s">
        <v>197</v>
      </c>
      <c r="K449" s="8" t="s">
        <v>98</v>
      </c>
      <c r="L449" s="20" t="str">
        <f>VLOOKUP(B449,'[4]K12'!$C$3:$F$34,4,0)</f>
        <v>Mở</v>
      </c>
      <c r="M449" s="20"/>
    </row>
    <row r="450" spans="1:13" ht="38.25">
      <c r="A450" s="5">
        <v>444</v>
      </c>
      <c r="B450" s="4" t="str">
        <f t="shared" si="11"/>
        <v>12041304301201</v>
      </c>
      <c r="C450" s="5" t="str">
        <f>VLOOKUP(D450,'[1]KHChung'!$C$5:$J$1089,8,0)</f>
        <v>130430</v>
      </c>
      <c r="D450" s="42" t="s">
        <v>209</v>
      </c>
      <c r="E450" s="6" t="s">
        <v>110</v>
      </c>
      <c r="F450" s="6" t="s">
        <v>104</v>
      </c>
      <c r="G450" s="6" t="s">
        <v>196</v>
      </c>
      <c r="H450" s="7"/>
      <c r="I450" s="5" t="s">
        <v>102</v>
      </c>
      <c r="J450" s="6" t="s">
        <v>197</v>
      </c>
      <c r="K450" s="8" t="s">
        <v>98</v>
      </c>
      <c r="L450" s="20" t="str">
        <f>VLOOKUP(B450,'[4]K12'!$C$3:$F$34,4,0)</f>
        <v>Mở</v>
      </c>
      <c r="M450" s="20"/>
    </row>
    <row r="451" spans="1:13" ht="38.25">
      <c r="A451" s="5">
        <v>445</v>
      </c>
      <c r="B451" s="4" t="str">
        <f t="shared" si="11"/>
        <v>12041304301201</v>
      </c>
      <c r="C451" s="5" t="str">
        <f>VLOOKUP(D451,'[1]KHChung'!$C$5:$J$1089,8,0)</f>
        <v>130430</v>
      </c>
      <c r="D451" s="42" t="s">
        <v>209</v>
      </c>
      <c r="E451" s="6" t="s">
        <v>111</v>
      </c>
      <c r="F451" s="6" t="s">
        <v>105</v>
      </c>
      <c r="G451" s="6" t="s">
        <v>196</v>
      </c>
      <c r="H451" s="7"/>
      <c r="I451" s="5" t="s">
        <v>102</v>
      </c>
      <c r="J451" s="6" t="s">
        <v>197</v>
      </c>
      <c r="K451" s="8" t="s">
        <v>98</v>
      </c>
      <c r="L451" s="20" t="str">
        <f>VLOOKUP(B451,'[4]K12'!$C$3:$F$34,4,0)</f>
        <v>Mở</v>
      </c>
      <c r="M451" s="20"/>
    </row>
    <row r="452" spans="1:13" ht="38.25">
      <c r="A452" s="5">
        <v>446</v>
      </c>
      <c r="B452" s="4" t="str">
        <f t="shared" si="11"/>
        <v>12040704111201</v>
      </c>
      <c r="C452" s="5" t="str">
        <f>VLOOKUP(D452,'[1]KHChung'!$C$5:$J$1089,8,0)</f>
        <v>070411</v>
      </c>
      <c r="D452" s="42" t="s">
        <v>210</v>
      </c>
      <c r="E452" s="6" t="s">
        <v>100</v>
      </c>
      <c r="F452" s="6" t="s">
        <v>106</v>
      </c>
      <c r="G452" s="6" t="s">
        <v>196</v>
      </c>
      <c r="H452" s="7"/>
      <c r="I452" s="5" t="s">
        <v>102</v>
      </c>
      <c r="J452" s="6" t="s">
        <v>197</v>
      </c>
      <c r="K452" s="8" t="s">
        <v>98</v>
      </c>
      <c r="L452" s="20" t="str">
        <f>VLOOKUP(B452,'[4]K12'!$C$3:$F$34,4,0)</f>
        <v>Không mở</v>
      </c>
      <c r="M452" s="20"/>
    </row>
    <row r="453" spans="1:13" ht="38.25">
      <c r="A453" s="5">
        <v>447</v>
      </c>
      <c r="B453" s="4" t="str">
        <f t="shared" si="11"/>
        <v>12040704331201</v>
      </c>
      <c r="C453" s="5" t="str">
        <f>VLOOKUP(D453,'[1]KHChung'!$C$5:$J$1089,8,0)</f>
        <v>070433</v>
      </c>
      <c r="D453" s="42" t="s">
        <v>211</v>
      </c>
      <c r="E453" s="6" t="s">
        <v>100</v>
      </c>
      <c r="F453" s="6" t="s">
        <v>107</v>
      </c>
      <c r="G453" s="6" t="s">
        <v>163</v>
      </c>
      <c r="H453" s="7"/>
      <c r="I453" s="5" t="s">
        <v>102</v>
      </c>
      <c r="J453" s="6" t="s">
        <v>197</v>
      </c>
      <c r="K453" s="8" t="s">
        <v>98</v>
      </c>
      <c r="L453" s="20" t="str">
        <f>VLOOKUP(B453,'[4]K12'!$C$3:$F$34,4,0)</f>
        <v>Không mở</v>
      </c>
      <c r="M453" s="20"/>
    </row>
    <row r="454" spans="1:13" ht="38.25">
      <c r="A454" s="5">
        <v>448</v>
      </c>
      <c r="B454" s="4" t="str">
        <f t="shared" si="11"/>
        <v>12040704331201</v>
      </c>
      <c r="C454" s="5" t="str">
        <f>VLOOKUP(D454,'[1]KHChung'!$C$5:$J$1089,8,0)</f>
        <v>070433</v>
      </c>
      <c r="D454" s="42" t="s">
        <v>211</v>
      </c>
      <c r="E454" s="6" t="s">
        <v>100</v>
      </c>
      <c r="F454" s="6" t="s">
        <v>108</v>
      </c>
      <c r="G454" s="6" t="s">
        <v>163</v>
      </c>
      <c r="H454" s="7"/>
      <c r="I454" s="5" t="s">
        <v>102</v>
      </c>
      <c r="J454" s="6" t="s">
        <v>197</v>
      </c>
      <c r="K454" s="8" t="s">
        <v>98</v>
      </c>
      <c r="L454" s="20" t="str">
        <f>VLOOKUP(B454,'[4]K12'!$C$3:$F$34,4,0)</f>
        <v>Không mở</v>
      </c>
      <c r="M454" s="20"/>
    </row>
    <row r="455" spans="1:13" ht="38.25">
      <c r="A455" s="5">
        <v>449</v>
      </c>
      <c r="B455" s="4" t="str">
        <f>CONCATENATE("1204",C455,"12",K455)</f>
        <v>12040704411201</v>
      </c>
      <c r="C455" s="5" t="str">
        <f>VLOOKUP(D455,'[1]KHChung'!$C$5:$J$1089,8,0)</f>
        <v>070441</v>
      </c>
      <c r="D455" s="42" t="s">
        <v>212</v>
      </c>
      <c r="E455" s="6" t="s">
        <v>101</v>
      </c>
      <c r="F455" s="6" t="s">
        <v>104</v>
      </c>
      <c r="G455" s="6" t="s">
        <v>163</v>
      </c>
      <c r="H455" s="7"/>
      <c r="I455" s="5" t="s">
        <v>102</v>
      </c>
      <c r="J455" s="6" t="s">
        <v>197</v>
      </c>
      <c r="K455" s="8" t="s">
        <v>98</v>
      </c>
      <c r="L455" s="20" t="str">
        <f>VLOOKUP(B455,'[4]K12'!$C$3:$F$34,4,0)</f>
        <v>Không mở</v>
      </c>
      <c r="M455" s="20"/>
    </row>
    <row r="456" spans="1:13" ht="38.25">
      <c r="A456" s="5">
        <v>450</v>
      </c>
      <c r="B456" s="4" t="str">
        <f>CONCATENATE("1204",C456,"12",K456)</f>
        <v>12040704411201</v>
      </c>
      <c r="C456" s="5" t="str">
        <f>VLOOKUP(D456,'[1]KHChung'!$C$5:$J$1089,8,0)</f>
        <v>070441</v>
      </c>
      <c r="D456" s="42" t="s">
        <v>212</v>
      </c>
      <c r="E456" s="6" t="s">
        <v>101</v>
      </c>
      <c r="F456" s="6" t="s">
        <v>105</v>
      </c>
      <c r="G456" s="6" t="s">
        <v>163</v>
      </c>
      <c r="H456" s="7"/>
      <c r="I456" s="5" t="s">
        <v>102</v>
      </c>
      <c r="J456" s="6" t="s">
        <v>197</v>
      </c>
      <c r="K456" s="8" t="s">
        <v>98</v>
      </c>
      <c r="L456" s="20" t="str">
        <f>VLOOKUP(B456,'[4]K12'!$C$3:$F$34,4,0)</f>
        <v>Không mở</v>
      </c>
      <c r="M456" s="20"/>
    </row>
    <row r="457" spans="1:13" ht="38.25">
      <c r="A457" s="5">
        <v>451</v>
      </c>
      <c r="B457" s="4" t="str">
        <f>CONCATENATE("1204",C457,"12",K457)</f>
        <v>12040704411201</v>
      </c>
      <c r="C457" s="5" t="str">
        <f>VLOOKUP(D457,'[1]KHChung'!$C$5:$J$1089,8,0)</f>
        <v>070441</v>
      </c>
      <c r="D457" s="42" t="s">
        <v>212</v>
      </c>
      <c r="E457" s="6" t="s">
        <v>101</v>
      </c>
      <c r="F457" s="6" t="s">
        <v>106</v>
      </c>
      <c r="G457" s="6" t="s">
        <v>163</v>
      </c>
      <c r="H457" s="7"/>
      <c r="I457" s="5" t="s">
        <v>102</v>
      </c>
      <c r="J457" s="6" t="s">
        <v>197</v>
      </c>
      <c r="K457" s="8" t="s">
        <v>98</v>
      </c>
      <c r="L457" s="20" t="str">
        <f>VLOOKUP(B457,'[4]K12'!$C$3:$F$34,4,0)</f>
        <v>Không mở</v>
      </c>
      <c r="M457" s="20"/>
    </row>
    <row r="458" spans="1:13" ht="38.25">
      <c r="A458" s="5">
        <v>452</v>
      </c>
      <c r="B458" s="4" t="str">
        <f t="shared" si="11"/>
        <v>12040704361201</v>
      </c>
      <c r="C458" s="5" t="str">
        <f>VLOOKUP(D458,'[1]KHChung'!$C$5:$J$1089,8,0)</f>
        <v>070436</v>
      </c>
      <c r="D458" s="42" t="s">
        <v>213</v>
      </c>
      <c r="E458" s="6" t="s">
        <v>101</v>
      </c>
      <c r="F458" s="6" t="s">
        <v>107</v>
      </c>
      <c r="G458" s="6" t="s">
        <v>163</v>
      </c>
      <c r="H458" s="7"/>
      <c r="I458" s="5" t="s">
        <v>102</v>
      </c>
      <c r="J458" s="6" t="s">
        <v>197</v>
      </c>
      <c r="K458" s="8" t="s">
        <v>98</v>
      </c>
      <c r="L458" s="20" t="str">
        <f>VLOOKUP(B458,'[4]K12'!$C$3:$F$34,4,0)</f>
        <v>Không mở</v>
      </c>
      <c r="M458" s="20"/>
    </row>
    <row r="459" spans="1:13" ht="38.25">
      <c r="A459" s="5">
        <v>453</v>
      </c>
      <c r="B459" s="4" t="str">
        <f t="shared" si="11"/>
        <v>12040704361201</v>
      </c>
      <c r="C459" s="5" t="str">
        <f>VLOOKUP(D459,'[1]KHChung'!$C$5:$J$1089,8,0)</f>
        <v>070436</v>
      </c>
      <c r="D459" s="42" t="s">
        <v>213</v>
      </c>
      <c r="E459" s="6" t="s">
        <v>101</v>
      </c>
      <c r="F459" s="6" t="s">
        <v>108</v>
      </c>
      <c r="G459" s="6" t="s">
        <v>163</v>
      </c>
      <c r="H459" s="7"/>
      <c r="I459" s="5" t="s">
        <v>102</v>
      </c>
      <c r="J459" s="6" t="s">
        <v>197</v>
      </c>
      <c r="K459" s="8" t="s">
        <v>98</v>
      </c>
      <c r="L459" s="20" t="str">
        <f>VLOOKUP(B459,'[4]K12'!$C$3:$F$34,4,0)</f>
        <v>Không mở</v>
      </c>
      <c r="M459" s="20"/>
    </row>
    <row r="460" spans="1:13" ht="38.25">
      <c r="A460" s="5">
        <v>454</v>
      </c>
      <c r="B460" s="4" t="str">
        <f>CONCATENATE("1204",C460,"12",K460)</f>
        <v>12040704361201</v>
      </c>
      <c r="C460" s="5" t="str">
        <f>VLOOKUP(D460,'[1]KHChung'!$C$5:$J$1089,8,0)</f>
        <v>070436</v>
      </c>
      <c r="D460" s="42" t="s">
        <v>213</v>
      </c>
      <c r="E460" s="6" t="s">
        <v>101</v>
      </c>
      <c r="F460" s="6" t="s">
        <v>109</v>
      </c>
      <c r="G460" s="6" t="s">
        <v>163</v>
      </c>
      <c r="H460" s="7"/>
      <c r="I460" s="5" t="s">
        <v>102</v>
      </c>
      <c r="J460" s="6" t="s">
        <v>197</v>
      </c>
      <c r="K460" s="8" t="s">
        <v>98</v>
      </c>
      <c r="L460" s="20" t="str">
        <f>VLOOKUP(B460,'[4]K12'!$C$3:$F$34,4,0)</f>
        <v>Không mở</v>
      </c>
      <c r="M460" s="20"/>
    </row>
    <row r="461" spans="1:13" ht="33">
      <c r="A461" s="5">
        <v>455</v>
      </c>
      <c r="B461" s="4" t="str">
        <f aca="true" t="shared" si="12" ref="B461:B466">CONCATENATE("1204",C461,"14",K461)</f>
        <v>12042104111401TT</v>
      </c>
      <c r="C461" s="5" t="s">
        <v>214</v>
      </c>
      <c r="D461" s="42" t="s">
        <v>215</v>
      </c>
      <c r="E461" s="6" t="s">
        <v>113</v>
      </c>
      <c r="F461" s="6" t="s">
        <v>104</v>
      </c>
      <c r="G461" s="6" t="s">
        <v>171</v>
      </c>
      <c r="H461" s="7"/>
      <c r="I461" s="5" t="s">
        <v>216</v>
      </c>
      <c r="J461" s="6" t="s">
        <v>217</v>
      </c>
      <c r="K461" s="8" t="s">
        <v>218</v>
      </c>
      <c r="L461" s="20" t="str">
        <f>VLOOKUP(B461,'[4]K14'!$C$3:$F$20,4,0)</f>
        <v>Mở</v>
      </c>
      <c r="M461" s="20"/>
    </row>
    <row r="462" spans="1:13" ht="33">
      <c r="A462" s="5">
        <v>456</v>
      </c>
      <c r="B462" s="4" t="str">
        <f t="shared" si="12"/>
        <v>12042104111401TT</v>
      </c>
      <c r="C462" s="5" t="s">
        <v>214</v>
      </c>
      <c r="D462" s="42" t="s">
        <v>215</v>
      </c>
      <c r="E462" s="6" t="s">
        <v>113</v>
      </c>
      <c r="F462" s="6" t="s">
        <v>106</v>
      </c>
      <c r="G462" s="6" t="s">
        <v>171</v>
      </c>
      <c r="H462" s="7"/>
      <c r="I462" s="5" t="s">
        <v>216</v>
      </c>
      <c r="J462" s="6" t="s">
        <v>217</v>
      </c>
      <c r="K462" s="8" t="s">
        <v>218</v>
      </c>
      <c r="L462" s="20" t="str">
        <f>VLOOKUP(B462,'[4]K14'!$C$3:$F$20,4,0)</f>
        <v>Mở</v>
      </c>
      <c r="M462" s="20"/>
    </row>
    <row r="463" spans="1:13" ht="33">
      <c r="A463" s="5">
        <v>457</v>
      </c>
      <c r="B463" s="4" t="str">
        <f t="shared" si="12"/>
        <v>12042104111401TT</v>
      </c>
      <c r="C463" s="5" t="s">
        <v>214</v>
      </c>
      <c r="D463" s="42" t="s">
        <v>215</v>
      </c>
      <c r="E463" s="6" t="s">
        <v>113</v>
      </c>
      <c r="F463" s="6" t="s">
        <v>108</v>
      </c>
      <c r="G463" s="6" t="s">
        <v>171</v>
      </c>
      <c r="H463" s="7"/>
      <c r="I463" s="5" t="s">
        <v>216</v>
      </c>
      <c r="J463" s="6" t="s">
        <v>217</v>
      </c>
      <c r="K463" s="8" t="s">
        <v>218</v>
      </c>
      <c r="L463" s="20" t="str">
        <f>VLOOKUP(B463,'[4]K14'!$C$3:$F$20,4,0)</f>
        <v>Mở</v>
      </c>
      <c r="M463" s="20"/>
    </row>
    <row r="464" spans="1:13" ht="25.5">
      <c r="A464" s="5">
        <v>458</v>
      </c>
      <c r="B464" s="4" t="str">
        <f t="shared" si="12"/>
        <v>12040504261401TT</v>
      </c>
      <c r="C464" s="5" t="str">
        <f>VLOOKUP(D464,'[3]KHChung'!$C$5:$J$1237,8,0)</f>
        <v>050426</v>
      </c>
      <c r="D464" s="42" t="s">
        <v>68</v>
      </c>
      <c r="E464" s="6" t="s">
        <v>113</v>
      </c>
      <c r="F464" s="6" t="s">
        <v>105</v>
      </c>
      <c r="G464" s="6" t="s">
        <v>171</v>
      </c>
      <c r="H464" s="7"/>
      <c r="I464" s="5" t="s">
        <v>216</v>
      </c>
      <c r="J464" s="6" t="s">
        <v>217</v>
      </c>
      <c r="K464" s="8" t="s">
        <v>218</v>
      </c>
      <c r="L464" s="20" t="str">
        <f>VLOOKUP(B464,'[4]K14'!$C$3:$F$20,4,0)</f>
        <v>Mở</v>
      </c>
      <c r="M464" s="20"/>
    </row>
    <row r="465" spans="1:13" ht="25.5">
      <c r="A465" s="5">
        <v>459</v>
      </c>
      <c r="B465" s="4" t="str">
        <f t="shared" si="12"/>
        <v>12040504261401TT</v>
      </c>
      <c r="C465" s="5" t="str">
        <f>VLOOKUP(D465,'[3]KHChung'!$C$5:$J$1237,8,0)</f>
        <v>050426</v>
      </c>
      <c r="D465" s="42" t="s">
        <v>68</v>
      </c>
      <c r="E465" s="6" t="s">
        <v>113</v>
      </c>
      <c r="F465" s="6" t="s">
        <v>107</v>
      </c>
      <c r="G465" s="6" t="s">
        <v>171</v>
      </c>
      <c r="H465" s="7"/>
      <c r="I465" s="5" t="s">
        <v>216</v>
      </c>
      <c r="J465" s="6" t="s">
        <v>217</v>
      </c>
      <c r="K465" s="8" t="s">
        <v>218</v>
      </c>
      <c r="L465" s="20" t="str">
        <f>VLOOKUP(B465,'[4]K14'!$C$3:$F$20,4,0)</f>
        <v>Mở</v>
      </c>
      <c r="M465" s="20"/>
    </row>
    <row r="466" spans="1:13" ht="25.5">
      <c r="A466" s="5">
        <v>460</v>
      </c>
      <c r="B466" s="4" t="str">
        <f t="shared" si="12"/>
        <v>12040504261401TT</v>
      </c>
      <c r="C466" s="5" t="str">
        <f>VLOOKUP(D466,'[3]KHChung'!$C$5:$J$1237,8,0)</f>
        <v>050426</v>
      </c>
      <c r="D466" s="42" t="s">
        <v>68</v>
      </c>
      <c r="E466" s="6" t="s">
        <v>219</v>
      </c>
      <c r="F466" s="6" t="s">
        <v>108</v>
      </c>
      <c r="G466" s="6" t="s">
        <v>171</v>
      </c>
      <c r="H466" s="7"/>
      <c r="I466" s="5" t="s">
        <v>216</v>
      </c>
      <c r="J466" s="6" t="s">
        <v>217</v>
      </c>
      <c r="K466" s="8" t="s">
        <v>218</v>
      </c>
      <c r="L466" s="20" t="str">
        <f>VLOOKUP(B466,'[4]K14'!$C$3:$F$20,4,0)</f>
        <v>Mở</v>
      </c>
      <c r="M466" s="20"/>
    </row>
    <row r="467" spans="1:13" ht="38.25">
      <c r="A467" s="5">
        <v>461</v>
      </c>
      <c r="B467" s="4" t="str">
        <f>CONCATENATE("1204",C467,"14",K467)</f>
        <v>12041104211404</v>
      </c>
      <c r="C467" s="5" t="str">
        <f>VLOOKUP(D467,'[3]KHChung'!$C$5:$J$1237,8,0)</f>
        <v>110421</v>
      </c>
      <c r="D467" s="42" t="s">
        <v>92</v>
      </c>
      <c r="E467" s="6" t="s">
        <v>110</v>
      </c>
      <c r="F467" s="6" t="s">
        <v>108</v>
      </c>
      <c r="G467" s="43" t="s">
        <v>125</v>
      </c>
      <c r="H467" s="7"/>
      <c r="I467" s="5" t="s">
        <v>170</v>
      </c>
      <c r="J467" s="6" t="s">
        <v>220</v>
      </c>
      <c r="K467" s="8" t="s">
        <v>121</v>
      </c>
      <c r="L467" s="20" t="str">
        <f>VLOOKUP(B467,'[4]K14'!$C$3:$F$20,4,0)</f>
        <v>Mở</v>
      </c>
      <c r="M467" s="20"/>
    </row>
    <row r="468" spans="1:13" ht="38.25">
      <c r="A468" s="5">
        <v>462</v>
      </c>
      <c r="B468" s="4" t="str">
        <f>CONCATENATE("1204",C468,"14",K468)</f>
        <v>12041104211404</v>
      </c>
      <c r="C468" s="5" t="str">
        <f>VLOOKUP(D468,'[3]KHChung'!$C$5:$J$1237,8,0)</f>
        <v>110421</v>
      </c>
      <c r="D468" s="42" t="s">
        <v>92</v>
      </c>
      <c r="E468" s="6" t="s">
        <v>111</v>
      </c>
      <c r="F468" s="6" t="s">
        <v>109</v>
      </c>
      <c r="G468" s="43" t="s">
        <v>125</v>
      </c>
      <c r="H468" s="7"/>
      <c r="I468" s="5" t="s">
        <v>170</v>
      </c>
      <c r="J468" s="6" t="s">
        <v>220</v>
      </c>
      <c r="K468" s="8" t="s">
        <v>121</v>
      </c>
      <c r="L468" s="20" t="str">
        <f>VLOOKUP(B468,'[4]K14'!$C$3:$F$20,4,0)</f>
        <v>Mở</v>
      </c>
      <c r="M468" s="20"/>
    </row>
    <row r="469" spans="1:13" ht="38.25">
      <c r="A469" s="5">
        <v>463</v>
      </c>
      <c r="B469" s="4" t="str">
        <f>CONCATENATE("1204",C469,"13",K469)</f>
        <v>12041104121304</v>
      </c>
      <c r="C469" s="5" t="str">
        <f>VLOOKUP(D469,'[2]KHChung'!$C$5:$J$1375,8,0)</f>
        <v>110412</v>
      </c>
      <c r="D469" s="42" t="s">
        <v>51</v>
      </c>
      <c r="E469" s="6" t="s">
        <v>101</v>
      </c>
      <c r="F469" s="6" t="s">
        <v>104</v>
      </c>
      <c r="G469" s="43" t="s">
        <v>194</v>
      </c>
      <c r="H469" s="7"/>
      <c r="I469" s="5" t="s">
        <v>126</v>
      </c>
      <c r="J469" s="6" t="s">
        <v>220</v>
      </c>
      <c r="K469" s="8" t="s">
        <v>121</v>
      </c>
      <c r="L469" s="20" t="str">
        <f>VLOOKUP(B469,'[4]K13'!$C$3:$F$176,4,0)</f>
        <v>Mở</v>
      </c>
      <c r="M469" s="20"/>
    </row>
    <row r="470" spans="1:13" ht="38.25">
      <c r="A470" s="5">
        <v>464</v>
      </c>
      <c r="B470" s="4" t="str">
        <f>CONCATENATE("1204",C470,"13",K470)</f>
        <v>12041104121304</v>
      </c>
      <c r="C470" s="5" t="str">
        <f>VLOOKUP(D470,'[2]KHChung'!$C$5:$J$1375,8,0)</f>
        <v>110412</v>
      </c>
      <c r="D470" s="42" t="s">
        <v>51</v>
      </c>
      <c r="E470" s="6" t="s">
        <v>101</v>
      </c>
      <c r="F470" s="6" t="s">
        <v>105</v>
      </c>
      <c r="G470" s="43" t="s">
        <v>194</v>
      </c>
      <c r="H470" s="7"/>
      <c r="I470" s="5" t="s">
        <v>126</v>
      </c>
      <c r="J470" s="6" t="s">
        <v>220</v>
      </c>
      <c r="K470" s="8" t="s">
        <v>121</v>
      </c>
      <c r="L470" s="20" t="str">
        <f>VLOOKUP(B470,'[4]K13'!$C$3:$F$176,4,0)</f>
        <v>Mở</v>
      </c>
      <c r="M470" s="20"/>
    </row>
    <row r="471" spans="1:13" ht="38.25">
      <c r="A471" s="5">
        <v>465</v>
      </c>
      <c r="B471" s="4" t="str">
        <f>CONCATENATE("1204",C471,"12",K471)</f>
        <v>12041604011201</v>
      </c>
      <c r="C471" s="5">
        <f>VLOOKUP(D471,'[1]KHChung'!$C$5:$J$1089,8,0)</f>
        <v>160401</v>
      </c>
      <c r="D471" s="42" t="s">
        <v>221</v>
      </c>
      <c r="E471" s="6" t="s">
        <v>101</v>
      </c>
      <c r="F471" s="6" t="s">
        <v>104</v>
      </c>
      <c r="G471" s="6" t="s">
        <v>196</v>
      </c>
      <c r="H471" s="7"/>
      <c r="I471" s="5" t="s">
        <v>222</v>
      </c>
      <c r="J471" s="6" t="s">
        <v>220</v>
      </c>
      <c r="K471" s="8" t="s">
        <v>98</v>
      </c>
      <c r="L471" s="20" t="str">
        <f>VLOOKUP(B471,'[4]K12'!$C$3:$F$34,4,0)</f>
        <v>Không mở</v>
      </c>
      <c r="M471" s="20"/>
    </row>
    <row r="472" spans="1:13" ht="38.25">
      <c r="A472" s="5">
        <v>466</v>
      </c>
      <c r="B472" s="4" t="str">
        <f>CONCATENATE("1204",C472,"12",K472)</f>
        <v>12040204261201</v>
      </c>
      <c r="C472" s="5" t="str">
        <f>VLOOKUP(D472,'[1]KHChung'!$C$5:$J$1089,8,0)</f>
        <v>020426</v>
      </c>
      <c r="D472" s="42" t="s">
        <v>223</v>
      </c>
      <c r="E472" s="6" t="s">
        <v>101</v>
      </c>
      <c r="F472" s="6" t="s">
        <v>105</v>
      </c>
      <c r="G472" s="6" t="s">
        <v>196</v>
      </c>
      <c r="H472" s="7"/>
      <c r="I472" s="5" t="s">
        <v>222</v>
      </c>
      <c r="J472" s="6" t="s">
        <v>220</v>
      </c>
      <c r="K472" s="8" t="s">
        <v>98</v>
      </c>
      <c r="L472" s="20" t="str">
        <f>VLOOKUP(B472,'[4]K12'!$C$3:$F$34,4,0)</f>
        <v>Không mở</v>
      </c>
      <c r="M472" s="20"/>
    </row>
    <row r="473" spans="1:13" ht="38.25">
      <c r="A473" s="5">
        <v>467</v>
      </c>
      <c r="B473" s="4" t="str">
        <f>CONCATENATE("1204",C473,"12",K473)</f>
        <v>12040204451201</v>
      </c>
      <c r="C473" s="5" t="str">
        <f>VLOOKUP(D473,'[1]KHChung'!$C$5:$J$1089,8,0)</f>
        <v>020445</v>
      </c>
      <c r="D473" s="42" t="s">
        <v>224</v>
      </c>
      <c r="E473" s="6" t="s">
        <v>101</v>
      </c>
      <c r="F473" s="6" t="s">
        <v>106</v>
      </c>
      <c r="G473" s="6" t="s">
        <v>196</v>
      </c>
      <c r="H473" s="7"/>
      <c r="I473" s="5" t="s">
        <v>222</v>
      </c>
      <c r="J473" s="6" t="s">
        <v>220</v>
      </c>
      <c r="K473" s="8" t="s">
        <v>98</v>
      </c>
      <c r="L473" s="20" t="str">
        <f>VLOOKUP(B473,'[4]K12'!$C$3:$F$34,4,0)</f>
        <v>Không mở</v>
      </c>
      <c r="M473" s="20"/>
    </row>
    <row r="474" spans="1:13" ht="38.25">
      <c r="A474" s="5">
        <v>468</v>
      </c>
      <c r="B474" s="4" t="str">
        <f>CONCATENATE("1204",C474,"11",K474)</f>
        <v>12040104641101</v>
      </c>
      <c r="C474" s="5" t="s">
        <v>225</v>
      </c>
      <c r="D474" s="42" t="s">
        <v>226</v>
      </c>
      <c r="E474" s="6" t="s">
        <v>101</v>
      </c>
      <c r="F474" s="6" t="s">
        <v>107</v>
      </c>
      <c r="G474" s="6" t="s">
        <v>196</v>
      </c>
      <c r="H474" s="7"/>
      <c r="I474" s="5" t="s">
        <v>227</v>
      </c>
      <c r="J474" s="6" t="s">
        <v>228</v>
      </c>
      <c r="K474" s="8" t="s">
        <v>98</v>
      </c>
      <c r="L474" s="20" t="str">
        <f>VLOOKUP(B474,'[4]K11'!$C$3:$F$3,4,0)</f>
        <v>Mở, ôn tập</v>
      </c>
      <c r="M474" s="20"/>
    </row>
    <row r="475" spans="1:13" ht="18" customHeight="1">
      <c r="A475" s="33"/>
      <c r="B475" s="34"/>
      <c r="C475" s="33"/>
      <c r="D475" s="39"/>
      <c r="E475" s="35"/>
      <c r="F475" s="35"/>
      <c r="G475" s="35"/>
      <c r="H475" s="36"/>
      <c r="I475" s="33"/>
      <c r="J475" s="35"/>
      <c r="K475" s="37"/>
      <c r="L475" s="38"/>
      <c r="M475" s="38"/>
    </row>
    <row r="476" spans="1:13" ht="12.75">
      <c r="A476" s="24" t="s">
        <v>14</v>
      </c>
      <c r="B476" s="24"/>
      <c r="C476" s="24"/>
      <c r="D476"/>
      <c r="M476"/>
    </row>
    <row r="477" spans="1:13" ht="16.5">
      <c r="A477" s="25">
        <v>1</v>
      </c>
      <c r="B477" s="25"/>
      <c r="C477" s="25"/>
      <c r="D477" s="26" t="s">
        <v>174</v>
      </c>
      <c r="M477"/>
    </row>
    <row r="478" spans="1:13" ht="16.5">
      <c r="A478" s="25">
        <v>2</v>
      </c>
      <c r="B478" s="25"/>
      <c r="C478" s="25"/>
      <c r="D478" s="26" t="s">
        <v>175</v>
      </c>
      <c r="M478"/>
    </row>
    <row r="479" spans="1:13" ht="16.5">
      <c r="A479" s="27" t="s">
        <v>15</v>
      </c>
      <c r="B479" s="27"/>
      <c r="C479" s="27"/>
      <c r="D479" s="28"/>
      <c r="M479"/>
    </row>
    <row r="480" spans="1:13" ht="16.5">
      <c r="A480" s="29">
        <v>1</v>
      </c>
      <c r="B480" s="29"/>
      <c r="C480" s="29"/>
      <c r="D480" s="30" t="s">
        <v>176</v>
      </c>
      <c r="M480"/>
    </row>
    <row r="481" spans="1:13" ht="16.5">
      <c r="A481" s="29"/>
      <c r="B481" s="29"/>
      <c r="C481" s="29"/>
      <c r="D481" s="30" t="s">
        <v>177</v>
      </c>
      <c r="M481"/>
    </row>
    <row r="482" spans="1:13" ht="16.5">
      <c r="A482" s="29">
        <v>2</v>
      </c>
      <c r="B482" s="29"/>
      <c r="C482" s="29"/>
      <c r="D482" s="30" t="s">
        <v>178</v>
      </c>
      <c r="M482"/>
    </row>
    <row r="483" spans="1:13" ht="16.5">
      <c r="A483" s="29">
        <v>3</v>
      </c>
      <c r="B483" s="31"/>
      <c r="C483" s="31"/>
      <c r="D483" s="30" t="s">
        <v>179</v>
      </c>
      <c r="M483"/>
    </row>
    <row r="484" spans="4:13" ht="16.5">
      <c r="D484" s="30" t="s">
        <v>181</v>
      </c>
      <c r="M484"/>
    </row>
    <row r="485" spans="1:13" ht="16.5">
      <c r="A485" s="29">
        <v>4</v>
      </c>
      <c r="B485" s="29"/>
      <c r="C485" s="29"/>
      <c r="D485" s="32" t="s">
        <v>16</v>
      </c>
      <c r="M485"/>
    </row>
    <row r="486" spans="4:13" ht="16.5">
      <c r="D486" s="30" t="s">
        <v>180</v>
      </c>
      <c r="M486"/>
    </row>
  </sheetData>
  <sheetProtection/>
  <autoFilter ref="A6:N474"/>
  <mergeCells count="1">
    <mergeCell ref="A1:L1"/>
  </mergeCells>
  <conditionalFormatting sqref="D356 D366:D368 D372:D377 D358:D359 D75:E76 D79 D82:D83 D96:E96 D95 D97:D100 D103 D9:D10 D28:D31 D33:D49 D87:E88 D90:D91 D99:E100 D216:D227 D230:D231 D234:D235 D244:D246 D52:D63 D303:D304 D307:D312 D316:F316 D345:D346 D329:D331 F326 D341:D342 D380:D474 F336:F474 E7:E475">
    <cfRule type="cellIs" priority="71" dxfId="0" operator="equal" stopIfTrue="1">
      <formula>#REF!</formula>
    </cfRule>
  </conditionalFormatting>
  <conditionalFormatting sqref="J7:M475 F7:H475">
    <cfRule type="cellIs" priority="70" dxfId="0" operator="equal" stopIfTrue="1">
      <formula>#REF!</formula>
    </cfRule>
  </conditionalFormatting>
  <conditionalFormatting sqref="E424:E425 D386:F423 D426:F474">
    <cfRule type="cellIs" priority="12" dxfId="0" operator="equal" stopIfTrue="1">
      <formula>#REF!</formula>
    </cfRule>
  </conditionalFormatting>
  <conditionalFormatting sqref="J386:M474 F386:H474">
    <cfRule type="cellIs" priority="11" dxfId="0" operator="equal" stopIfTrue="1">
      <formula>#REF!</formula>
    </cfRule>
  </conditionalFormatting>
  <conditionalFormatting sqref="E430:F474">
    <cfRule type="cellIs" priority="10" dxfId="0" operator="equal" stopIfTrue="1">
      <formula>#REF!</formula>
    </cfRule>
  </conditionalFormatting>
  <conditionalFormatting sqref="J430:M474 F430:H474">
    <cfRule type="cellIs" priority="9" dxfId="0" operator="equal" stopIfTrue="1">
      <formula>#REF!</formula>
    </cfRule>
  </conditionalFormatting>
  <conditionalFormatting sqref="E461:F474">
    <cfRule type="cellIs" priority="8" dxfId="0" operator="equal" stopIfTrue="1">
      <formula>#REF!</formula>
    </cfRule>
  </conditionalFormatting>
  <conditionalFormatting sqref="J461:M474 F461:H474">
    <cfRule type="cellIs" priority="7" dxfId="0" operator="equal" stopIfTrue="1">
      <formula>#REF!</formula>
    </cfRule>
  </conditionalFormatting>
  <conditionalFormatting sqref="D461:D463">
    <cfRule type="cellIs" priority="6" dxfId="0" operator="equal" stopIfTrue="1">
      <formula>#REF!</formula>
    </cfRule>
  </conditionalFormatting>
  <conditionalFormatting sqref="D464:D474">
    <cfRule type="cellIs" priority="5" dxfId="0" operator="equal" stopIfTrue="1">
      <formula>#REF!</formula>
    </cfRule>
  </conditionalFormatting>
  <conditionalFormatting sqref="D461:D463">
    <cfRule type="cellIs" priority="4" dxfId="0" operator="equal" stopIfTrue="1">
      <formula>#REF!</formula>
    </cfRule>
  </conditionalFormatting>
  <conditionalFormatting sqref="D467:D470 E467:F474">
    <cfRule type="cellIs" priority="3" dxfId="0" operator="equal" stopIfTrue="1">
      <formula>#REF!</formula>
    </cfRule>
  </conditionalFormatting>
  <conditionalFormatting sqref="J467:M474 F467:H474">
    <cfRule type="cellIs" priority="2" dxfId="0" operator="equal" stopIfTrue="1">
      <formula>#REF!</formula>
    </cfRule>
  </conditionalFormatting>
  <conditionalFormatting sqref="D467:D470">
    <cfRule type="cellIs" priority="1" dxfId="0" operator="equal" stopIfTrue="1">
      <formula>#REF!</formula>
    </cfRule>
  </conditionalFormatting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hoangnx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hoangnx</dc:creator>
  <cp:keywords/>
  <dc:description/>
  <cp:lastModifiedBy>anhvn</cp:lastModifiedBy>
  <cp:lastPrinted>2012-02-07T08:15:49Z</cp:lastPrinted>
  <dcterms:created xsi:type="dcterms:W3CDTF">2006-02-19T09:25:24Z</dcterms:created>
  <dcterms:modified xsi:type="dcterms:W3CDTF">2013-07-01T00:58:36Z</dcterms:modified>
  <cp:category/>
  <cp:version/>
  <cp:contentType/>
  <cp:contentStatus/>
</cp:coreProperties>
</file>