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692" activeTab="1"/>
  </bookViews>
  <sheets>
    <sheet name="Phan ca&amp; Ngay BDhoc" sheetId="1" r:id="rId1"/>
    <sheet name="TKB(Doclap)" sheetId="2" r:id="rId2"/>
  </sheets>
  <externalReferences>
    <externalReference r:id="rId5"/>
  </externalReferences>
  <definedNames>
    <definedName name="_xlnm._FilterDatabase" localSheetId="0" hidden="1">'Phan ca&amp; Ngay BDhoc'!$A$3:$O$64</definedName>
    <definedName name="_xlnm._FilterDatabase" localSheetId="1" hidden="1">'TKB(Doclap)'!$A$131:$L$480</definedName>
    <definedName name="_xlnm.Print_Titles" localSheetId="1">'TKB(Doclap)'!$1:$7</definedName>
  </definedNames>
  <calcPr fullCalcOnLoad="1"/>
</workbook>
</file>

<file path=xl/comments1.xml><?xml version="1.0" encoding="utf-8"?>
<comments xmlns="http://schemas.openxmlformats.org/spreadsheetml/2006/main">
  <authors>
    <author>anhvn</author>
  </authors>
  <commentList>
    <comment ref="L59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Học cùng phòng May 2</t>
        </r>
      </text>
    </comment>
  </commentList>
</comments>
</file>

<file path=xl/sharedStrings.xml><?xml version="1.0" encoding="utf-8"?>
<sst xmlns="http://schemas.openxmlformats.org/spreadsheetml/2006/main" count="3749" uniqueCount="328">
  <si>
    <t>TĐH 1</t>
  </si>
  <si>
    <t>HTTT 1</t>
  </si>
  <si>
    <t>KTPM 1</t>
  </si>
  <si>
    <t>TCDN 1</t>
  </si>
  <si>
    <t>HDDL 1</t>
  </si>
  <si>
    <t>QTKD DL 1</t>
  </si>
  <si>
    <t>KT 5</t>
  </si>
  <si>
    <t>TCDN 2</t>
  </si>
  <si>
    <t>TCDN 3</t>
  </si>
  <si>
    <t>QTKD DL 2</t>
  </si>
  <si>
    <t>CN MAY 1</t>
  </si>
  <si>
    <t>TKTT 1</t>
  </si>
  <si>
    <t>ĐH-K5</t>
  </si>
  <si>
    <t>ĐIỆN TỬ 5</t>
  </si>
  <si>
    <t>KTPM 2</t>
  </si>
  <si>
    <t>KT 6</t>
  </si>
  <si>
    <t>CN MAY 2</t>
  </si>
  <si>
    <t>Tiếng Anh 3</t>
  </si>
  <si>
    <t>A8-501</t>
  </si>
  <si>
    <t>A8-502</t>
  </si>
  <si>
    <t>A8-503</t>
  </si>
  <si>
    <t>A9-504</t>
  </si>
  <si>
    <t>A9-505</t>
  </si>
  <si>
    <t>A8-404</t>
  </si>
  <si>
    <t>A9-508</t>
  </si>
  <si>
    <t>A8-304</t>
  </si>
  <si>
    <t>B3-503</t>
  </si>
  <si>
    <t>B4-405</t>
  </si>
  <si>
    <t>B3-502</t>
  </si>
  <si>
    <t>CƠ KHÍ 5</t>
  </si>
  <si>
    <t>KT 7</t>
  </si>
  <si>
    <t>TCDN 4</t>
  </si>
  <si>
    <t>A9-304</t>
  </si>
  <si>
    <t>TĐH 2</t>
  </si>
  <si>
    <t>TCDN 5</t>
  </si>
  <si>
    <t>QTKD DL 3</t>
  </si>
  <si>
    <t>HDDL 2</t>
  </si>
  <si>
    <t>ĐIỆN TỬ 6</t>
  </si>
  <si>
    <t>B3-305</t>
  </si>
  <si>
    <t>B4-403</t>
  </si>
  <si>
    <t>A9-204</t>
  </si>
  <si>
    <t>A9-403</t>
  </si>
  <si>
    <t>KHMT 1</t>
  </si>
  <si>
    <t>KHMT 2</t>
  </si>
  <si>
    <t>KHMT 3</t>
  </si>
  <si>
    <t>KT 3</t>
  </si>
  <si>
    <t>ĐIỆN 1</t>
  </si>
  <si>
    <t>ĐIỆN 2</t>
  </si>
  <si>
    <t>KT 1</t>
  </si>
  <si>
    <t>KT 2</t>
  </si>
  <si>
    <t>Ô TÔ 1</t>
  </si>
  <si>
    <t>Ô TÔ 2</t>
  </si>
  <si>
    <t>ĐIỆN 3</t>
  </si>
  <si>
    <t>KT 4</t>
  </si>
  <si>
    <t>QTKD 1</t>
  </si>
  <si>
    <t>QTKD 2</t>
  </si>
  <si>
    <t>QTKD 3</t>
  </si>
  <si>
    <t>Ô TÔ 3</t>
  </si>
  <si>
    <t>Thứ 2</t>
  </si>
  <si>
    <t>Thứ 3</t>
  </si>
  <si>
    <t>Thứ 4</t>
  </si>
  <si>
    <t>Thứ 5</t>
  </si>
  <si>
    <t>Thứ 6</t>
  </si>
  <si>
    <t>Thứ 7</t>
  </si>
  <si>
    <t>CƠ KHÍ 1</t>
  </si>
  <si>
    <t>CƠ KHÍ 2</t>
  </si>
  <si>
    <t>CƠ KHÍ 3</t>
  </si>
  <si>
    <t>CƠ KHÍ 4</t>
  </si>
  <si>
    <t>ĐIỆN TỬ 1</t>
  </si>
  <si>
    <t>ĐIỆN TỬ 2</t>
  </si>
  <si>
    <t>ĐIỆN TỬ 3</t>
  </si>
  <si>
    <t>ĐIỆN TỬ 4</t>
  </si>
  <si>
    <t>S</t>
  </si>
  <si>
    <t>C</t>
  </si>
  <si>
    <t>Khu A</t>
  </si>
  <si>
    <t>CT</t>
  </si>
  <si>
    <t>Khu B</t>
  </si>
  <si>
    <t>CƠ
ĐIỆN TỬ 1</t>
  </si>
  <si>
    <t>CƠ
ĐIỆN TỬ 2</t>
  </si>
  <si>
    <t>Ô TÔ 4</t>
  </si>
  <si>
    <t>ĐIỆN 4</t>
  </si>
  <si>
    <t>NHIỆT- LẠNH 1</t>
  </si>
  <si>
    <t xml:space="preserve">HOÁ HỌC 1 </t>
  </si>
  <si>
    <t>HOÁ HỌC 2</t>
  </si>
  <si>
    <t xml:space="preserve">HOÁ HỌC 3 </t>
  </si>
  <si>
    <t>Tiếng Anh 1</t>
  </si>
  <si>
    <t>Tiếng Anh 2</t>
  </si>
  <si>
    <t>A9-201</t>
  </si>
  <si>
    <t>A8-302</t>
  </si>
  <si>
    <t>A9-205</t>
  </si>
  <si>
    <t>A9-202</t>
  </si>
  <si>
    <t>B4-304</t>
  </si>
  <si>
    <t>A8-204</t>
  </si>
  <si>
    <t>A10-704</t>
  </si>
  <si>
    <t>A8-303</t>
  </si>
  <si>
    <t>A8-504</t>
  </si>
  <si>
    <t>A10-604</t>
  </si>
  <si>
    <t>A9-506</t>
  </si>
  <si>
    <t>B3-307</t>
  </si>
  <si>
    <t>A10-703</t>
  </si>
  <si>
    <t>A10-705</t>
  </si>
  <si>
    <t>A9-308</t>
  </si>
  <si>
    <t>B4-301</t>
  </si>
  <si>
    <t>A10-708</t>
  </si>
  <si>
    <t>Công nghệ CNC</t>
  </si>
  <si>
    <t>Kỹ thuật Rô bốt</t>
  </si>
  <si>
    <t>Trang bị điện 2</t>
  </si>
  <si>
    <t>Lò công nghiệp và lò điện</t>
  </si>
  <si>
    <t>Cơ sở dữ liệu đa phương tiện</t>
  </si>
  <si>
    <t>Tổ chức công tác kế toán</t>
  </si>
  <si>
    <t>Kế toán thuế</t>
  </si>
  <si>
    <t>Công nghệ gia công chất dẻo</t>
  </si>
  <si>
    <t>Công nghệ điện hoá</t>
  </si>
  <si>
    <t>A1-501</t>
  </si>
  <si>
    <t>A7-617</t>
  </si>
  <si>
    <t>A9-303</t>
  </si>
  <si>
    <t>A9-405</t>
  </si>
  <si>
    <t>A7-608</t>
  </si>
  <si>
    <t>A7-609</t>
  </si>
  <si>
    <t>c</t>
  </si>
  <si>
    <t>A7-606</t>
  </si>
  <si>
    <t>A7-401</t>
  </si>
  <si>
    <t>A9-306</t>
  </si>
  <si>
    <t>A9-408</t>
  </si>
  <si>
    <t>A9-401</t>
  </si>
  <si>
    <t>B3-304</t>
  </si>
  <si>
    <t>Công nghệ CAD/CAM</t>
  </si>
  <si>
    <t>Kỹ thuật Rô bốt (Cơ khí)</t>
  </si>
  <si>
    <t xml:space="preserve">PLC </t>
  </si>
  <si>
    <t>Thực tập hàn</t>
  </si>
  <si>
    <t>Thực tập nguội</t>
  </si>
  <si>
    <t>Chuyên đề gầm ô tô</t>
  </si>
  <si>
    <t>Thực hành gầm ôtô nâng cao</t>
  </si>
  <si>
    <t>Chuyên đề động cơ</t>
  </si>
  <si>
    <t>Thực hành động cơ nâng cao</t>
  </si>
  <si>
    <t>Chuyên đề điện - điện tử ô tô</t>
  </si>
  <si>
    <t>Thực hành điện ôtô nâng cao</t>
  </si>
  <si>
    <t>Hệ thu thập dữ liệu điều khiển và truyền số liệu</t>
  </si>
  <si>
    <t>Mạng truyền thông công nghiệp</t>
  </si>
  <si>
    <t>Thực tập mô hình hoá quá trình sản suất</t>
  </si>
  <si>
    <t>Thực tập vi điều khiển</t>
  </si>
  <si>
    <t>Đo lường- cảm biến</t>
  </si>
  <si>
    <t>Vi điện tử</t>
  </si>
  <si>
    <t>Hệ thống viễn thông</t>
  </si>
  <si>
    <t>Đo lường điều khiển bằng máy tính</t>
  </si>
  <si>
    <t>Thông tin di động</t>
  </si>
  <si>
    <t>Kỹ thuật chuyển mạch</t>
  </si>
  <si>
    <t>Kỹ thuật siêu cao tần và anten</t>
  </si>
  <si>
    <t>Kỹ thuật truyền số liệu</t>
  </si>
  <si>
    <t>Tính toán song song và phân tán</t>
  </si>
  <si>
    <t>Chuyên đề 2: Giải thuật di truyền và ứng dụng</t>
  </si>
  <si>
    <t>Xử lý tiếng nói</t>
  </si>
  <si>
    <t>Chuyên đề 2: Lập trình nhúng cơ bản</t>
  </si>
  <si>
    <t>Khai thác dữ liệu (Data Mining)</t>
  </si>
  <si>
    <t>Hệ thống thông tin địa lý</t>
  </si>
  <si>
    <t>Kho dữ liệu và các phương pháp khai phá</t>
  </si>
  <si>
    <t>Lập và phân tích dự án đầu tư</t>
  </si>
  <si>
    <t>Thanh toán tín dụng quốc tế</t>
  </si>
  <si>
    <t>Đầu tư bất động sản</t>
  </si>
  <si>
    <t>Kế toán quốc tế</t>
  </si>
  <si>
    <t>Kế toán công ty</t>
  </si>
  <si>
    <t>Công nghệ sản xuất phân khoáng</t>
  </si>
  <si>
    <t>Công nghệ chế biến dầu mỏ</t>
  </si>
  <si>
    <t>Phân tích công nghiệp 1</t>
  </si>
  <si>
    <t>Công nghệ tạo mẫu</t>
  </si>
  <si>
    <t>Kỹ thuật phiên dịch 3</t>
  </si>
  <si>
    <t>STT</t>
  </si>
  <si>
    <t>MÃ LỚP ĐỘC LẬP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</si>
  <si>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</si>
  <si>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</si>
  <si>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</si>
  <si>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</si>
  <si>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</si>
  <si>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</si>
  <si>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</si>
  <si>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</si>
  <si>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01</t>
  </si>
  <si>
    <t>THỜI KHÓA BIỀU (LỚP HỌC PHẦN)</t>
  </si>
  <si>
    <t>HỆ: ĐẠI HỌC CHÍNH QUY - KHOÁ 5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</si>
  <si>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Hoá,ML,SC,VH</t>
    </r>
  </si>
  <si>
    <t>Ngày bắt đầu học kỳ: 02/09/2013</t>
  </si>
  <si>
    <t>02/09/2013</t>
  </si>
  <si>
    <t>7</t>
  </si>
  <si>
    <t>Phương pháp phần tử hữu hạn</t>
  </si>
  <si>
    <t>Dao động kỹ thuật</t>
  </si>
  <si>
    <t>Thực tập tốt nghiệp (Practice at Factory-CK)</t>
  </si>
  <si>
    <t>Đo lường và điều khiển bằng máy tính (2LT+1TN)</t>
  </si>
  <si>
    <t>Máy điện  và khí cụ điện (CĐT)</t>
  </si>
  <si>
    <t>Thực tập tốt nghiệp (Practice at Factory-CĐT)</t>
  </si>
  <si>
    <t xml:space="preserve">Kết cấu - Tính toán ôtô </t>
  </si>
  <si>
    <t xml:space="preserve">Kết cấu - Tính toán động cơ đốt trong </t>
  </si>
  <si>
    <t>Hệ thống điều khiển điện tử trên ôtô</t>
  </si>
  <si>
    <t>Thực tập tốt nghiệp (Practice at Factory-Ôtô)</t>
  </si>
  <si>
    <t xml:space="preserve">Giải tích mạng và thiết kế với sự trợ giúp của máy tính </t>
  </si>
  <si>
    <t>Điều khiển quá trình</t>
  </si>
  <si>
    <t>Chuyên đề truyền động điện và  Tự động hoá trong toà nhà</t>
  </si>
  <si>
    <t>Thực tập tốt nghiệp (TĐH)</t>
  </si>
  <si>
    <t>Thực tập tốt nghiệp (Điện)</t>
  </si>
  <si>
    <t>Nhà máy nhiệt điện</t>
  </si>
  <si>
    <t>Thực tập tốt nghiệp (NL)</t>
  </si>
  <si>
    <t>Đồ án thiết kế trạm lạnh</t>
  </si>
  <si>
    <t>Một số phương pháp tính toán khoa học và phần mềm tính toán</t>
  </si>
  <si>
    <t>Thực tập tốt nghiệp (KHMT)</t>
  </si>
  <si>
    <t>Thực tập tốt nghiệp (ĐT)</t>
  </si>
  <si>
    <t>Lập trình ứng dụng CSDL trên Web</t>
  </si>
  <si>
    <t>Nhập môn lý thuyết nhận dạng</t>
  </si>
  <si>
    <t>Lập trình Web</t>
  </si>
  <si>
    <t>Phần mềm mã nguồn mở</t>
  </si>
  <si>
    <t>Java và xử lý phân bố</t>
  </si>
  <si>
    <t>Cơ sở dữ liệu phân tán</t>
  </si>
  <si>
    <t>Thực tập tốt nghiệp (CNPM)</t>
  </si>
  <si>
    <t>Thực tập tốt nghiệp (HTTT)</t>
  </si>
  <si>
    <t>Dự toán ngân sách doanh nghiệp</t>
  </si>
  <si>
    <t>Thực tập tốt nghiệp (KT)</t>
  </si>
  <si>
    <t>Thực tập tốt nghiệp (TCDN)</t>
  </si>
  <si>
    <t>Quản trị văn phòng</t>
  </si>
  <si>
    <t>Thuế</t>
  </si>
  <si>
    <t>Thực tập tốt nghiệp (QTKD)</t>
  </si>
  <si>
    <t>Địa lý kinh tế</t>
  </si>
  <si>
    <t xml:space="preserve">Giao tiếp chuyên môn </t>
  </si>
  <si>
    <t>Kế toán cho du lịch</t>
  </si>
  <si>
    <t xml:space="preserve">Khu vực học và nhập môn Việt Nam học </t>
  </si>
  <si>
    <t>Nghiệp vụ hướng dẫn du lịch</t>
  </si>
  <si>
    <t>Thể chế chính trị Việt Nam hiện đại</t>
  </si>
  <si>
    <t>Thực tập tốt nghiệp (QTKD DLKS)</t>
  </si>
  <si>
    <t xml:space="preserve">Di sản văn hóa truyền thống Việt Nam </t>
  </si>
  <si>
    <t>Lễ hội Việt Nam</t>
  </si>
  <si>
    <t>Giới thiệu âm nhạc Việt Nam</t>
  </si>
  <si>
    <t>Bản đồ du lịch</t>
  </si>
  <si>
    <t>Du lịch sinh thái</t>
  </si>
  <si>
    <t>Thực tập tốt nghiệp (HDDL)</t>
  </si>
  <si>
    <t>Giản đồ pha</t>
  </si>
  <si>
    <t>Cơ sở lý thuyết cácPP phân tích vật lý</t>
  </si>
  <si>
    <t>Thực tập tốt nghiệp (HVC)</t>
  </si>
  <si>
    <t>Thiết kế mẫu công nghiệp sản phẩm qua giặt, mài</t>
  </si>
  <si>
    <t>Kỹ thuật hoá trang và đạo diễn sân khấu</t>
  </si>
  <si>
    <t>Sáng tác thời trang trên máy vi tính</t>
  </si>
  <si>
    <t>Sáng tác thời trang ấn tượng</t>
  </si>
  <si>
    <t xml:space="preserve">Giao thoa văn hoá </t>
  </si>
  <si>
    <t>Ngôn ngữ học đối chiếu</t>
  </si>
  <si>
    <t>Thực tập tốt nghiệp (TA)</t>
  </si>
  <si>
    <t>Thực tập tốt nghiệp (TKTT)</t>
  </si>
  <si>
    <t>Thực tập tốt nghiệp (CN May)</t>
  </si>
  <si>
    <t>Trang thái</t>
  </si>
  <si>
    <t>HỌC KỲ: 8</t>
  </si>
  <si>
    <t>I. THỜI KHÓA BIỂU CÁC HỌC PHẦN THỰC TẬP TỐT NGHIỆP (THỜI GIAN HỌC TỪ NGÀY 06/01/2014 ĐẾN NGÀY 15/03/2015)</t>
  </si>
  <si>
    <t>II. THỜI KHÓA BIỂU CÁC HỌC PHẦN ĐỒ ÁN/ KHÓA LUẬN TỐT NGHIỆP (THỜI GIAN HỌC TỪ NGÀY 17/03/2014 ĐẾN NGÀY 04/05/2014)</t>
  </si>
  <si>
    <t>III. THỜI KHÓA BIỂU CÁC HỌC PHẦN THAY THẾ ĐỒ ÁN/ KHÓA LUẬN TỐT NGHIỆP (THỜI GIAN HỌC TỪ NGÀY 17/03/2014 ĐẾN NGÀY 04/05/2014)</t>
  </si>
  <si>
    <t>Cả ngày</t>
  </si>
  <si>
    <t>Cả tuần</t>
  </si>
  <si>
    <t>Cơ sở sản xuất</t>
  </si>
  <si>
    <t>HOÁ HỌC 1</t>
  </si>
  <si>
    <t>HOÁ HỌC 3</t>
  </si>
  <si>
    <t>Đồ án tốt nghiệp (Hoặc học thêm 03 học phần chuyên môn-CK)</t>
  </si>
  <si>
    <t>Đồ án tốt nghiệp (Hoặc học thêm 03 học phần chuyên môn-CĐT)</t>
  </si>
  <si>
    <t>Khoá luận tốt nghiệp (Hoặc học thêm 03 học phần chuyên môn-Ôtô)</t>
  </si>
  <si>
    <t>Khóa luận tốt nghiệp (hoặc học thêm 03 học phần chuyên môn-Điện)</t>
  </si>
  <si>
    <t>Khóa luận tốt nghiệp (hoặc học thêm 03 học phần chuyên môn-NL)</t>
  </si>
  <si>
    <t>Khóa luận tốt nghiệp (hoặc học thêm 03 học phần chuyên môn-TĐH)</t>
  </si>
  <si>
    <t>Đồ án tốt nghiệp (hoặc học thêm 03 học phần chuyên môn-ĐT)</t>
  </si>
  <si>
    <t>Khóa luận tốt nghiệp (hoặc học thêm 03 học phần chuyên môn-KHMT)</t>
  </si>
  <si>
    <t>Khóa luận tốt nghiệp (hoặc học thêm 03 học phần chuyên môn HTTT)</t>
  </si>
  <si>
    <t>Khóa luận tốt nghiệp (hoặc học thêm 03 học phần chuyên môn-CNPM)</t>
  </si>
  <si>
    <t>Khóa luận tốt nghiệp (hoặc học thêm 03 học phần chuyên môn-KT)</t>
  </si>
  <si>
    <t>Khóa luận tốt nghiệp (hoặc học thêm 03 học phần chuyên ngành-TCDN).</t>
  </si>
  <si>
    <t>Khóa luận tốt nghiệp (hoặc học thêm 03 học phần chuyên môn-QTKD)</t>
  </si>
  <si>
    <t>Khóa luận tốt nghiệp (hoặc thi tốt nghiệp-QTKD DLKS)</t>
  </si>
  <si>
    <t>Khóa luận tốt nghiệp (hoặc thi tốt nghiệp-HDDL)</t>
  </si>
  <si>
    <t>Khóa luận tốt nghiệp (hoặc học thêm 03 học phần chuyên môn-HVC)</t>
  </si>
  <si>
    <t>Đồ án tốt nghiệp (CN May)</t>
  </si>
  <si>
    <t>Đồ án tốt nghiệp (hoặc học thêm 3 học phần sau - TKTT)</t>
  </si>
  <si>
    <t>Khoá luận tốt nghiệp (hoặc học thêm 03 học phần chuyên môn-TA)</t>
  </si>
  <si>
    <t>1,2,3,4</t>
  </si>
  <si>
    <t>1,2,3</t>
  </si>
  <si>
    <t>4,5,6</t>
  </si>
  <si>
    <t>7,8,9,10</t>
  </si>
  <si>
    <t>7,8,9</t>
  </si>
  <si>
    <t>10,11,12</t>
  </si>
  <si>
    <t>Cơ khí 1</t>
  </si>
  <si>
    <t>Tự chọn 2/4 học phần (Nhóm 1)</t>
  </si>
  <si>
    <t>02</t>
  </si>
  <si>
    <t>03</t>
  </si>
  <si>
    <t>04</t>
  </si>
  <si>
    <t>1,2,3,4,5,6</t>
  </si>
  <si>
    <t>7,8,9,10,11,12</t>
  </si>
  <si>
    <t>Tự chọn 1/2 học phần (Nhóm 2)</t>
  </si>
  <si>
    <t>Xưởng trường</t>
  </si>
  <si>
    <t>05</t>
  </si>
  <si>
    <t>06</t>
  </si>
  <si>
    <t>1,2,3,4,5</t>
  </si>
  <si>
    <t>Tự chọn 1/3 chuyên ngành (CN Gầm ô tô)</t>
  </si>
  <si>
    <t>7,8,9,10,11</t>
  </si>
  <si>
    <t>Tự chọn 1/3 chuyên ngành (CN Điện Ô tô)</t>
  </si>
  <si>
    <t>Tự chọn 1/3 chuyên ngành (CN Động cơ đốt trong)</t>
  </si>
  <si>
    <t>Tựchọn 3/6 học phần</t>
  </si>
  <si>
    <t>SV Đăng ký học</t>
  </si>
  <si>
    <t>570305</t>
  </si>
  <si>
    <t>Tự chọn 3/8 học phần</t>
  </si>
  <si>
    <t>Tự chọn 3/4 học phần</t>
  </si>
  <si>
    <t>Tự chọn 3/5 học phần</t>
  </si>
  <si>
    <t>Tự chọn 3/6 học phần</t>
  </si>
  <si>
    <t>Tự chọn 3/7 học phần</t>
  </si>
  <si>
    <t>07</t>
  </si>
  <si>
    <t>08</t>
  </si>
  <si>
    <t>09</t>
  </si>
  <si>
    <t>10</t>
  </si>
  <si>
    <t>SV Đăng ký học ít nhất 7 tín chỉ</t>
  </si>
  <si>
    <t>SV chọn 3/4 học phần (CN HVC + HHC + HPT)</t>
  </si>
  <si>
    <t>SV chọn 3/4 học phần (CN HVC + HPT)</t>
  </si>
  <si>
    <t>SV chọn 3/4 học phần (CN HVC + HHC)</t>
  </si>
  <si>
    <t>SV chọn 3/4 học phần (CN HHC)</t>
  </si>
  <si>
    <t>SV chọn 3/4 học phần (CN HPT)</t>
  </si>
  <si>
    <t>SV đăng ký học</t>
  </si>
  <si>
    <t>040365</t>
  </si>
  <si>
    <t>Ngày lập: 05/11/2013</t>
  </si>
  <si>
    <t>Ghi chú:</t>
  </si>
  <si>
    <t>Các học phần chỉ có thực hành, sinh viên sẽ học tập tại các xưởng thực hành của nhà trường.</t>
  </si>
  <si>
    <t>Danh sách các nhóm sinh viên thực hành xem tại bảng tin của các xưởng thực hành của nhà trường.</t>
  </si>
  <si>
    <t>Yêu cầu: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</si>
  <si>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</si>
  <si>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</si>
  <si>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r>
      <t xml:space="preserve">File thời khóa biểu lấy tại địa chỉ: </t>
    </r>
    <r>
      <rPr>
        <b/>
        <sz val="13"/>
        <rFont val="Arial"/>
        <family val="2"/>
      </rPr>
      <t>ftp://www.haui.edu.vn\Phong Dao tao\Thoi Khoa Bieu\1. He Dai hoc\Khoa 5</t>
    </r>
  </si>
  <si>
    <t>username: giaovien</t>
  </si>
  <si>
    <t>Những lớp không phân công được giáo viên giảng dạy, đề nghị các đơn vị tổng hợp và làm việc trực tiếp</t>
  </si>
  <si>
    <t>ĐT: 04.7655121 số lẻ 206.</t>
  </si>
  <si>
    <t>(chuyển theo địa chỉ Email: vnanh77@gmail.com)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</si>
  <si>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 18/11/2013</t>
    </r>
  </si>
  <si>
    <t>Mỗi đơn vị chuyển 01 bản mềm TKB đã phân công giáo viên về Phòng Đào tạo trước ngày: 22/11/2013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</si>
</sst>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#,###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i/>
      <u val="single"/>
      <sz val="10"/>
      <name val="Arial"/>
      <family val="2"/>
    </font>
    <font>
      <i/>
      <sz val="14"/>
      <color indexed="8"/>
      <name val="Times New Roman"/>
      <family val="1"/>
    </font>
    <font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2"/>
      <color indexed="56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Times New Roman"/>
      <family val="0"/>
    </font>
    <font>
      <b/>
      <i/>
      <sz val="13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187" fontId="21" fillId="24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center" vertical="top" wrapText="1"/>
    </xf>
    <xf numFmtId="0" fontId="9" fillId="24" borderId="10" xfId="0" applyFont="1" applyFill="1" applyBorder="1" applyAlignment="1" quotePrefix="1">
      <alignment horizontal="center" vertical="center" wrapText="1"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1" fillId="0" borderId="10" xfId="57" applyFont="1" applyBorder="1" applyAlignment="1">
      <alignment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8" fillId="0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57" applyFont="1" applyFill="1" applyBorder="1" applyAlignment="1">
      <alignment vertical="center" wrapText="1"/>
      <protection/>
    </xf>
    <xf numFmtId="0" fontId="1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11"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2" name="Text Box 7183"/>
        <xdr:cNvSpPr txBox="1">
          <a:spLocks noChangeArrowheads="1"/>
        </xdr:cNvSpPr>
      </xdr:nvSpPr>
      <xdr:spPr>
        <a:xfrm>
          <a:off x="3981450" y="27908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0</xdr:colOff>
      <xdr:row>17</xdr:row>
      <xdr:rowOff>209550</xdr:rowOff>
    </xdr:to>
    <xdr:sp>
      <xdr:nvSpPr>
        <xdr:cNvPr id="3" name="Text Box 7185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60</xdr:row>
      <xdr:rowOff>0</xdr:rowOff>
    </xdr:to>
    <xdr:sp>
      <xdr:nvSpPr>
        <xdr:cNvPr id="4" name="Text Box 7191"/>
        <xdr:cNvSpPr txBox="1">
          <a:spLocks noChangeArrowheads="1"/>
        </xdr:cNvSpPr>
      </xdr:nvSpPr>
      <xdr:spPr>
        <a:xfrm>
          <a:off x="3981450" y="14735175"/>
          <a:ext cx="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5" name="Text Box 7180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47625</xdr:rowOff>
    </xdr:to>
    <xdr:sp>
      <xdr:nvSpPr>
        <xdr:cNvPr id="6" name="Text Box 7182"/>
        <xdr:cNvSpPr txBox="1">
          <a:spLocks noChangeArrowheads="1"/>
        </xdr:cNvSpPr>
      </xdr:nvSpPr>
      <xdr:spPr>
        <a:xfrm>
          <a:off x="3981450" y="27908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17</xdr:row>
      <xdr:rowOff>209550</xdr:rowOff>
    </xdr:to>
    <xdr:sp>
      <xdr:nvSpPr>
        <xdr:cNvPr id="7" name="Text Box 7184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27</xdr:row>
      <xdr:rowOff>209550</xdr:rowOff>
    </xdr:to>
    <xdr:sp>
      <xdr:nvSpPr>
        <xdr:cNvPr id="8" name="Text Box 7186"/>
        <xdr:cNvSpPr txBox="1">
          <a:spLocks noChangeArrowheads="1"/>
        </xdr:cNvSpPr>
      </xdr:nvSpPr>
      <xdr:spPr>
        <a:xfrm>
          <a:off x="3981450" y="7820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36</xdr:row>
      <xdr:rowOff>171450</xdr:rowOff>
    </xdr:to>
    <xdr:sp>
      <xdr:nvSpPr>
        <xdr:cNvPr id="9" name="Text Box 7188"/>
        <xdr:cNvSpPr txBox="1">
          <a:spLocks noChangeArrowheads="1"/>
        </xdr:cNvSpPr>
      </xdr:nvSpPr>
      <xdr:spPr>
        <a:xfrm>
          <a:off x="3981450" y="928687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55</xdr:row>
      <xdr:rowOff>38100</xdr:rowOff>
    </xdr:from>
    <xdr:to>
      <xdr:col>5</xdr:col>
      <xdr:colOff>0</xdr:colOff>
      <xdr:row>59</xdr:row>
      <xdr:rowOff>419100</xdr:rowOff>
    </xdr:to>
    <xdr:sp>
      <xdr:nvSpPr>
        <xdr:cNvPr id="10" name="Text Box 7190"/>
        <xdr:cNvSpPr txBox="1">
          <a:spLocks noChangeArrowheads="1"/>
        </xdr:cNvSpPr>
      </xdr:nvSpPr>
      <xdr:spPr>
        <a:xfrm>
          <a:off x="3981450" y="1477327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21</xdr:row>
      <xdr:rowOff>419100</xdr:rowOff>
    </xdr:from>
    <xdr:to>
      <xdr:col>5</xdr:col>
      <xdr:colOff>0</xdr:colOff>
      <xdr:row>23</xdr:row>
      <xdr:rowOff>419100</xdr:rowOff>
    </xdr:to>
    <xdr:sp>
      <xdr:nvSpPr>
        <xdr:cNvPr id="11" name="Text Box 7185"/>
        <xdr:cNvSpPr txBox="1">
          <a:spLocks noChangeArrowheads="1"/>
        </xdr:cNvSpPr>
      </xdr:nvSpPr>
      <xdr:spPr>
        <a:xfrm>
          <a:off x="3981450" y="572452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29</xdr:row>
      <xdr:rowOff>209550</xdr:rowOff>
    </xdr:to>
    <xdr:sp>
      <xdr:nvSpPr>
        <xdr:cNvPr id="12" name="Text Box 7185"/>
        <xdr:cNvSpPr txBox="1">
          <a:spLocks noChangeArrowheads="1"/>
        </xdr:cNvSpPr>
      </xdr:nvSpPr>
      <xdr:spPr>
        <a:xfrm>
          <a:off x="3981450" y="78200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5</xdr:col>
      <xdr:colOff>0</xdr:colOff>
      <xdr:row>40</xdr:row>
      <xdr:rowOff>28575</xdr:rowOff>
    </xdr:to>
    <xdr:sp>
      <xdr:nvSpPr>
        <xdr:cNvPr id="13" name="Text Box 7185"/>
        <xdr:cNvSpPr txBox="1">
          <a:spLocks noChangeArrowheads="1"/>
        </xdr:cNvSpPr>
      </xdr:nvSpPr>
      <xdr:spPr>
        <a:xfrm>
          <a:off x="3981450" y="949642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46</xdr:row>
      <xdr:rowOff>209550</xdr:rowOff>
    </xdr:from>
    <xdr:to>
      <xdr:col>5</xdr:col>
      <xdr:colOff>0</xdr:colOff>
      <xdr:row>54</xdr:row>
      <xdr:rowOff>419100</xdr:rowOff>
    </xdr:to>
    <xdr:sp>
      <xdr:nvSpPr>
        <xdr:cNvPr id="14" name="Text Box 7185"/>
        <xdr:cNvSpPr txBox="1">
          <a:spLocks noChangeArrowheads="1"/>
        </xdr:cNvSpPr>
      </xdr:nvSpPr>
      <xdr:spPr>
        <a:xfrm>
          <a:off x="3981450" y="12011025"/>
          <a:ext cx="0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5" name="Text Box 7181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209550</xdr:rowOff>
    </xdr:to>
    <xdr:sp>
      <xdr:nvSpPr>
        <xdr:cNvPr id="16" name="Text Box 7180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7" name="Text Box 7181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18" name="Text Box 7183"/>
        <xdr:cNvSpPr txBox="1">
          <a:spLocks noChangeArrowheads="1"/>
        </xdr:cNvSpPr>
      </xdr:nvSpPr>
      <xdr:spPr>
        <a:xfrm>
          <a:off x="3981450" y="27908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0</xdr:colOff>
      <xdr:row>17</xdr:row>
      <xdr:rowOff>209550</xdr:rowOff>
    </xdr:to>
    <xdr:sp>
      <xdr:nvSpPr>
        <xdr:cNvPr id="19" name="Text Box 7185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61</xdr:row>
      <xdr:rowOff>0</xdr:rowOff>
    </xdr:to>
    <xdr:sp>
      <xdr:nvSpPr>
        <xdr:cNvPr id="20" name="Text Box 7191"/>
        <xdr:cNvSpPr txBox="1">
          <a:spLocks noChangeArrowheads="1"/>
        </xdr:cNvSpPr>
      </xdr:nvSpPr>
      <xdr:spPr>
        <a:xfrm>
          <a:off x="3981450" y="147351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21" name="Text Box 7180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47625</xdr:rowOff>
    </xdr:to>
    <xdr:sp>
      <xdr:nvSpPr>
        <xdr:cNvPr id="22" name="Text Box 7182"/>
        <xdr:cNvSpPr txBox="1">
          <a:spLocks noChangeArrowheads="1"/>
        </xdr:cNvSpPr>
      </xdr:nvSpPr>
      <xdr:spPr>
        <a:xfrm>
          <a:off x="3981450" y="27908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17</xdr:row>
      <xdr:rowOff>209550</xdr:rowOff>
    </xdr:to>
    <xdr:sp>
      <xdr:nvSpPr>
        <xdr:cNvPr id="23" name="Text Box 7184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27</xdr:row>
      <xdr:rowOff>209550</xdr:rowOff>
    </xdr:to>
    <xdr:sp>
      <xdr:nvSpPr>
        <xdr:cNvPr id="24" name="Text Box 7186"/>
        <xdr:cNvSpPr txBox="1">
          <a:spLocks noChangeArrowheads="1"/>
        </xdr:cNvSpPr>
      </xdr:nvSpPr>
      <xdr:spPr>
        <a:xfrm>
          <a:off x="3981450" y="7820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36</xdr:row>
      <xdr:rowOff>171450</xdr:rowOff>
    </xdr:to>
    <xdr:sp>
      <xdr:nvSpPr>
        <xdr:cNvPr id="25" name="Text Box 7188"/>
        <xdr:cNvSpPr txBox="1">
          <a:spLocks noChangeArrowheads="1"/>
        </xdr:cNvSpPr>
      </xdr:nvSpPr>
      <xdr:spPr>
        <a:xfrm>
          <a:off x="3981450" y="928687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55</xdr:row>
      <xdr:rowOff>38100</xdr:rowOff>
    </xdr:from>
    <xdr:to>
      <xdr:col>5</xdr:col>
      <xdr:colOff>0</xdr:colOff>
      <xdr:row>60</xdr:row>
      <xdr:rowOff>419100</xdr:rowOff>
    </xdr:to>
    <xdr:sp>
      <xdr:nvSpPr>
        <xdr:cNvPr id="26" name="Text Box 7190"/>
        <xdr:cNvSpPr txBox="1">
          <a:spLocks noChangeArrowheads="1"/>
        </xdr:cNvSpPr>
      </xdr:nvSpPr>
      <xdr:spPr>
        <a:xfrm>
          <a:off x="3981450" y="14773275"/>
          <a:ext cx="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21</xdr:row>
      <xdr:rowOff>419100</xdr:rowOff>
    </xdr:from>
    <xdr:to>
      <xdr:col>5</xdr:col>
      <xdr:colOff>0</xdr:colOff>
      <xdr:row>23</xdr:row>
      <xdr:rowOff>419100</xdr:rowOff>
    </xdr:to>
    <xdr:sp>
      <xdr:nvSpPr>
        <xdr:cNvPr id="27" name="Text Box 7185"/>
        <xdr:cNvSpPr txBox="1">
          <a:spLocks noChangeArrowheads="1"/>
        </xdr:cNvSpPr>
      </xdr:nvSpPr>
      <xdr:spPr>
        <a:xfrm>
          <a:off x="3981450" y="572452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29</xdr:row>
      <xdr:rowOff>209550</xdr:rowOff>
    </xdr:to>
    <xdr:sp>
      <xdr:nvSpPr>
        <xdr:cNvPr id="28" name="Text Box 7185"/>
        <xdr:cNvSpPr txBox="1">
          <a:spLocks noChangeArrowheads="1"/>
        </xdr:cNvSpPr>
      </xdr:nvSpPr>
      <xdr:spPr>
        <a:xfrm>
          <a:off x="3981450" y="78200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5</xdr:col>
      <xdr:colOff>0</xdr:colOff>
      <xdr:row>40</xdr:row>
      <xdr:rowOff>28575</xdr:rowOff>
    </xdr:to>
    <xdr:sp>
      <xdr:nvSpPr>
        <xdr:cNvPr id="29" name="Text Box 7185"/>
        <xdr:cNvSpPr txBox="1">
          <a:spLocks noChangeArrowheads="1"/>
        </xdr:cNvSpPr>
      </xdr:nvSpPr>
      <xdr:spPr>
        <a:xfrm>
          <a:off x="3981450" y="949642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46</xdr:row>
      <xdr:rowOff>209550</xdr:rowOff>
    </xdr:from>
    <xdr:to>
      <xdr:col>5</xdr:col>
      <xdr:colOff>0</xdr:colOff>
      <xdr:row>54</xdr:row>
      <xdr:rowOff>419100</xdr:rowOff>
    </xdr:to>
    <xdr:sp>
      <xdr:nvSpPr>
        <xdr:cNvPr id="30" name="Text Box 7185"/>
        <xdr:cNvSpPr txBox="1">
          <a:spLocks noChangeArrowheads="1"/>
        </xdr:cNvSpPr>
      </xdr:nvSpPr>
      <xdr:spPr>
        <a:xfrm>
          <a:off x="3981450" y="12011025"/>
          <a:ext cx="0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1" name="Text Box 7181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209550</xdr:rowOff>
    </xdr:to>
    <xdr:sp>
      <xdr:nvSpPr>
        <xdr:cNvPr id="32" name="Text Box 7180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33" name="Text Box 7181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34" name="Text Box 7183"/>
        <xdr:cNvSpPr txBox="1">
          <a:spLocks noChangeArrowheads="1"/>
        </xdr:cNvSpPr>
      </xdr:nvSpPr>
      <xdr:spPr>
        <a:xfrm>
          <a:off x="3981450" y="27908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0</xdr:colOff>
      <xdr:row>17</xdr:row>
      <xdr:rowOff>209550</xdr:rowOff>
    </xdr:to>
    <xdr:sp>
      <xdr:nvSpPr>
        <xdr:cNvPr id="35" name="Text Box 7185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60</xdr:row>
      <xdr:rowOff>0</xdr:rowOff>
    </xdr:to>
    <xdr:sp>
      <xdr:nvSpPr>
        <xdr:cNvPr id="36" name="Text Box 7191"/>
        <xdr:cNvSpPr txBox="1">
          <a:spLocks noChangeArrowheads="1"/>
        </xdr:cNvSpPr>
      </xdr:nvSpPr>
      <xdr:spPr>
        <a:xfrm>
          <a:off x="3981450" y="14735175"/>
          <a:ext cx="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37" name="Text Box 7180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47625</xdr:rowOff>
    </xdr:to>
    <xdr:sp>
      <xdr:nvSpPr>
        <xdr:cNvPr id="38" name="Text Box 7182"/>
        <xdr:cNvSpPr txBox="1">
          <a:spLocks noChangeArrowheads="1"/>
        </xdr:cNvSpPr>
      </xdr:nvSpPr>
      <xdr:spPr>
        <a:xfrm>
          <a:off x="3981450" y="27908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17</xdr:row>
      <xdr:rowOff>209550</xdr:rowOff>
    </xdr:to>
    <xdr:sp>
      <xdr:nvSpPr>
        <xdr:cNvPr id="39" name="Text Box 7184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27</xdr:row>
      <xdr:rowOff>209550</xdr:rowOff>
    </xdr:to>
    <xdr:sp>
      <xdr:nvSpPr>
        <xdr:cNvPr id="40" name="Text Box 7186"/>
        <xdr:cNvSpPr txBox="1">
          <a:spLocks noChangeArrowheads="1"/>
        </xdr:cNvSpPr>
      </xdr:nvSpPr>
      <xdr:spPr>
        <a:xfrm>
          <a:off x="3981450" y="7820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36</xdr:row>
      <xdr:rowOff>171450</xdr:rowOff>
    </xdr:to>
    <xdr:sp>
      <xdr:nvSpPr>
        <xdr:cNvPr id="41" name="Text Box 7188"/>
        <xdr:cNvSpPr txBox="1">
          <a:spLocks noChangeArrowheads="1"/>
        </xdr:cNvSpPr>
      </xdr:nvSpPr>
      <xdr:spPr>
        <a:xfrm>
          <a:off x="3981450" y="928687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55</xdr:row>
      <xdr:rowOff>38100</xdr:rowOff>
    </xdr:from>
    <xdr:to>
      <xdr:col>5</xdr:col>
      <xdr:colOff>0</xdr:colOff>
      <xdr:row>59</xdr:row>
      <xdr:rowOff>419100</xdr:rowOff>
    </xdr:to>
    <xdr:sp>
      <xdr:nvSpPr>
        <xdr:cNvPr id="42" name="Text Box 7190"/>
        <xdr:cNvSpPr txBox="1">
          <a:spLocks noChangeArrowheads="1"/>
        </xdr:cNvSpPr>
      </xdr:nvSpPr>
      <xdr:spPr>
        <a:xfrm>
          <a:off x="3981450" y="1477327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21</xdr:row>
      <xdr:rowOff>419100</xdr:rowOff>
    </xdr:from>
    <xdr:to>
      <xdr:col>5</xdr:col>
      <xdr:colOff>0</xdr:colOff>
      <xdr:row>23</xdr:row>
      <xdr:rowOff>419100</xdr:rowOff>
    </xdr:to>
    <xdr:sp>
      <xdr:nvSpPr>
        <xdr:cNvPr id="43" name="Text Box 7185"/>
        <xdr:cNvSpPr txBox="1">
          <a:spLocks noChangeArrowheads="1"/>
        </xdr:cNvSpPr>
      </xdr:nvSpPr>
      <xdr:spPr>
        <a:xfrm>
          <a:off x="3981450" y="572452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29</xdr:row>
      <xdr:rowOff>209550</xdr:rowOff>
    </xdr:to>
    <xdr:sp>
      <xdr:nvSpPr>
        <xdr:cNvPr id="44" name="Text Box 7185"/>
        <xdr:cNvSpPr txBox="1">
          <a:spLocks noChangeArrowheads="1"/>
        </xdr:cNvSpPr>
      </xdr:nvSpPr>
      <xdr:spPr>
        <a:xfrm>
          <a:off x="3981450" y="78200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5</xdr:col>
      <xdr:colOff>0</xdr:colOff>
      <xdr:row>40</xdr:row>
      <xdr:rowOff>28575</xdr:rowOff>
    </xdr:to>
    <xdr:sp>
      <xdr:nvSpPr>
        <xdr:cNvPr id="45" name="Text Box 7185"/>
        <xdr:cNvSpPr txBox="1">
          <a:spLocks noChangeArrowheads="1"/>
        </xdr:cNvSpPr>
      </xdr:nvSpPr>
      <xdr:spPr>
        <a:xfrm>
          <a:off x="3981450" y="949642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46</xdr:row>
      <xdr:rowOff>209550</xdr:rowOff>
    </xdr:from>
    <xdr:to>
      <xdr:col>5</xdr:col>
      <xdr:colOff>0</xdr:colOff>
      <xdr:row>54</xdr:row>
      <xdr:rowOff>419100</xdr:rowOff>
    </xdr:to>
    <xdr:sp>
      <xdr:nvSpPr>
        <xdr:cNvPr id="46" name="Text Box 7185"/>
        <xdr:cNvSpPr txBox="1">
          <a:spLocks noChangeArrowheads="1"/>
        </xdr:cNvSpPr>
      </xdr:nvSpPr>
      <xdr:spPr>
        <a:xfrm>
          <a:off x="3981450" y="12011025"/>
          <a:ext cx="0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47" name="Text Box 7181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209550</xdr:rowOff>
    </xdr:to>
    <xdr:sp>
      <xdr:nvSpPr>
        <xdr:cNvPr id="48" name="Text Box 7180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49" name="Text Box 7181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50" name="Text Box 7183"/>
        <xdr:cNvSpPr txBox="1">
          <a:spLocks noChangeArrowheads="1"/>
        </xdr:cNvSpPr>
      </xdr:nvSpPr>
      <xdr:spPr>
        <a:xfrm>
          <a:off x="3981450" y="27908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0</xdr:colOff>
      <xdr:row>17</xdr:row>
      <xdr:rowOff>209550</xdr:rowOff>
    </xdr:to>
    <xdr:sp>
      <xdr:nvSpPr>
        <xdr:cNvPr id="51" name="Text Box 7185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60</xdr:row>
      <xdr:rowOff>0</xdr:rowOff>
    </xdr:to>
    <xdr:sp>
      <xdr:nvSpPr>
        <xdr:cNvPr id="52" name="Text Box 7191"/>
        <xdr:cNvSpPr txBox="1">
          <a:spLocks noChangeArrowheads="1"/>
        </xdr:cNvSpPr>
      </xdr:nvSpPr>
      <xdr:spPr>
        <a:xfrm>
          <a:off x="3981450" y="14735175"/>
          <a:ext cx="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53" name="Text Box 7180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47625</xdr:rowOff>
    </xdr:to>
    <xdr:sp>
      <xdr:nvSpPr>
        <xdr:cNvPr id="54" name="Text Box 7182"/>
        <xdr:cNvSpPr txBox="1">
          <a:spLocks noChangeArrowheads="1"/>
        </xdr:cNvSpPr>
      </xdr:nvSpPr>
      <xdr:spPr>
        <a:xfrm>
          <a:off x="3981450" y="27908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17</xdr:row>
      <xdr:rowOff>209550</xdr:rowOff>
    </xdr:to>
    <xdr:sp>
      <xdr:nvSpPr>
        <xdr:cNvPr id="55" name="Text Box 7184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27</xdr:row>
      <xdr:rowOff>104775</xdr:rowOff>
    </xdr:to>
    <xdr:sp>
      <xdr:nvSpPr>
        <xdr:cNvPr id="56" name="Text Box 7186"/>
        <xdr:cNvSpPr txBox="1">
          <a:spLocks noChangeArrowheads="1"/>
        </xdr:cNvSpPr>
      </xdr:nvSpPr>
      <xdr:spPr>
        <a:xfrm>
          <a:off x="3981450" y="78200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36</xdr:row>
      <xdr:rowOff>171450</xdr:rowOff>
    </xdr:to>
    <xdr:sp>
      <xdr:nvSpPr>
        <xdr:cNvPr id="57" name="Text Box 7188"/>
        <xdr:cNvSpPr txBox="1">
          <a:spLocks noChangeArrowheads="1"/>
        </xdr:cNvSpPr>
      </xdr:nvSpPr>
      <xdr:spPr>
        <a:xfrm>
          <a:off x="3981450" y="928687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55</xdr:row>
      <xdr:rowOff>38100</xdr:rowOff>
    </xdr:from>
    <xdr:to>
      <xdr:col>5</xdr:col>
      <xdr:colOff>0</xdr:colOff>
      <xdr:row>59</xdr:row>
      <xdr:rowOff>419100</xdr:rowOff>
    </xdr:to>
    <xdr:sp>
      <xdr:nvSpPr>
        <xdr:cNvPr id="58" name="Text Box 7190"/>
        <xdr:cNvSpPr txBox="1">
          <a:spLocks noChangeArrowheads="1"/>
        </xdr:cNvSpPr>
      </xdr:nvSpPr>
      <xdr:spPr>
        <a:xfrm>
          <a:off x="3981450" y="1477327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21</xdr:row>
      <xdr:rowOff>419100</xdr:rowOff>
    </xdr:from>
    <xdr:to>
      <xdr:col>5</xdr:col>
      <xdr:colOff>0</xdr:colOff>
      <xdr:row>23</xdr:row>
      <xdr:rowOff>419100</xdr:rowOff>
    </xdr:to>
    <xdr:sp>
      <xdr:nvSpPr>
        <xdr:cNvPr id="59" name="Text Box 7185"/>
        <xdr:cNvSpPr txBox="1">
          <a:spLocks noChangeArrowheads="1"/>
        </xdr:cNvSpPr>
      </xdr:nvSpPr>
      <xdr:spPr>
        <a:xfrm>
          <a:off x="3981450" y="572452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29</xdr:row>
      <xdr:rowOff>114300</xdr:rowOff>
    </xdr:to>
    <xdr:sp>
      <xdr:nvSpPr>
        <xdr:cNvPr id="60" name="Text Box 7185"/>
        <xdr:cNvSpPr txBox="1">
          <a:spLocks noChangeArrowheads="1"/>
        </xdr:cNvSpPr>
      </xdr:nvSpPr>
      <xdr:spPr>
        <a:xfrm>
          <a:off x="3981450" y="7820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5</xdr:col>
      <xdr:colOff>0</xdr:colOff>
      <xdr:row>40</xdr:row>
      <xdr:rowOff>19050</xdr:rowOff>
    </xdr:to>
    <xdr:sp>
      <xdr:nvSpPr>
        <xdr:cNvPr id="61" name="Text Box 7185"/>
        <xdr:cNvSpPr txBox="1">
          <a:spLocks noChangeArrowheads="1"/>
        </xdr:cNvSpPr>
      </xdr:nvSpPr>
      <xdr:spPr>
        <a:xfrm>
          <a:off x="3981450" y="949642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46</xdr:row>
      <xdr:rowOff>114300</xdr:rowOff>
    </xdr:from>
    <xdr:to>
      <xdr:col>5</xdr:col>
      <xdr:colOff>0</xdr:colOff>
      <xdr:row>55</xdr:row>
      <xdr:rowOff>9525</xdr:rowOff>
    </xdr:to>
    <xdr:sp>
      <xdr:nvSpPr>
        <xdr:cNvPr id="62" name="Text Box 7185"/>
        <xdr:cNvSpPr txBox="1">
          <a:spLocks noChangeArrowheads="1"/>
        </xdr:cNvSpPr>
      </xdr:nvSpPr>
      <xdr:spPr>
        <a:xfrm>
          <a:off x="3981450" y="11915775"/>
          <a:ext cx="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63" name="Text Box 7181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209550</xdr:rowOff>
    </xdr:to>
    <xdr:sp>
      <xdr:nvSpPr>
        <xdr:cNvPr id="64" name="Text Box 7180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65" name="Text Box 7181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66" name="Text Box 7183"/>
        <xdr:cNvSpPr txBox="1">
          <a:spLocks noChangeArrowheads="1"/>
        </xdr:cNvSpPr>
      </xdr:nvSpPr>
      <xdr:spPr>
        <a:xfrm>
          <a:off x="3981450" y="27908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0</xdr:colOff>
      <xdr:row>17</xdr:row>
      <xdr:rowOff>209550</xdr:rowOff>
    </xdr:to>
    <xdr:sp>
      <xdr:nvSpPr>
        <xdr:cNvPr id="67" name="Text Box 7185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61</xdr:row>
      <xdr:rowOff>0</xdr:rowOff>
    </xdr:to>
    <xdr:sp>
      <xdr:nvSpPr>
        <xdr:cNvPr id="68" name="Text Box 7191"/>
        <xdr:cNvSpPr txBox="1">
          <a:spLocks noChangeArrowheads="1"/>
        </xdr:cNvSpPr>
      </xdr:nvSpPr>
      <xdr:spPr>
        <a:xfrm>
          <a:off x="3981450" y="147351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69" name="Text Box 7180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47625</xdr:rowOff>
    </xdr:to>
    <xdr:sp>
      <xdr:nvSpPr>
        <xdr:cNvPr id="70" name="Text Box 7182"/>
        <xdr:cNvSpPr txBox="1">
          <a:spLocks noChangeArrowheads="1"/>
        </xdr:cNvSpPr>
      </xdr:nvSpPr>
      <xdr:spPr>
        <a:xfrm>
          <a:off x="3981450" y="27908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17</xdr:row>
      <xdr:rowOff>209550</xdr:rowOff>
    </xdr:to>
    <xdr:sp>
      <xdr:nvSpPr>
        <xdr:cNvPr id="71" name="Text Box 7184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27</xdr:row>
      <xdr:rowOff>104775</xdr:rowOff>
    </xdr:to>
    <xdr:sp>
      <xdr:nvSpPr>
        <xdr:cNvPr id="72" name="Text Box 7186"/>
        <xdr:cNvSpPr txBox="1">
          <a:spLocks noChangeArrowheads="1"/>
        </xdr:cNvSpPr>
      </xdr:nvSpPr>
      <xdr:spPr>
        <a:xfrm>
          <a:off x="3981450" y="78200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36</xdr:row>
      <xdr:rowOff>171450</xdr:rowOff>
    </xdr:to>
    <xdr:sp>
      <xdr:nvSpPr>
        <xdr:cNvPr id="73" name="Text Box 7188"/>
        <xdr:cNvSpPr txBox="1">
          <a:spLocks noChangeArrowheads="1"/>
        </xdr:cNvSpPr>
      </xdr:nvSpPr>
      <xdr:spPr>
        <a:xfrm>
          <a:off x="3981450" y="928687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55</xdr:row>
      <xdr:rowOff>38100</xdr:rowOff>
    </xdr:from>
    <xdr:to>
      <xdr:col>5</xdr:col>
      <xdr:colOff>0</xdr:colOff>
      <xdr:row>60</xdr:row>
      <xdr:rowOff>419100</xdr:rowOff>
    </xdr:to>
    <xdr:sp>
      <xdr:nvSpPr>
        <xdr:cNvPr id="74" name="Text Box 7190"/>
        <xdr:cNvSpPr txBox="1">
          <a:spLocks noChangeArrowheads="1"/>
        </xdr:cNvSpPr>
      </xdr:nvSpPr>
      <xdr:spPr>
        <a:xfrm>
          <a:off x="3981450" y="14773275"/>
          <a:ext cx="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21</xdr:row>
      <xdr:rowOff>419100</xdr:rowOff>
    </xdr:from>
    <xdr:to>
      <xdr:col>5</xdr:col>
      <xdr:colOff>0</xdr:colOff>
      <xdr:row>23</xdr:row>
      <xdr:rowOff>419100</xdr:rowOff>
    </xdr:to>
    <xdr:sp>
      <xdr:nvSpPr>
        <xdr:cNvPr id="75" name="Text Box 7185"/>
        <xdr:cNvSpPr txBox="1">
          <a:spLocks noChangeArrowheads="1"/>
        </xdr:cNvSpPr>
      </xdr:nvSpPr>
      <xdr:spPr>
        <a:xfrm>
          <a:off x="3981450" y="572452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29</xdr:row>
      <xdr:rowOff>114300</xdr:rowOff>
    </xdr:to>
    <xdr:sp>
      <xdr:nvSpPr>
        <xdr:cNvPr id="76" name="Text Box 7185"/>
        <xdr:cNvSpPr txBox="1">
          <a:spLocks noChangeArrowheads="1"/>
        </xdr:cNvSpPr>
      </xdr:nvSpPr>
      <xdr:spPr>
        <a:xfrm>
          <a:off x="3981450" y="7820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5</xdr:col>
      <xdr:colOff>0</xdr:colOff>
      <xdr:row>40</xdr:row>
      <xdr:rowOff>19050</xdr:rowOff>
    </xdr:to>
    <xdr:sp>
      <xdr:nvSpPr>
        <xdr:cNvPr id="77" name="Text Box 7185"/>
        <xdr:cNvSpPr txBox="1">
          <a:spLocks noChangeArrowheads="1"/>
        </xdr:cNvSpPr>
      </xdr:nvSpPr>
      <xdr:spPr>
        <a:xfrm>
          <a:off x="3981450" y="949642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46</xdr:row>
      <xdr:rowOff>114300</xdr:rowOff>
    </xdr:from>
    <xdr:to>
      <xdr:col>5</xdr:col>
      <xdr:colOff>0</xdr:colOff>
      <xdr:row>55</xdr:row>
      <xdr:rowOff>9525</xdr:rowOff>
    </xdr:to>
    <xdr:sp>
      <xdr:nvSpPr>
        <xdr:cNvPr id="78" name="Text Box 7185"/>
        <xdr:cNvSpPr txBox="1">
          <a:spLocks noChangeArrowheads="1"/>
        </xdr:cNvSpPr>
      </xdr:nvSpPr>
      <xdr:spPr>
        <a:xfrm>
          <a:off x="3981450" y="11915775"/>
          <a:ext cx="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79" name="Text Box 7181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209550</xdr:rowOff>
    </xdr:to>
    <xdr:sp>
      <xdr:nvSpPr>
        <xdr:cNvPr id="80" name="Text Box 7180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81" name="Text Box 7181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82" name="Text Box 7183"/>
        <xdr:cNvSpPr txBox="1">
          <a:spLocks noChangeArrowheads="1"/>
        </xdr:cNvSpPr>
      </xdr:nvSpPr>
      <xdr:spPr>
        <a:xfrm>
          <a:off x="3981450" y="27908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0</xdr:colOff>
      <xdr:row>17</xdr:row>
      <xdr:rowOff>209550</xdr:rowOff>
    </xdr:to>
    <xdr:sp>
      <xdr:nvSpPr>
        <xdr:cNvPr id="83" name="Text Box 7185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60</xdr:row>
      <xdr:rowOff>0</xdr:rowOff>
    </xdr:to>
    <xdr:sp>
      <xdr:nvSpPr>
        <xdr:cNvPr id="84" name="Text Box 7191"/>
        <xdr:cNvSpPr txBox="1">
          <a:spLocks noChangeArrowheads="1"/>
        </xdr:cNvSpPr>
      </xdr:nvSpPr>
      <xdr:spPr>
        <a:xfrm>
          <a:off x="3981450" y="14735175"/>
          <a:ext cx="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85" name="Text Box 7180"/>
        <xdr:cNvSpPr txBox="1">
          <a:spLocks noChangeArrowheads="1"/>
        </xdr:cNvSpPr>
      </xdr:nvSpPr>
      <xdr:spPr>
        <a:xfrm>
          <a:off x="3981450" y="90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47625</xdr:rowOff>
    </xdr:to>
    <xdr:sp>
      <xdr:nvSpPr>
        <xdr:cNvPr id="86" name="Text Box 7182"/>
        <xdr:cNvSpPr txBox="1">
          <a:spLocks noChangeArrowheads="1"/>
        </xdr:cNvSpPr>
      </xdr:nvSpPr>
      <xdr:spPr>
        <a:xfrm>
          <a:off x="3981450" y="279082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17</xdr:row>
      <xdr:rowOff>209550</xdr:rowOff>
    </xdr:to>
    <xdr:sp>
      <xdr:nvSpPr>
        <xdr:cNvPr id="87" name="Text Box 7184"/>
        <xdr:cNvSpPr txBox="1">
          <a:spLocks noChangeArrowheads="1"/>
        </xdr:cNvSpPr>
      </xdr:nvSpPr>
      <xdr:spPr>
        <a:xfrm>
          <a:off x="3981450" y="38385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27</xdr:row>
      <xdr:rowOff>104775</xdr:rowOff>
    </xdr:to>
    <xdr:sp>
      <xdr:nvSpPr>
        <xdr:cNvPr id="88" name="Text Box 7186"/>
        <xdr:cNvSpPr txBox="1">
          <a:spLocks noChangeArrowheads="1"/>
        </xdr:cNvSpPr>
      </xdr:nvSpPr>
      <xdr:spPr>
        <a:xfrm>
          <a:off x="3981450" y="78200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36</xdr:row>
      <xdr:rowOff>171450</xdr:rowOff>
    </xdr:to>
    <xdr:sp>
      <xdr:nvSpPr>
        <xdr:cNvPr id="89" name="Text Box 7188"/>
        <xdr:cNvSpPr txBox="1">
          <a:spLocks noChangeArrowheads="1"/>
        </xdr:cNvSpPr>
      </xdr:nvSpPr>
      <xdr:spPr>
        <a:xfrm>
          <a:off x="3981450" y="928687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55</xdr:row>
      <xdr:rowOff>38100</xdr:rowOff>
    </xdr:from>
    <xdr:to>
      <xdr:col>5</xdr:col>
      <xdr:colOff>0</xdr:colOff>
      <xdr:row>59</xdr:row>
      <xdr:rowOff>419100</xdr:rowOff>
    </xdr:to>
    <xdr:sp>
      <xdr:nvSpPr>
        <xdr:cNvPr id="90" name="Text Box 7190"/>
        <xdr:cNvSpPr txBox="1">
          <a:spLocks noChangeArrowheads="1"/>
        </xdr:cNvSpPr>
      </xdr:nvSpPr>
      <xdr:spPr>
        <a:xfrm>
          <a:off x="3981450" y="1477327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21</xdr:row>
      <xdr:rowOff>419100</xdr:rowOff>
    </xdr:from>
    <xdr:to>
      <xdr:col>5</xdr:col>
      <xdr:colOff>0</xdr:colOff>
      <xdr:row>23</xdr:row>
      <xdr:rowOff>419100</xdr:rowOff>
    </xdr:to>
    <xdr:sp>
      <xdr:nvSpPr>
        <xdr:cNvPr id="91" name="Text Box 7185"/>
        <xdr:cNvSpPr txBox="1">
          <a:spLocks noChangeArrowheads="1"/>
        </xdr:cNvSpPr>
      </xdr:nvSpPr>
      <xdr:spPr>
        <a:xfrm>
          <a:off x="3981450" y="572452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26</xdr:row>
      <xdr:rowOff>419100</xdr:rowOff>
    </xdr:from>
    <xdr:to>
      <xdr:col>5</xdr:col>
      <xdr:colOff>0</xdr:colOff>
      <xdr:row>29</xdr:row>
      <xdr:rowOff>114300</xdr:rowOff>
    </xdr:to>
    <xdr:sp>
      <xdr:nvSpPr>
        <xdr:cNvPr id="92" name="Text Box 7185"/>
        <xdr:cNvSpPr txBox="1">
          <a:spLocks noChangeArrowheads="1"/>
        </xdr:cNvSpPr>
      </xdr:nvSpPr>
      <xdr:spPr>
        <a:xfrm>
          <a:off x="3981450" y="78200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5</xdr:col>
      <xdr:colOff>0</xdr:colOff>
      <xdr:row>40</xdr:row>
      <xdr:rowOff>19050</xdr:rowOff>
    </xdr:to>
    <xdr:sp>
      <xdr:nvSpPr>
        <xdr:cNvPr id="93" name="Text Box 7185"/>
        <xdr:cNvSpPr txBox="1">
          <a:spLocks noChangeArrowheads="1"/>
        </xdr:cNvSpPr>
      </xdr:nvSpPr>
      <xdr:spPr>
        <a:xfrm>
          <a:off x="3981450" y="949642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46</xdr:row>
      <xdr:rowOff>114300</xdr:rowOff>
    </xdr:from>
    <xdr:to>
      <xdr:col>5</xdr:col>
      <xdr:colOff>0</xdr:colOff>
      <xdr:row>55</xdr:row>
      <xdr:rowOff>9525</xdr:rowOff>
    </xdr:to>
    <xdr:sp>
      <xdr:nvSpPr>
        <xdr:cNvPr id="94" name="Text Box 7185"/>
        <xdr:cNvSpPr txBox="1">
          <a:spLocks noChangeArrowheads="1"/>
        </xdr:cNvSpPr>
      </xdr:nvSpPr>
      <xdr:spPr>
        <a:xfrm>
          <a:off x="3981450" y="11915775"/>
          <a:ext cx="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95" name="Text Box 7181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209550</xdr:rowOff>
    </xdr:to>
    <xdr:sp>
      <xdr:nvSpPr>
        <xdr:cNvPr id="96" name="Text Box 7180"/>
        <xdr:cNvSpPr txBox="1">
          <a:spLocks noChangeArrowheads="1"/>
        </xdr:cNvSpPr>
      </xdr:nvSpPr>
      <xdr:spPr>
        <a:xfrm>
          <a:off x="3981450" y="11144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1.%20He%20Dai%20hoc\Khoa%205\CTDT%20Daihoc%20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CoKhi"/>
      <sheetName val="CNCoDT"/>
      <sheetName val="CNOTO"/>
      <sheetName val="Dien"/>
      <sheetName val="TDH"/>
      <sheetName val="Nhietlanh"/>
      <sheetName val="Dientu"/>
      <sheetName val="KHMT"/>
      <sheetName val="KTPM"/>
      <sheetName val="HTTT"/>
      <sheetName val="Ketoan"/>
      <sheetName val="TCDN"/>
      <sheetName val="QTKD"/>
      <sheetName val="HoaVC"/>
      <sheetName val="HoaHC"/>
      <sheetName val="HoaPT"/>
      <sheetName val="TiengAnh"/>
      <sheetName val="CNMay"/>
      <sheetName val="TKTT"/>
      <sheetName val="HDDLich"/>
      <sheetName val="QTKDDLKS"/>
      <sheetName val="KHChung"/>
      <sheetName val="Mamon"/>
      <sheetName val="Tonghop"/>
    </sheetNames>
    <sheetDataSet>
      <sheetData sheetId="22">
        <row r="5">
          <cell r="B5" t="str">
            <v>Ăn mòn và bảo vệ kim loại </v>
          </cell>
          <cell r="C5" t="str">
            <v>030302</v>
          </cell>
        </row>
        <row r="6">
          <cell r="B6" t="str">
            <v>Ăn mòn và bảo vệ kim loại </v>
          </cell>
          <cell r="C6" t="str">
            <v>030302</v>
          </cell>
        </row>
        <row r="7">
          <cell r="B7" t="str">
            <v>Ăn mòn và bảo vệ kim loại </v>
          </cell>
          <cell r="C7" t="str">
            <v>030302</v>
          </cell>
        </row>
        <row r="8">
          <cell r="B8" t="str">
            <v>An toàn lao động</v>
          </cell>
          <cell r="C8" t="str">
            <v>030301</v>
          </cell>
        </row>
        <row r="9">
          <cell r="B9" t="str">
            <v>An toàn lao động</v>
          </cell>
          <cell r="C9" t="str">
            <v>030301</v>
          </cell>
        </row>
        <row r="10">
          <cell r="B10" t="str">
            <v>An toàn lao động</v>
          </cell>
          <cell r="C10" t="str">
            <v>030301</v>
          </cell>
        </row>
        <row r="11">
          <cell r="B11" t="str">
            <v>An toàn lao động (ĐT)</v>
          </cell>
          <cell r="C11" t="str">
            <v>080301</v>
          </cell>
        </row>
        <row r="12">
          <cell r="B12" t="str">
            <v>An toàn và bảo mật thông tin</v>
          </cell>
          <cell r="C12" t="str">
            <v>050301</v>
          </cell>
        </row>
        <row r="13">
          <cell r="B13" t="str">
            <v>An toàn và bảo mật thông tin</v>
          </cell>
          <cell r="C13" t="str">
            <v>050301</v>
          </cell>
        </row>
        <row r="14">
          <cell r="B14" t="str">
            <v>An toàn và bảo mật thông tin</v>
          </cell>
          <cell r="C14" t="str">
            <v>050301</v>
          </cell>
        </row>
        <row r="15">
          <cell r="B15" t="str">
            <v>An toàn và Môi trường Công nghiệp (Ôtô)</v>
          </cell>
          <cell r="C15" t="str">
            <v>020301</v>
          </cell>
        </row>
        <row r="16">
          <cell r="B16" t="str">
            <v>An toàn và môi trường công nghiệp</v>
          </cell>
          <cell r="C16" t="str">
            <v>010319</v>
          </cell>
        </row>
        <row r="17">
          <cell r="B17" t="str">
            <v>AutoCAD</v>
          </cell>
          <cell r="C17" t="str">
            <v>010301</v>
          </cell>
        </row>
        <row r="18">
          <cell r="B18" t="str">
            <v>AutoCAD</v>
          </cell>
          <cell r="C18" t="str">
            <v>010301</v>
          </cell>
        </row>
        <row r="19">
          <cell r="B19" t="str">
            <v>AutoCAD</v>
          </cell>
          <cell r="C19" t="str">
            <v>010301</v>
          </cell>
        </row>
        <row r="20">
          <cell r="B20" t="str">
            <v>AutoCAD</v>
          </cell>
          <cell r="C20" t="str">
            <v>010301</v>
          </cell>
        </row>
        <row r="21">
          <cell r="B21" t="str">
            <v>Bản đồ du lịch</v>
          </cell>
          <cell r="C21" t="str">
            <v>140307</v>
          </cell>
        </row>
        <row r="22">
          <cell r="B22" t="str">
            <v>Bán lẻ sản phẩm</v>
          </cell>
          <cell r="C22" t="str">
            <v>040302</v>
          </cell>
        </row>
        <row r="23">
          <cell r="B23" t="str">
            <v>Bản sắc văn hóa Việt Nam</v>
          </cell>
          <cell r="C23" t="str">
            <v>140308</v>
          </cell>
        </row>
        <row r="24">
          <cell r="B24" t="str">
            <v>Bản sắc văn hóa Việt Nam</v>
          </cell>
          <cell r="C24" t="str">
            <v>140308</v>
          </cell>
        </row>
        <row r="25">
          <cell r="B25" t="str">
            <v>Bảo dưỡng và sửa chữa ôtô</v>
          </cell>
          <cell r="C25" t="str">
            <v>020302</v>
          </cell>
        </row>
        <row r="26">
          <cell r="B26" t="str">
            <v>Bảo vệ rơle và tự động hoá</v>
          </cell>
          <cell r="C26" t="str">
            <v>070301</v>
          </cell>
        </row>
        <row r="27">
          <cell r="B27" t="str">
            <v>Các dân tộc ở Việt Nam</v>
          </cell>
          <cell r="C27" t="str">
            <v>140309</v>
          </cell>
        </row>
        <row r="28">
          <cell r="B28" t="str">
            <v>Các nguyên lý cơ bản của chủ nghĩa Mác - Lê Nin</v>
          </cell>
          <cell r="C28" t="str">
            <v>120301</v>
          </cell>
        </row>
        <row r="29">
          <cell r="B29" t="str">
            <v>Các nguyên lý cơ bản của chủ nghĩa Mác - Lê Nin</v>
          </cell>
          <cell r="C29" t="str">
            <v>120301</v>
          </cell>
        </row>
        <row r="30">
          <cell r="B30" t="str">
            <v>Các nguyên lý cơ bản của chủ nghĩa Mác - Lê Nin</v>
          </cell>
          <cell r="C30" t="str">
            <v>120301</v>
          </cell>
        </row>
        <row r="31">
          <cell r="B31" t="str">
            <v>Các nguyên lý cơ bản của chủ nghĩa Mác - Lê Nin</v>
          </cell>
          <cell r="C31" t="str">
            <v>120301</v>
          </cell>
        </row>
        <row r="32">
          <cell r="B32" t="str">
            <v>Các nguyên lý cơ bản của chủ nghĩa Mác - Lê Nin</v>
          </cell>
          <cell r="C32" t="str">
            <v>120301</v>
          </cell>
        </row>
        <row r="33">
          <cell r="B33" t="str">
            <v>Các nguyên lý cơ bản của chủ nghĩa Mác - Lê Nin</v>
          </cell>
          <cell r="C33" t="str">
            <v>120301</v>
          </cell>
        </row>
        <row r="34">
          <cell r="B34" t="str">
            <v>Các nguyên lý cơ bản của chủ nghĩa Mác - Lê Nin</v>
          </cell>
          <cell r="C34" t="str">
            <v>120301</v>
          </cell>
        </row>
        <row r="35">
          <cell r="B35" t="str">
            <v>Các nguyên lý cơ bản của chủ nghĩa Mác - Lê Nin</v>
          </cell>
          <cell r="C35" t="str">
            <v>120301</v>
          </cell>
        </row>
        <row r="36">
          <cell r="B36" t="str">
            <v>Các nguyên lý cơ bản của chủ nghĩa Mác - Lê Nin</v>
          </cell>
          <cell r="C36" t="str">
            <v>120301</v>
          </cell>
        </row>
        <row r="37">
          <cell r="B37" t="str">
            <v>Các nguyên lý cơ bản của chủ nghĩa Mác - Lê Nin</v>
          </cell>
          <cell r="C37" t="str">
            <v>120301</v>
          </cell>
        </row>
        <row r="38">
          <cell r="B38" t="str">
            <v>Các nguyên lý cơ bản của chủ nghĩa Mác - Lê Nin</v>
          </cell>
          <cell r="C38" t="str">
            <v>120301</v>
          </cell>
        </row>
        <row r="39">
          <cell r="B39" t="str">
            <v>Các nguyên lý cơ bản của chủ nghĩa Mác - Lê Nin</v>
          </cell>
          <cell r="C39" t="str">
            <v>120301</v>
          </cell>
        </row>
        <row r="40">
          <cell r="B40" t="str">
            <v>Các nguyên lý cơ bản của chủ nghĩa Mác - Lê Nin</v>
          </cell>
          <cell r="C40" t="str">
            <v>120301</v>
          </cell>
        </row>
        <row r="41">
          <cell r="B41" t="str">
            <v>Các nguyên lý cơ bản của chủ nghĩa Mác - Lê Nin</v>
          </cell>
          <cell r="C41" t="str">
            <v>120301</v>
          </cell>
        </row>
        <row r="42">
          <cell r="B42" t="str">
            <v>Các nguyên lý cơ bản của chủ nghĩa Mác - Lê Nin</v>
          </cell>
          <cell r="C42" t="str">
            <v>120301</v>
          </cell>
        </row>
        <row r="43">
          <cell r="B43" t="str">
            <v>Các nguyên lý cơ bản của chủ nghĩa Mác - Lê Nin</v>
          </cell>
          <cell r="C43" t="str">
            <v>120301</v>
          </cell>
        </row>
        <row r="44">
          <cell r="B44" t="str">
            <v>Các nguyên lý cơ bản của chủ nghĩa Mác - Lê Nin</v>
          </cell>
          <cell r="C44" t="str">
            <v>120301</v>
          </cell>
        </row>
        <row r="45">
          <cell r="B45" t="str">
            <v>Các nguyên lý cơ bản của chủ nghĩa Mác - Lê Nin</v>
          </cell>
          <cell r="C45" t="str">
            <v>120301</v>
          </cell>
        </row>
        <row r="46">
          <cell r="B46" t="str">
            <v>Các nguyên lý cơ bản của chủ nghĩa Mác - Lê Nin</v>
          </cell>
          <cell r="C46" t="str">
            <v>120301</v>
          </cell>
        </row>
        <row r="47">
          <cell r="B47" t="str">
            <v>Các nguyên lý cơ bản của chủ nghĩa Mác - Lê Nin</v>
          </cell>
          <cell r="C47" t="str">
            <v>120301</v>
          </cell>
        </row>
        <row r="48">
          <cell r="B48" t="str">
            <v>Các nguyên lý cơ bản của chủ nghĩa Mác - Lê Nin</v>
          </cell>
          <cell r="C48" t="str">
            <v>120301</v>
          </cell>
        </row>
        <row r="49">
          <cell r="B49" t="str">
            <v>CAD trong điện tử</v>
          </cell>
          <cell r="C49" t="str">
            <v>080302</v>
          </cell>
        </row>
        <row r="50">
          <cell r="B50" t="str">
            <v>CADD</v>
          </cell>
          <cell r="C50" t="str">
            <v>010302</v>
          </cell>
        </row>
        <row r="51">
          <cell r="B51" t="str">
            <v>Cảm biến và hệ thống đo lường </v>
          </cell>
          <cell r="C51" t="str">
            <v>010303</v>
          </cell>
        </row>
        <row r="52">
          <cell r="B52" t="str">
            <v>Cấu tạo ôtô</v>
          </cell>
          <cell r="C52" t="str">
            <v>020303</v>
          </cell>
        </row>
        <row r="53">
          <cell r="B53" t="str">
            <v>Cấu tạo ôtô 1</v>
          </cell>
          <cell r="C53" t="str">
            <v>020336</v>
          </cell>
        </row>
        <row r="54">
          <cell r="B54" t="str">
            <v>Cấu tạo ôtô 2</v>
          </cell>
          <cell r="C54" t="str">
            <v>020337</v>
          </cell>
        </row>
        <row r="55">
          <cell r="B55" t="str">
            <v>Cấu trúc dữ liệu và giải thuật</v>
          </cell>
          <cell r="C55" t="str">
            <v>050302</v>
          </cell>
        </row>
        <row r="56">
          <cell r="B56" t="str">
            <v>Cấu trúc dữ liệu và giải thuật</v>
          </cell>
          <cell r="C56" t="str">
            <v>050302</v>
          </cell>
        </row>
        <row r="57">
          <cell r="B57" t="str">
            <v>Cấu trúc dữ liệu và giải thuật</v>
          </cell>
          <cell r="C57" t="str">
            <v>050302</v>
          </cell>
        </row>
        <row r="58">
          <cell r="B58" t="str">
            <v>Chẩn đoán kỹ thuật ôtô</v>
          </cell>
          <cell r="C58" t="str">
            <v>020351</v>
          </cell>
        </row>
        <row r="59">
          <cell r="B59" t="str">
            <v>Chi phí giá thành</v>
          </cell>
          <cell r="C59" t="str">
            <v>040303</v>
          </cell>
        </row>
        <row r="60">
          <cell r="B60" t="str">
            <v>Chi tiết máy</v>
          </cell>
          <cell r="C60" t="str">
            <v>010320</v>
          </cell>
        </row>
        <row r="61">
          <cell r="B61" t="str">
            <v>Chiến lược kinh doanh</v>
          </cell>
          <cell r="C61" t="str">
            <v>110301</v>
          </cell>
        </row>
        <row r="62">
          <cell r="B62" t="str">
            <v>Chuyên đề 1: Công nghệ thực tại ảo</v>
          </cell>
          <cell r="C62" t="str">
            <v>050342</v>
          </cell>
        </row>
        <row r="63">
          <cell r="B63" t="str">
            <v>Chuyên đề 1: Lý thuyết tập thô và ứng dụng</v>
          </cell>
          <cell r="C63" t="str">
            <v>050308</v>
          </cell>
        </row>
        <row r="64">
          <cell r="B64" t="str">
            <v>Chuyên đề 2: Giải thuật di truyền và ứng dụng</v>
          </cell>
          <cell r="C64" t="str">
            <v>050309</v>
          </cell>
        </row>
        <row r="65">
          <cell r="B65" t="str">
            <v>Chuyên đề 2: Lập trình nhúng cơ bản</v>
          </cell>
          <cell r="C65" t="str">
            <v>050343</v>
          </cell>
        </row>
        <row r="66">
          <cell r="B66" t="str">
            <v>Chuyên đề điện - điện tử ô tô</v>
          </cell>
          <cell r="C66" t="str">
            <v>020350</v>
          </cell>
        </row>
        <row r="67">
          <cell r="B67" t="str">
            <v>Chuyên đề động cơ</v>
          </cell>
          <cell r="C67" t="str">
            <v>020349</v>
          </cell>
        </row>
        <row r="68">
          <cell r="B68" t="str">
            <v>Chuyên đề gầm ô tô</v>
          </cell>
          <cell r="C68" t="str">
            <v>020347</v>
          </cell>
        </row>
        <row r="69">
          <cell r="B69" t="str">
            <v>Chuyên đề truyền động điện và  Tự động hoá trong toà nhà</v>
          </cell>
          <cell r="C69" t="str">
            <v>070369</v>
          </cell>
        </row>
        <row r="70">
          <cell r="B70" t="str">
            <v>Chuyên đề truyền động điện và tự động hoá quá trình công nghệ</v>
          </cell>
          <cell r="C70" t="str">
            <v>070303</v>
          </cell>
        </row>
        <row r="71">
          <cell r="B71" t="str">
            <v>CIM/FMS</v>
          </cell>
          <cell r="C71" t="str">
            <v>010304</v>
          </cell>
        </row>
        <row r="72">
          <cell r="B72" t="str">
            <v>CIM/FMS</v>
          </cell>
          <cell r="C72" t="str">
            <v>010304</v>
          </cell>
        </row>
        <row r="73">
          <cell r="B73" t="str">
            <v>Cơ điện tử 1 </v>
          </cell>
          <cell r="C73" t="str">
            <v>010311</v>
          </cell>
        </row>
        <row r="74">
          <cell r="B74" t="str">
            <v>Cơ điện tử 2 </v>
          </cell>
          <cell r="C74" t="str">
            <v>010312</v>
          </cell>
        </row>
        <row r="75">
          <cell r="B75" t="str">
            <v>Cơ học lý thuyết</v>
          </cell>
          <cell r="C75" t="str">
            <v>010351</v>
          </cell>
        </row>
        <row r="76">
          <cell r="B76" t="str">
            <v>Cơ học máy </v>
          </cell>
          <cell r="C76" t="str">
            <v>010313</v>
          </cell>
        </row>
        <row r="77">
          <cell r="B77" t="str">
            <v>Cơ học máy </v>
          </cell>
          <cell r="C77" t="str">
            <v>010313</v>
          </cell>
        </row>
        <row r="78">
          <cell r="B78" t="str">
            <v>Cơ học ứng dụng1</v>
          </cell>
          <cell r="C78" t="str">
            <v>010314</v>
          </cell>
        </row>
        <row r="79">
          <cell r="B79" t="str">
            <v>Cơ khí đại cương</v>
          </cell>
          <cell r="C79" t="str">
            <v>010316</v>
          </cell>
        </row>
        <row r="80">
          <cell r="B80" t="str">
            <v>Cơ khí đại cương</v>
          </cell>
          <cell r="C80" t="str">
            <v>010316</v>
          </cell>
        </row>
        <row r="81">
          <cell r="B81" t="str">
            <v>Cơ khí đại cương </v>
          </cell>
          <cell r="C81" t="str">
            <v>010316</v>
          </cell>
        </row>
        <row r="82">
          <cell r="B82" t="str">
            <v>Cơ kỹ thuật</v>
          </cell>
          <cell r="C82" t="str">
            <v>010315</v>
          </cell>
        </row>
        <row r="83">
          <cell r="B83" t="str">
            <v>Cơ kỹ thuật </v>
          </cell>
          <cell r="C83" t="str">
            <v>010315</v>
          </cell>
        </row>
        <row r="84">
          <cell r="B84" t="str">
            <v>Cơ kỹ thuật </v>
          </cell>
          <cell r="C84" t="str">
            <v>010315</v>
          </cell>
        </row>
        <row r="85">
          <cell r="B85" t="str">
            <v>Cơ kỹ thuật </v>
          </cell>
          <cell r="C85" t="str">
            <v>010315</v>
          </cell>
        </row>
        <row r="86">
          <cell r="B86" t="str">
            <v>Cơ lý thuyết</v>
          </cell>
          <cell r="C86" t="str">
            <v>010352</v>
          </cell>
        </row>
        <row r="87">
          <cell r="B87" t="str">
            <v>Cơ lý thuyết</v>
          </cell>
          <cell r="C87" t="str">
            <v>010352</v>
          </cell>
        </row>
        <row r="88">
          <cell r="B88" t="str">
            <v>Cơ lý thuyết</v>
          </cell>
          <cell r="C88" t="str">
            <v>010352</v>
          </cell>
        </row>
        <row r="89">
          <cell r="B89" t="str">
            <v>Cơ lý thuyết</v>
          </cell>
          <cell r="C89" t="str">
            <v>010352</v>
          </cell>
        </row>
        <row r="90">
          <cell r="B90" t="str">
            <v>Cơ sở dữ liệu</v>
          </cell>
          <cell r="C90" t="str">
            <v>050305</v>
          </cell>
        </row>
        <row r="91">
          <cell r="B91" t="str">
            <v>Cơ sở dữ liệu</v>
          </cell>
          <cell r="C91" t="str">
            <v>050305</v>
          </cell>
        </row>
        <row r="92">
          <cell r="B92" t="str">
            <v>Cơ sở dữ liệu</v>
          </cell>
          <cell r="C92" t="str">
            <v>050305</v>
          </cell>
        </row>
        <row r="93">
          <cell r="B93" t="str">
            <v>Cơ sở dữ liệu</v>
          </cell>
          <cell r="C93" t="str">
            <v>050305</v>
          </cell>
        </row>
        <row r="94">
          <cell r="B94" t="str">
            <v>Cơ sở dữ liệu đa phương tiện</v>
          </cell>
          <cell r="C94" t="str">
            <v>050306</v>
          </cell>
        </row>
        <row r="95">
          <cell r="B95" t="str">
            <v>Cơ sở dữ liệu đa phương tiện</v>
          </cell>
          <cell r="C95" t="str">
            <v>050306</v>
          </cell>
        </row>
        <row r="96">
          <cell r="B96" t="str">
            <v>Cơ sở dữ liệu đa phương tiện</v>
          </cell>
          <cell r="C96" t="str">
            <v>050306</v>
          </cell>
        </row>
        <row r="97">
          <cell r="B97" t="str">
            <v>Cơ sở dữ liệu phân tán</v>
          </cell>
          <cell r="C97" t="str">
            <v>050307</v>
          </cell>
        </row>
        <row r="98">
          <cell r="B98" t="str">
            <v>Cơ sở dữ liệu phân tán</v>
          </cell>
          <cell r="C98" t="str">
            <v>050307</v>
          </cell>
        </row>
        <row r="99">
          <cell r="B99" t="str">
            <v>Cơ sở dữ liệu phân tán và suy diễn</v>
          </cell>
          <cell r="C99" t="str">
            <v>050344</v>
          </cell>
        </row>
        <row r="100">
          <cell r="B100" t="str">
            <v>Cơ sở hệ thống tự động</v>
          </cell>
          <cell r="C100" t="str">
            <v>010357</v>
          </cell>
        </row>
        <row r="101">
          <cell r="B101" t="str">
            <v>Cơ sở kỹ thuật thủy khí</v>
          </cell>
          <cell r="C101" t="str">
            <v>070370</v>
          </cell>
        </row>
        <row r="102">
          <cell r="B102" t="str">
            <v>Cơ sở lý thuyết cácPP phân tích vật lý</v>
          </cell>
          <cell r="C102" t="str">
            <v>030312</v>
          </cell>
        </row>
        <row r="103">
          <cell r="B103" t="str">
            <v>Cơ sở lý thuyết cácPP phân tích vật lý</v>
          </cell>
          <cell r="C103" t="str">
            <v>030312</v>
          </cell>
        </row>
        <row r="104">
          <cell r="B104" t="str">
            <v>Cơ sở lý thuyết cácPP phân tích vật lý</v>
          </cell>
          <cell r="C104" t="str">
            <v>030312</v>
          </cell>
        </row>
        <row r="105">
          <cell r="B105" t="str">
            <v>Cơ sở ngôn ngữ học </v>
          </cell>
          <cell r="C105" t="str">
            <v>140306</v>
          </cell>
        </row>
        <row r="106">
          <cell r="B106" t="str">
            <v>Cơ sở thẩm mỹ</v>
          </cell>
          <cell r="C106" t="str">
            <v>040304</v>
          </cell>
        </row>
        <row r="107">
          <cell r="B107" t="str">
            <v>Cơ sở thiết kế máy công cụ</v>
          </cell>
          <cell r="C107" t="str">
            <v>010317</v>
          </cell>
        </row>
        <row r="108">
          <cell r="B108" t="str">
            <v>Cơ sở thiết kế ôtô</v>
          </cell>
          <cell r="C108" t="str">
            <v>020304</v>
          </cell>
        </row>
        <row r="109">
          <cell r="B109" t="str">
            <v>Cơ sở thiết kế và chế tạo máy hoá chất</v>
          </cell>
          <cell r="C109" t="str">
            <v>030313</v>
          </cell>
        </row>
        <row r="110">
          <cell r="B110" t="str">
            <v>Cơ sở thiết kế và chế tạo máy hoá chất</v>
          </cell>
          <cell r="C110" t="str">
            <v>030313</v>
          </cell>
        </row>
        <row r="111">
          <cell r="B111" t="str">
            <v>Cơ sở thiết kế và chế tạo máy hoá chất</v>
          </cell>
          <cell r="C111" t="str">
            <v>030313</v>
          </cell>
        </row>
        <row r="112">
          <cell r="B112" t="str">
            <v>Cơ sở văn hoá Việt Nam</v>
          </cell>
          <cell r="C112" t="str">
            <v>040301</v>
          </cell>
        </row>
        <row r="113">
          <cell r="B113" t="str">
            <v>Cơ sở văn hoá Việt Nam</v>
          </cell>
          <cell r="C113" t="str">
            <v>040301</v>
          </cell>
        </row>
        <row r="114">
          <cell r="B114" t="str">
            <v>Cơ sở văn hoá Việt Nam</v>
          </cell>
          <cell r="C114" t="str">
            <v>040301</v>
          </cell>
        </row>
        <row r="115">
          <cell r="B115" t="str">
            <v>Cơ sở văn hoá Việt Nam</v>
          </cell>
          <cell r="C115" t="str">
            <v>040301</v>
          </cell>
        </row>
        <row r="116">
          <cell r="B116" t="str">
            <v>Công cụ và môi trường phát triển phần mềm</v>
          </cell>
          <cell r="C116" t="str">
            <v>050303</v>
          </cell>
        </row>
        <row r="117">
          <cell r="B117" t="str">
            <v>Công cụ và môi trường phát triển phần mềm</v>
          </cell>
          <cell r="C117" t="str">
            <v>050303</v>
          </cell>
        </row>
        <row r="118">
          <cell r="B118" t="str">
            <v>Công nghệ CAD/CAM</v>
          </cell>
          <cell r="C118" t="str">
            <v>010305</v>
          </cell>
        </row>
        <row r="119">
          <cell r="B119" t="str">
            <v>Công nghệ CAD/CAM</v>
          </cell>
          <cell r="C119" t="str">
            <v>010305</v>
          </cell>
        </row>
        <row r="120">
          <cell r="B120" t="str">
            <v>Công nghệ CAD/CAM</v>
          </cell>
          <cell r="C120" t="str">
            <v>010305</v>
          </cell>
        </row>
        <row r="121">
          <cell r="B121" t="str">
            <v>Công nghệ chất hoạt động bề mặt</v>
          </cell>
          <cell r="C121" t="str">
            <v>030303</v>
          </cell>
        </row>
        <row r="122">
          <cell r="B122" t="str">
            <v>Công nghệ chất hoạt động bề mặt</v>
          </cell>
          <cell r="C122" t="str">
            <v>030303</v>
          </cell>
        </row>
        <row r="123">
          <cell r="B123" t="str">
            <v>Công nghệ chất hoạt động bề mặt</v>
          </cell>
          <cell r="C123" t="str">
            <v>030303</v>
          </cell>
        </row>
        <row r="124">
          <cell r="B124" t="str">
            <v>Công nghệ chế biến dầu mỏ</v>
          </cell>
          <cell r="C124" t="str">
            <v>030304</v>
          </cell>
        </row>
        <row r="125">
          <cell r="B125" t="str">
            <v>Công nghệ chế biến dầu mỏ</v>
          </cell>
          <cell r="C125" t="str">
            <v>030304</v>
          </cell>
        </row>
        <row r="126">
          <cell r="B126" t="str">
            <v>Công nghệ chế biến dầu mỏ </v>
          </cell>
          <cell r="C126" t="str">
            <v>030304</v>
          </cell>
        </row>
        <row r="127">
          <cell r="B127" t="str">
            <v>Công nghệ chế tạo linh kiện điện tử</v>
          </cell>
          <cell r="C127" t="str">
            <v>080303</v>
          </cell>
        </row>
        <row r="128">
          <cell r="B128" t="str">
            <v>Công nghệ chế tạo máy 1</v>
          </cell>
          <cell r="C128" t="str">
            <v>010307</v>
          </cell>
        </row>
        <row r="129">
          <cell r="B129" t="str">
            <v>Công nghệ chế tạo máy 2 </v>
          </cell>
          <cell r="C129" t="str">
            <v>010308</v>
          </cell>
        </row>
        <row r="130">
          <cell r="B130" t="str">
            <v>Công nghệ chế tạo phụ tùng ô tô</v>
          </cell>
          <cell r="C130" t="str">
            <v>020324</v>
          </cell>
        </row>
        <row r="131">
          <cell r="B131" t="str">
            <v>Công nghệ CNC</v>
          </cell>
          <cell r="C131" t="str">
            <v>010306</v>
          </cell>
        </row>
        <row r="132">
          <cell r="B132" t="str">
            <v>Công nghệ CNC</v>
          </cell>
          <cell r="C132" t="str">
            <v>010306</v>
          </cell>
        </row>
        <row r="133">
          <cell r="B133" t="str">
            <v>Công nghệ điện hoá</v>
          </cell>
          <cell r="C133" t="str">
            <v>030305</v>
          </cell>
        </row>
        <row r="134">
          <cell r="B134" t="str">
            <v>Công nghệ điện hoá</v>
          </cell>
          <cell r="C134" t="str">
            <v>030305</v>
          </cell>
        </row>
        <row r="135">
          <cell r="B135" t="str">
            <v>Công nghệ điện hóa </v>
          </cell>
          <cell r="C135" t="str">
            <v>030305</v>
          </cell>
        </row>
        <row r="136">
          <cell r="B136" t="str">
            <v>Công nghệ gia công áp lực</v>
          </cell>
          <cell r="C136" t="str">
            <v>010309</v>
          </cell>
        </row>
        <row r="137">
          <cell r="B137" t="str">
            <v>Công nghệ gia công chất dẻo</v>
          </cell>
          <cell r="C137" t="str">
            <v>030307</v>
          </cell>
        </row>
        <row r="138">
          <cell r="B138" t="str">
            <v>Công nghệ gia công chất dẻo</v>
          </cell>
          <cell r="C138" t="str">
            <v>030307</v>
          </cell>
        </row>
        <row r="139">
          <cell r="B139" t="str">
            <v>Công nghệ gia công chất dẻo </v>
          </cell>
          <cell r="C139" t="str">
            <v>030307</v>
          </cell>
        </row>
        <row r="140">
          <cell r="B140" t="str">
            <v>Công nghệ giấy</v>
          </cell>
          <cell r="C140" t="str">
            <v>030308</v>
          </cell>
        </row>
        <row r="141">
          <cell r="B141" t="str">
            <v>Công nghệ giấy</v>
          </cell>
          <cell r="C141" t="str">
            <v>030308</v>
          </cell>
        </row>
        <row r="142">
          <cell r="B142" t="str">
            <v>Công nghệ giấy </v>
          </cell>
          <cell r="C142" t="str">
            <v>030308</v>
          </cell>
        </row>
        <row r="143">
          <cell r="B143" t="str">
            <v>Công nghệ gốm sứ</v>
          </cell>
          <cell r="C143" t="str">
            <v>030306</v>
          </cell>
        </row>
        <row r="144">
          <cell r="B144" t="str">
            <v>Công nghệ gốm sứ</v>
          </cell>
          <cell r="C144" t="str">
            <v>030306</v>
          </cell>
        </row>
        <row r="145">
          <cell r="B145" t="str">
            <v>Công nghệ gốm sứ </v>
          </cell>
          <cell r="C145" t="str">
            <v>030306</v>
          </cell>
        </row>
        <row r="146">
          <cell r="B146" t="str">
            <v>Công nghệ May 1</v>
          </cell>
          <cell r="C146" t="str">
            <v>040305</v>
          </cell>
        </row>
        <row r="147">
          <cell r="B147" t="str">
            <v>Công nghệ May 1</v>
          </cell>
          <cell r="C147" t="str">
            <v>040305</v>
          </cell>
        </row>
        <row r="148">
          <cell r="B148" t="str">
            <v>Công nghệ May 2</v>
          </cell>
          <cell r="C148" t="str">
            <v>040306</v>
          </cell>
        </row>
        <row r="149">
          <cell r="B149" t="str">
            <v>Công nghệ May 2</v>
          </cell>
          <cell r="C149" t="str">
            <v>040306</v>
          </cell>
        </row>
        <row r="150">
          <cell r="B150" t="str">
            <v>Công nghệ May 3</v>
          </cell>
          <cell r="C150" t="str">
            <v>040307</v>
          </cell>
        </row>
        <row r="151">
          <cell r="B151" t="str">
            <v>Công nghệ May 3</v>
          </cell>
          <cell r="C151" t="str">
            <v>040307</v>
          </cell>
        </row>
        <row r="152">
          <cell r="B152" t="str">
            <v>Công nghệ nano</v>
          </cell>
          <cell r="C152" t="str">
            <v>080304</v>
          </cell>
        </row>
        <row r="153">
          <cell r="B153" t="str">
            <v>Công nghệ phần mềm nâng cao</v>
          </cell>
          <cell r="C153" t="str">
            <v>050355</v>
          </cell>
        </row>
        <row r="154">
          <cell r="B154" t="str">
            <v>Công nghệ sản xuất các hợp chất vô cơ </v>
          </cell>
          <cell r="C154" t="str">
            <v>030309</v>
          </cell>
        </row>
        <row r="155">
          <cell r="B155" t="str">
            <v>Công nghệ sản xuất các hợp chất vô cơ </v>
          </cell>
          <cell r="C155" t="str">
            <v>030309</v>
          </cell>
        </row>
        <row r="156">
          <cell r="B156" t="str">
            <v>Công nghệ sản xuất các hợp chất vô cơ </v>
          </cell>
          <cell r="C156" t="str">
            <v>030309</v>
          </cell>
        </row>
        <row r="157">
          <cell r="B157" t="str">
            <v>Công nghệ sản xuất phân khoáng</v>
          </cell>
          <cell r="C157" t="str">
            <v>030310</v>
          </cell>
        </row>
        <row r="158">
          <cell r="B158" t="str">
            <v>Công nghệ sản xuất phân khoáng</v>
          </cell>
          <cell r="C158" t="str">
            <v>030310</v>
          </cell>
        </row>
        <row r="159">
          <cell r="B159" t="str">
            <v>Công nghệ sản xuất phân khoáng </v>
          </cell>
          <cell r="C159" t="str">
            <v>030310</v>
          </cell>
        </row>
        <row r="160">
          <cell r="B160" t="str">
            <v>Công nghệ tạo mẫu</v>
          </cell>
          <cell r="C160" t="str">
            <v>040308</v>
          </cell>
        </row>
        <row r="161">
          <cell r="B161" t="str">
            <v>Công nghệ thông tin hỗ trợ quản lý sản xuất</v>
          </cell>
          <cell r="C161" t="str">
            <v>040309</v>
          </cell>
        </row>
        <row r="162">
          <cell r="B162" t="str">
            <v>Công nghệ thực tại ảo</v>
          </cell>
          <cell r="C162" t="str">
            <v>050368</v>
          </cell>
        </row>
        <row r="163">
          <cell r="B163" t="str">
            <v>Công nghệ xi măng</v>
          </cell>
          <cell r="C163" t="str">
            <v>030311</v>
          </cell>
        </row>
        <row r="164">
          <cell r="B164" t="str">
            <v>Công nghệ xi măng</v>
          </cell>
          <cell r="C164" t="str">
            <v>030311</v>
          </cell>
        </row>
        <row r="165">
          <cell r="B165" t="str">
            <v>Công nghệ xi măng </v>
          </cell>
          <cell r="C165" t="str">
            <v>030311</v>
          </cell>
        </row>
        <row r="166">
          <cell r="B166" t="str">
            <v>Công nghệ XML</v>
          </cell>
          <cell r="C166" t="str">
            <v>050304</v>
          </cell>
        </row>
        <row r="167">
          <cell r="B167" t="str">
            <v>Công nghệ XML</v>
          </cell>
          <cell r="C167" t="str">
            <v>050304</v>
          </cell>
        </row>
        <row r="168">
          <cell r="B168" t="str">
            <v>Công nghệ XML</v>
          </cell>
          <cell r="C168" t="str">
            <v>050304</v>
          </cell>
        </row>
        <row r="169">
          <cell r="B169" t="str">
            <v>Công nghệ xử lý vật liệu</v>
          </cell>
          <cell r="C169" t="str">
            <v>010310</v>
          </cell>
        </row>
        <row r="170">
          <cell r="B170" t="str">
            <v>Công nghệ xử lý vật liệu</v>
          </cell>
          <cell r="C170" t="str">
            <v>010310</v>
          </cell>
        </row>
        <row r="171">
          <cell r="B171" t="str">
            <v>Corel draw</v>
          </cell>
          <cell r="C171" t="str">
            <v>050345</v>
          </cell>
        </row>
        <row r="172">
          <cell r="B172" t="str">
            <v>Corel draw</v>
          </cell>
          <cell r="C172" t="str">
            <v>050345</v>
          </cell>
        </row>
        <row r="173">
          <cell r="B173" t="str">
            <v>Cung cấp điện</v>
          </cell>
          <cell r="C173" t="str">
            <v>070302</v>
          </cell>
        </row>
        <row r="174">
          <cell r="B174" t="str">
            <v>Cung cấp điện</v>
          </cell>
          <cell r="C174" t="str">
            <v>070302</v>
          </cell>
        </row>
        <row r="175">
          <cell r="B175" t="str">
            <v>Dẫn luận ngôn ngữ học</v>
          </cell>
          <cell r="C175" t="str">
            <v>130302</v>
          </cell>
        </row>
        <row r="176">
          <cell r="B176" t="str">
            <v>Dân tộc học đại cương</v>
          </cell>
          <cell r="C176" t="str">
            <v>140340</v>
          </cell>
        </row>
        <row r="177">
          <cell r="B177" t="str">
            <v>Dao động kỹ thuật</v>
          </cell>
          <cell r="C177" t="str">
            <v>010356</v>
          </cell>
        </row>
        <row r="178">
          <cell r="B178" t="str">
            <v>Dao động kỹ thuật</v>
          </cell>
          <cell r="C178" t="str">
            <v>010321</v>
          </cell>
        </row>
        <row r="179">
          <cell r="B179" t="str">
            <v>Dao động kỹ thuật</v>
          </cell>
          <cell r="C179" t="str">
            <v>010321</v>
          </cell>
        </row>
        <row r="180">
          <cell r="B180" t="str">
            <v>Đầu tư bất động sản</v>
          </cell>
          <cell r="C180" t="str">
            <v>110303</v>
          </cell>
        </row>
        <row r="181">
          <cell r="B181" t="str">
            <v>Kinh tế quốc tế</v>
          </cell>
          <cell r="C181" t="str">
            <v>160304</v>
          </cell>
        </row>
        <row r="182">
          <cell r="B182" t="str">
            <v>Đầu tư bất động sản</v>
          </cell>
          <cell r="C182" t="str">
            <v>110303</v>
          </cell>
        </row>
        <row r="183">
          <cell r="B183" t="str">
            <v>Di sản văn hóa truyền thống Việt Nam </v>
          </cell>
          <cell r="C183" t="str">
            <v>140341</v>
          </cell>
        </row>
        <row r="184">
          <cell r="B184" t="str">
            <v>Địa lý Du lịch</v>
          </cell>
          <cell r="C184" t="str">
            <v>140342</v>
          </cell>
        </row>
        <row r="185">
          <cell r="B185" t="str">
            <v>Địa lý kinh tế</v>
          </cell>
          <cell r="C185" t="str">
            <v>110304</v>
          </cell>
        </row>
        <row r="186">
          <cell r="B186" t="str">
            <v>Địa lý kinh tế  </v>
          </cell>
          <cell r="C186" t="str">
            <v>110304</v>
          </cell>
        </row>
        <row r="187">
          <cell r="B187" t="str">
            <v>Địa lý kinh tế  </v>
          </cell>
          <cell r="C187" t="str">
            <v>110304</v>
          </cell>
        </row>
        <row r="188">
          <cell r="B188" t="str">
            <v>Địa lý kinh tế  </v>
          </cell>
          <cell r="C188" t="str">
            <v>110304</v>
          </cell>
        </row>
        <row r="189">
          <cell r="B189" t="str">
            <v>Điện tử cơ bản</v>
          </cell>
          <cell r="C189" t="str">
            <v>080306</v>
          </cell>
        </row>
        <row r="190">
          <cell r="B190" t="str">
            <v>Điện tử cơ bản</v>
          </cell>
          <cell r="C190" t="str">
            <v>080306</v>
          </cell>
        </row>
        <row r="191">
          <cell r="B191" t="str">
            <v>Điện tử cơ bản </v>
          </cell>
          <cell r="C191" t="str">
            <v>080306</v>
          </cell>
        </row>
        <row r="192">
          <cell r="B192" t="str">
            <v>Điện tử công suất</v>
          </cell>
          <cell r="C192" t="str">
            <v>070367</v>
          </cell>
        </row>
        <row r="193">
          <cell r="B193" t="str">
            <v>Điện tử công suất</v>
          </cell>
          <cell r="C193" t="str">
            <v>070367</v>
          </cell>
        </row>
        <row r="194">
          <cell r="B194" t="str">
            <v>Điện tử công suất</v>
          </cell>
          <cell r="C194" t="str">
            <v>070367</v>
          </cell>
        </row>
        <row r="195">
          <cell r="B195" t="str">
            <v>Điện tử công suất</v>
          </cell>
          <cell r="C195" t="str">
            <v>070367</v>
          </cell>
        </row>
        <row r="196">
          <cell r="B196" t="str">
            <v>Điện tử số</v>
          </cell>
          <cell r="C196" t="str">
            <v>080307</v>
          </cell>
        </row>
        <row r="197">
          <cell r="B197" t="str">
            <v>Điều khiển lập trình PLC</v>
          </cell>
          <cell r="C197" t="str">
            <v>070304</v>
          </cell>
        </row>
        <row r="198">
          <cell r="B198" t="str">
            <v>Điều khiển logic</v>
          </cell>
          <cell r="C198" t="str">
            <v>070368</v>
          </cell>
        </row>
        <row r="199">
          <cell r="B199" t="str">
            <v>Điều khiển logic</v>
          </cell>
          <cell r="C199" t="str">
            <v>070368</v>
          </cell>
        </row>
        <row r="200">
          <cell r="B200" t="str">
            <v>Điều khiển logic</v>
          </cell>
          <cell r="C200" t="str">
            <v>070368</v>
          </cell>
        </row>
        <row r="201">
          <cell r="B201" t="str">
            <v>Điều khiển lôgíc khả trình và  khí nén</v>
          </cell>
          <cell r="C201" t="str">
            <v>070371</v>
          </cell>
        </row>
        <row r="202">
          <cell r="B202" t="str">
            <v>Điều khiển quá trình</v>
          </cell>
          <cell r="C202" t="str">
            <v>070305</v>
          </cell>
        </row>
        <row r="203">
          <cell r="B203" t="str">
            <v>Điều khiển quá trình</v>
          </cell>
          <cell r="C203" t="str">
            <v>070305</v>
          </cell>
        </row>
        <row r="204">
          <cell r="B204" t="str">
            <v>Điều khiển quá trình </v>
          </cell>
          <cell r="C204" t="str">
            <v>070305</v>
          </cell>
        </row>
        <row r="205">
          <cell r="B205" t="str">
            <v>Điều khiển số và Các hệ thống rời rạc</v>
          </cell>
          <cell r="C205" t="str">
            <v>070372</v>
          </cell>
        </row>
        <row r="206">
          <cell r="B206" t="str">
            <v>Điều khiển tối ưu và Điều khiển mờ</v>
          </cell>
          <cell r="C206" t="str">
            <v>070373</v>
          </cell>
        </row>
        <row r="207">
          <cell r="B207" t="str">
            <v>Điều khiển tự động và đo lường (Ôtô)</v>
          </cell>
          <cell r="C207" t="str">
            <v>020333</v>
          </cell>
        </row>
        <row r="208">
          <cell r="B208" t="str">
            <v>Đồ án chi tiết máy</v>
          </cell>
          <cell r="C208" t="str">
            <v>010324</v>
          </cell>
        </row>
        <row r="209">
          <cell r="B209" t="str">
            <v>Đồ án chuyên ngành CNPM</v>
          </cell>
          <cell r="C209" t="str">
            <v>050346</v>
          </cell>
        </row>
        <row r="210">
          <cell r="B210" t="str">
            <v>Đồ án chuyên ngành HTTT</v>
          </cell>
          <cell r="C210" t="str">
            <v>050347</v>
          </cell>
        </row>
        <row r="211">
          <cell r="B211" t="str">
            <v>Đồ án chuyên ngành ôtô 1 </v>
          </cell>
          <cell r="C211" t="str">
            <v>020306</v>
          </cell>
        </row>
        <row r="212">
          <cell r="B212" t="str">
            <v>Đồ án chuyên ngành ôtô 2</v>
          </cell>
          <cell r="C212" t="str">
            <v>020307</v>
          </cell>
        </row>
        <row r="213">
          <cell r="B213" t="str">
            <v>Đồ án công nghệ CTM</v>
          </cell>
          <cell r="C213" t="str">
            <v>010323</v>
          </cell>
        </row>
        <row r="214">
          <cell r="B214" t="str">
            <v>Đồ án học phần 1 và 2 ( ĐTCS -Truyền động điện)</v>
          </cell>
          <cell r="C214" t="str">
            <v>070374</v>
          </cell>
        </row>
        <row r="215">
          <cell r="B215" t="str">
            <v>Đồ án học phần 3 và 4 (VXL,VĐK,SCADA)</v>
          </cell>
          <cell r="C215" t="str">
            <v>070375</v>
          </cell>
        </row>
        <row r="216">
          <cell r="B216" t="str">
            <v>Đồ án môn học (CN May)</v>
          </cell>
          <cell r="C216" t="str">
            <v>040310</v>
          </cell>
        </row>
        <row r="217">
          <cell r="B217" t="str">
            <v>Đồ án môn học chuyên ngành (HHC)</v>
          </cell>
          <cell r="C217" t="str">
            <v>030315</v>
          </cell>
        </row>
        <row r="218">
          <cell r="B218" t="str">
            <v>Đồ án môn học chuyên ngành (HPT)</v>
          </cell>
          <cell r="C218" t="str">
            <v>030316</v>
          </cell>
        </row>
        <row r="219">
          <cell r="B219" t="str">
            <v>Đồ án môn học chuyên ngành (HVC)</v>
          </cell>
          <cell r="C219" t="str">
            <v>030317</v>
          </cell>
        </row>
        <row r="220">
          <cell r="B220" t="str">
            <v>Đồ án môn học cơ điện tử</v>
          </cell>
          <cell r="C220" t="str">
            <v>010325</v>
          </cell>
        </row>
        <row r="221">
          <cell r="B221" t="str">
            <v>Đồ án môn học quá trình thiết bị</v>
          </cell>
          <cell r="C221" t="str">
            <v>030318</v>
          </cell>
        </row>
        <row r="222">
          <cell r="B222" t="str">
            <v>Đồ án môn học quá trình thiết bị</v>
          </cell>
          <cell r="C222" t="str">
            <v>030318</v>
          </cell>
        </row>
        <row r="223">
          <cell r="B223" t="str">
            <v>Đồ án môn học quá trình thiết bị</v>
          </cell>
          <cell r="C223" t="str">
            <v>030318</v>
          </cell>
        </row>
        <row r="224">
          <cell r="B224" t="str">
            <v>Đồ án tốt nghiệp (CN May)</v>
          </cell>
          <cell r="C224" t="str">
            <v>040311</v>
          </cell>
        </row>
        <row r="225">
          <cell r="B225" t="str">
            <v>Đồ án tốt nghiệp (Hoặc học thêm 03 học phần chuyên môn-CĐT)</v>
          </cell>
          <cell r="C225" t="str">
            <v>010326</v>
          </cell>
        </row>
        <row r="226">
          <cell r="B226" t="str">
            <v>Đồ án tốt nghiệp (Hoặc học thêm 03 học phần chuyên môn-CK)</v>
          </cell>
          <cell r="C226" t="str">
            <v>010327</v>
          </cell>
        </row>
        <row r="227">
          <cell r="B227" t="str">
            <v>Đồ án tốt nghiệp (hoặc học thêm 03 học phần chuyên môn-ĐT)</v>
          </cell>
          <cell r="C227" t="str">
            <v>080321</v>
          </cell>
        </row>
        <row r="228">
          <cell r="B228" t="str">
            <v>Đồ án tốt nghiệp (hoặc học thêm 3 học phần sau - TKTT)</v>
          </cell>
          <cell r="C228" t="str">
            <v>040312</v>
          </cell>
        </row>
        <row r="229">
          <cell r="B229" t="str">
            <v>Đồ gá</v>
          </cell>
          <cell r="C229" t="str">
            <v>010328</v>
          </cell>
        </row>
        <row r="230">
          <cell r="B230" t="str">
            <v>Đồ hoạ máy tính</v>
          </cell>
          <cell r="C230" t="str">
            <v>050310</v>
          </cell>
        </row>
        <row r="231">
          <cell r="B231" t="str">
            <v>Đồ hoạ máy tính</v>
          </cell>
          <cell r="C231" t="str">
            <v>050310</v>
          </cell>
        </row>
        <row r="232">
          <cell r="B232" t="str">
            <v>Đồ hoạ máy tính</v>
          </cell>
          <cell r="C232" t="str">
            <v>050310</v>
          </cell>
        </row>
        <row r="233">
          <cell r="B233" t="str">
            <v>Đồ họa thời trang</v>
          </cell>
          <cell r="C233" t="str">
            <v>040313</v>
          </cell>
        </row>
        <row r="234">
          <cell r="B234" t="str">
            <v>Đo lường- cảm biến</v>
          </cell>
          <cell r="C234" t="str">
            <v>080309</v>
          </cell>
        </row>
        <row r="235">
          <cell r="B235" t="str">
            <v>Đo lường điện và thiết bị đo</v>
          </cell>
          <cell r="C235" t="str">
            <v>080310</v>
          </cell>
        </row>
        <row r="236">
          <cell r="B236" t="str">
            <v>Đo lường điều khiển bằng máy tính</v>
          </cell>
          <cell r="C236" t="str">
            <v>080311</v>
          </cell>
        </row>
        <row r="237">
          <cell r="B237" t="str">
            <v>Đo lường nhiệt</v>
          </cell>
          <cell r="C237" t="str">
            <v>070307</v>
          </cell>
        </row>
        <row r="238">
          <cell r="B238" t="str">
            <v>Đo lường và cảm biến</v>
          </cell>
          <cell r="C238" t="str">
            <v>070308</v>
          </cell>
        </row>
        <row r="239">
          <cell r="B239" t="str">
            <v>Đo lường và cảm biến</v>
          </cell>
          <cell r="C239" t="str">
            <v>070308</v>
          </cell>
        </row>
        <row r="240">
          <cell r="B240" t="str">
            <v>Đo lường và điều khiển bằng máy tính (2LT+1TN)</v>
          </cell>
          <cell r="C240" t="str">
            <v>070309</v>
          </cell>
        </row>
        <row r="241">
          <cell r="B241" t="str">
            <v>Đọc - Viết 1</v>
          </cell>
          <cell r="C241" t="str">
            <v>130304</v>
          </cell>
        </row>
        <row r="242">
          <cell r="B242" t="str">
            <v>Đọc - Viết 2</v>
          </cell>
          <cell r="C242" t="str">
            <v>130305</v>
          </cell>
        </row>
        <row r="243">
          <cell r="B243" t="str">
            <v>Đọc - Viết 3</v>
          </cell>
          <cell r="C243" t="str">
            <v>130306</v>
          </cell>
        </row>
        <row r="244">
          <cell r="B244" t="str">
            <v>Đọc - Viết 4</v>
          </cell>
          <cell r="C244" t="str">
            <v>130307</v>
          </cell>
        </row>
        <row r="245">
          <cell r="B245" t="str">
            <v>Đọc - Viết 5</v>
          </cell>
          <cell r="C245" t="str">
            <v>130308</v>
          </cell>
        </row>
        <row r="246">
          <cell r="B246" t="str">
            <v>Động lực học dao động</v>
          </cell>
          <cell r="C246" t="str">
            <v>020308</v>
          </cell>
        </row>
        <row r="247">
          <cell r="B247" t="str">
            <v>Động lực học dao động ô tô</v>
          </cell>
          <cell r="C247" t="str">
            <v>020308</v>
          </cell>
        </row>
        <row r="248">
          <cell r="B248" t="str">
            <v>Du lịch bền vững</v>
          </cell>
          <cell r="C248" t="str">
            <v>140343</v>
          </cell>
        </row>
        <row r="249">
          <cell r="B249" t="str">
            <v>Du lịch bền vững </v>
          </cell>
          <cell r="C249" t="str">
            <v>140343</v>
          </cell>
        </row>
        <row r="250">
          <cell r="B250" t="str">
            <v>Du lịch sinh thái</v>
          </cell>
          <cell r="C250" t="str">
            <v>140344</v>
          </cell>
        </row>
        <row r="251">
          <cell r="B251" t="str">
            <v>Du lịch và môi trường</v>
          </cell>
          <cell r="C251" t="str">
            <v>140345</v>
          </cell>
        </row>
        <row r="252">
          <cell r="B252" t="str">
            <v>Du lịch và môi trường</v>
          </cell>
          <cell r="C252" t="str">
            <v>140345</v>
          </cell>
        </row>
        <row r="253">
          <cell r="B253" t="str">
            <v>Dự toán ngân sách doanh nghiệp</v>
          </cell>
          <cell r="C253" t="str">
            <v>110302</v>
          </cell>
        </row>
        <row r="254">
          <cell r="B254" t="str">
            <v>Dự toán ngân sách doanh nghiệp (TCDN)</v>
          </cell>
          <cell r="C254" t="str">
            <v>160301</v>
          </cell>
        </row>
        <row r="255">
          <cell r="B255" t="str">
            <v>Dụng cụ đo</v>
          </cell>
          <cell r="C255" t="str">
            <v>030314</v>
          </cell>
        </row>
        <row r="256">
          <cell r="B256" t="str">
            <v>Dụng cụ đo</v>
          </cell>
          <cell r="C256" t="str">
            <v>030314</v>
          </cell>
        </row>
        <row r="257">
          <cell r="B257" t="str">
            <v>Dụng cụ đo</v>
          </cell>
          <cell r="C257" t="str">
            <v>030314</v>
          </cell>
        </row>
        <row r="258">
          <cell r="B258" t="str">
            <v>Dụng học tiếng Anh</v>
          </cell>
          <cell r="C258" t="str">
            <v>130303</v>
          </cell>
        </row>
        <row r="259">
          <cell r="B259" t="str">
            <v>Dung sai và kỹ thuật đo</v>
          </cell>
          <cell r="C259" t="str">
            <v>010322</v>
          </cell>
        </row>
        <row r="260">
          <cell r="B260" t="str">
            <v>Dung sai và kỹ thuật đo </v>
          </cell>
          <cell r="C260" t="str">
            <v>010322</v>
          </cell>
        </row>
        <row r="261">
          <cell r="B261" t="str">
            <v>Đường lối cách mạng Việt Nam</v>
          </cell>
          <cell r="C261" t="str">
            <v>120302</v>
          </cell>
        </row>
        <row r="262">
          <cell r="B262" t="str">
            <v>Đường lối cách mạng Việt Nam</v>
          </cell>
          <cell r="C262" t="str">
            <v>120302</v>
          </cell>
        </row>
        <row r="263">
          <cell r="B263" t="str">
            <v>Đường lối cách mạng Việt Nam</v>
          </cell>
          <cell r="C263" t="str">
            <v>120302</v>
          </cell>
        </row>
        <row r="264">
          <cell r="B264" t="str">
            <v>Đường lối cách mạng Việt Nam</v>
          </cell>
          <cell r="C264" t="str">
            <v>120302</v>
          </cell>
        </row>
        <row r="265">
          <cell r="B265" t="str">
            <v>Đường lối cách mạng Việt Nam</v>
          </cell>
          <cell r="C265" t="str">
            <v>120302</v>
          </cell>
        </row>
        <row r="266">
          <cell r="B266" t="str">
            <v>Đường lối cách mạng Việt Nam</v>
          </cell>
          <cell r="C266" t="str">
            <v>120302</v>
          </cell>
        </row>
        <row r="267">
          <cell r="B267" t="str">
            <v>Đường lối cách mạng Việt Nam</v>
          </cell>
          <cell r="C267" t="str">
            <v>120302</v>
          </cell>
        </row>
        <row r="268">
          <cell r="B268" t="str">
            <v>Đường lối cách mạng Việt Nam</v>
          </cell>
          <cell r="C268" t="str">
            <v>120302</v>
          </cell>
        </row>
        <row r="269">
          <cell r="B269" t="str">
            <v>Đường lối cách mạng Việt Nam</v>
          </cell>
          <cell r="C269" t="str">
            <v>120302</v>
          </cell>
        </row>
        <row r="270">
          <cell r="B270" t="str">
            <v>Đường lối cách mạng Việt Nam</v>
          </cell>
          <cell r="C270" t="str">
            <v>120302</v>
          </cell>
        </row>
        <row r="271">
          <cell r="B271" t="str">
            <v>Đường lối cách mạng Việt Nam</v>
          </cell>
          <cell r="C271" t="str">
            <v>120302</v>
          </cell>
        </row>
        <row r="272">
          <cell r="B272" t="str">
            <v>Đường lối cách mạng Việt Nam</v>
          </cell>
          <cell r="C272" t="str">
            <v>120302</v>
          </cell>
        </row>
        <row r="273">
          <cell r="B273" t="str">
            <v>Đường lối cách mạng Việt Nam</v>
          </cell>
          <cell r="C273" t="str">
            <v>120302</v>
          </cell>
        </row>
        <row r="274">
          <cell r="B274" t="str">
            <v>Đường lối cách mạng Việt Nam</v>
          </cell>
          <cell r="C274" t="str">
            <v>120302</v>
          </cell>
        </row>
        <row r="275">
          <cell r="B275" t="str">
            <v>Đường lối cách mạng Việt Nam</v>
          </cell>
          <cell r="C275" t="str">
            <v>120302</v>
          </cell>
        </row>
        <row r="276">
          <cell r="B276" t="str">
            <v>Đường lối cách mạng Việt Nam</v>
          </cell>
          <cell r="C276" t="str">
            <v>120302</v>
          </cell>
        </row>
        <row r="277">
          <cell r="B277" t="str">
            <v>Đường lối cách mạng Việt Nam</v>
          </cell>
          <cell r="C277" t="str">
            <v>120302</v>
          </cell>
        </row>
        <row r="278">
          <cell r="B278" t="str">
            <v>Đường lối cách mạng Việt Nam</v>
          </cell>
          <cell r="C278" t="str">
            <v>120302</v>
          </cell>
        </row>
        <row r="279">
          <cell r="B279" t="str">
            <v>Đường lối cách mạng Việt Nam </v>
          </cell>
          <cell r="C279" t="str">
            <v>120302</v>
          </cell>
        </row>
        <row r="280">
          <cell r="B280" t="str">
            <v>Đường lối cách mạng Việt Nam </v>
          </cell>
          <cell r="C280" t="str">
            <v>120302</v>
          </cell>
        </row>
        <row r="281">
          <cell r="B281" t="str">
            <v>Đường lối cách mạng Việt Nam </v>
          </cell>
          <cell r="C281" t="str">
            <v>120302</v>
          </cell>
        </row>
        <row r="282">
          <cell r="B282" t="str">
            <v>ECGONOMI</v>
          </cell>
          <cell r="C282" t="str">
            <v>040314</v>
          </cell>
        </row>
        <row r="283">
          <cell r="B283" t="str">
            <v>Giải tích mạng và thiết kế với sự trợ giúp của máy tính </v>
          </cell>
          <cell r="C283" t="str">
            <v>070310</v>
          </cell>
        </row>
        <row r="284">
          <cell r="B284" t="str">
            <v>Giản đồ pha</v>
          </cell>
          <cell r="C284" t="str">
            <v>030319</v>
          </cell>
        </row>
        <row r="285">
          <cell r="B285" t="str">
            <v>Giản đồ pha</v>
          </cell>
          <cell r="C285" t="str">
            <v>030319</v>
          </cell>
        </row>
        <row r="286">
          <cell r="B286" t="str">
            <v>Giản đồ pha</v>
          </cell>
          <cell r="C286" t="str">
            <v>030319</v>
          </cell>
        </row>
        <row r="287">
          <cell r="B287" t="str">
            <v>Giao diện người - máy</v>
          </cell>
          <cell r="C287" t="str">
            <v>050311</v>
          </cell>
        </row>
        <row r="288">
          <cell r="B288" t="str">
            <v>Giao diện người - máy</v>
          </cell>
          <cell r="C288" t="str">
            <v>050311</v>
          </cell>
        </row>
        <row r="289">
          <cell r="B289" t="str">
            <v>Giao diện người - máy</v>
          </cell>
          <cell r="C289" t="str">
            <v>050311</v>
          </cell>
        </row>
        <row r="290">
          <cell r="B290" t="str">
            <v>Giáo dục học đại cương</v>
          </cell>
          <cell r="C290" t="str">
            <v>140301</v>
          </cell>
        </row>
        <row r="291">
          <cell r="B291" t="str">
            <v>Giáo dục quốc phòng</v>
          </cell>
          <cell r="C291" t="str">
            <v>090301</v>
          </cell>
        </row>
        <row r="292">
          <cell r="B292" t="str">
            <v>Giáo dục quốc phòng</v>
          </cell>
          <cell r="C292" t="str">
            <v>090301</v>
          </cell>
        </row>
        <row r="293">
          <cell r="B293" t="str">
            <v>Giáo dục quốc phòng</v>
          </cell>
          <cell r="C293" t="str">
            <v>090301</v>
          </cell>
        </row>
        <row r="294">
          <cell r="B294" t="str">
            <v>Giáo dục quốc phòng</v>
          </cell>
          <cell r="C294" t="str">
            <v>090301</v>
          </cell>
        </row>
        <row r="295">
          <cell r="B295" t="str">
            <v>Giáo dục quốc phòng</v>
          </cell>
          <cell r="C295" t="str">
            <v>090301</v>
          </cell>
        </row>
        <row r="296">
          <cell r="B296" t="str">
            <v>Giáo dục quốc phòng</v>
          </cell>
          <cell r="C296" t="str">
            <v>090301</v>
          </cell>
        </row>
        <row r="297">
          <cell r="B297" t="str">
            <v>Giáo dục quốc phòng</v>
          </cell>
          <cell r="C297" t="str">
            <v>090301</v>
          </cell>
        </row>
        <row r="298">
          <cell r="B298" t="str">
            <v>Giáo dục quốc phòng</v>
          </cell>
          <cell r="C298" t="str">
            <v>090301</v>
          </cell>
        </row>
        <row r="299">
          <cell r="B299" t="str">
            <v>Giáo dục quốc phòng</v>
          </cell>
          <cell r="C299" t="str">
            <v>090301</v>
          </cell>
        </row>
        <row r="300">
          <cell r="B300" t="str">
            <v>Giáo dục quốc phòng</v>
          </cell>
          <cell r="C300" t="str">
            <v>090301</v>
          </cell>
        </row>
        <row r="301">
          <cell r="B301" t="str">
            <v>Giáo dục quốc phòng</v>
          </cell>
          <cell r="C301" t="str">
            <v>090301</v>
          </cell>
        </row>
        <row r="302">
          <cell r="B302" t="str">
            <v>Giáo dục quốc phòng</v>
          </cell>
          <cell r="C302" t="str">
            <v>090301</v>
          </cell>
        </row>
        <row r="303">
          <cell r="B303" t="str">
            <v>Giáo dục quốc phòng</v>
          </cell>
          <cell r="C303" t="str">
            <v>090301</v>
          </cell>
        </row>
        <row r="304">
          <cell r="B304" t="str">
            <v>Giáo dục quốc phòng</v>
          </cell>
          <cell r="C304" t="str">
            <v>090301</v>
          </cell>
        </row>
        <row r="305">
          <cell r="B305" t="str">
            <v>Giáo dục quốc phòng</v>
          </cell>
          <cell r="C305" t="str">
            <v>090301</v>
          </cell>
        </row>
        <row r="306">
          <cell r="B306" t="str">
            <v>Giáo dục quốc phòng</v>
          </cell>
          <cell r="C306" t="str">
            <v>090301</v>
          </cell>
        </row>
        <row r="307">
          <cell r="B307" t="str">
            <v>Giáo dục quốc phòng</v>
          </cell>
          <cell r="C307" t="str">
            <v>090301</v>
          </cell>
        </row>
        <row r="308">
          <cell r="B308" t="str">
            <v>Giáo dục quốc phòng</v>
          </cell>
          <cell r="C308" t="str">
            <v>090301</v>
          </cell>
        </row>
        <row r="309">
          <cell r="B309" t="str">
            <v>Giáo dục quốc phòng</v>
          </cell>
          <cell r="C309" t="str">
            <v>090301</v>
          </cell>
        </row>
        <row r="310">
          <cell r="B310" t="str">
            <v>Giáo dục quốc phòng</v>
          </cell>
          <cell r="C310" t="str">
            <v>090301</v>
          </cell>
        </row>
        <row r="311">
          <cell r="B311" t="str">
            <v>Giáo dục quốc phòng</v>
          </cell>
          <cell r="C311" t="str">
            <v>090301</v>
          </cell>
        </row>
        <row r="312">
          <cell r="B312" t="str">
            <v>Giáo dục thể chất</v>
          </cell>
          <cell r="C312" t="str">
            <v>090302</v>
          </cell>
        </row>
        <row r="313">
          <cell r="B313" t="str">
            <v>Giáo dục thể chất 1</v>
          </cell>
          <cell r="C313" t="str">
            <v>090303</v>
          </cell>
        </row>
        <row r="314">
          <cell r="B314" t="str">
            <v>Giáo dục thể chất 2</v>
          </cell>
          <cell r="C314" t="str">
            <v>090304</v>
          </cell>
        </row>
        <row r="315">
          <cell r="B315" t="str">
            <v>Giáo dục thể chất 3</v>
          </cell>
          <cell r="C315" t="str">
            <v>090305</v>
          </cell>
        </row>
        <row r="316">
          <cell r="B316" t="str">
            <v>Giáo dục thể chất 4</v>
          </cell>
          <cell r="C316" t="str">
            <v>090306</v>
          </cell>
        </row>
        <row r="317">
          <cell r="B317" t="str">
            <v>Giáo dục thể chất 5</v>
          </cell>
          <cell r="C317" t="str">
            <v>090307</v>
          </cell>
        </row>
        <row r="318">
          <cell r="B318" t="str">
            <v>Giáo dục thể chất</v>
          </cell>
          <cell r="C318" t="str">
            <v>090302</v>
          </cell>
        </row>
        <row r="319">
          <cell r="B319" t="str">
            <v>Giáo dục thể chất</v>
          </cell>
          <cell r="C319" t="str">
            <v>090302</v>
          </cell>
        </row>
        <row r="320">
          <cell r="B320" t="str">
            <v>Giáo dục thể chất</v>
          </cell>
          <cell r="C320" t="str">
            <v>090302</v>
          </cell>
        </row>
        <row r="321">
          <cell r="B321" t="str">
            <v>Giáo dục thể chất</v>
          </cell>
          <cell r="C321" t="str">
            <v>090302</v>
          </cell>
        </row>
        <row r="322">
          <cell r="B322" t="str">
            <v>Giáo dục thể chất</v>
          </cell>
          <cell r="C322" t="str">
            <v>090302</v>
          </cell>
        </row>
        <row r="323">
          <cell r="B323" t="str">
            <v>Giáo dục thể chất</v>
          </cell>
          <cell r="C323" t="str">
            <v>090302</v>
          </cell>
        </row>
        <row r="324">
          <cell r="B324" t="str">
            <v>Giáo dục thể chất</v>
          </cell>
          <cell r="C324" t="str">
            <v>090302</v>
          </cell>
        </row>
        <row r="325">
          <cell r="B325" t="str">
            <v>Giáo dục thể chất</v>
          </cell>
          <cell r="C325" t="str">
            <v>090302</v>
          </cell>
        </row>
        <row r="326">
          <cell r="B326" t="str">
            <v>Giáo dục thể chất</v>
          </cell>
          <cell r="C326" t="str">
            <v>090302</v>
          </cell>
        </row>
        <row r="327">
          <cell r="B327" t="str">
            <v>Giáo dục thể chất</v>
          </cell>
          <cell r="C327" t="str">
            <v>090302</v>
          </cell>
        </row>
        <row r="328">
          <cell r="B328" t="str">
            <v>Giáo dục thể chất</v>
          </cell>
          <cell r="C328" t="str">
            <v>090302</v>
          </cell>
        </row>
        <row r="329">
          <cell r="B329" t="str">
            <v>Giáo dục thể chất</v>
          </cell>
          <cell r="C329" t="str">
            <v>090302</v>
          </cell>
        </row>
        <row r="330">
          <cell r="B330" t="str">
            <v>Giáo dục thể chất</v>
          </cell>
          <cell r="C330" t="str">
            <v>090302</v>
          </cell>
        </row>
        <row r="331">
          <cell r="B331" t="str">
            <v>Giáo dục thể chất</v>
          </cell>
          <cell r="C331" t="str">
            <v>090302</v>
          </cell>
        </row>
        <row r="332">
          <cell r="B332" t="str">
            <v>Giáo dục thể chất</v>
          </cell>
          <cell r="C332" t="str">
            <v>090302</v>
          </cell>
        </row>
        <row r="333">
          <cell r="B333" t="str">
            <v>Giáo dục thể chất</v>
          </cell>
          <cell r="C333" t="str">
            <v>090302</v>
          </cell>
        </row>
        <row r="334">
          <cell r="B334" t="str">
            <v>Giáo dục thể chất</v>
          </cell>
          <cell r="C334" t="str">
            <v>090302</v>
          </cell>
        </row>
        <row r="335">
          <cell r="B335" t="str">
            <v>Giáo dục thể chất</v>
          </cell>
          <cell r="C335" t="str">
            <v>090302</v>
          </cell>
        </row>
        <row r="336">
          <cell r="B336" t="str">
            <v>Giáo dục thể chất</v>
          </cell>
          <cell r="C336" t="str">
            <v>090302</v>
          </cell>
        </row>
        <row r="337">
          <cell r="B337" t="str">
            <v>Giáo dục thể chất</v>
          </cell>
          <cell r="C337" t="str">
            <v>090302</v>
          </cell>
        </row>
        <row r="338">
          <cell r="B338" t="str">
            <v>Giao lưu văn hóa quốc tế</v>
          </cell>
          <cell r="C338" t="str">
            <v>140383</v>
          </cell>
        </row>
        <row r="339">
          <cell r="B339" t="str">
            <v>Giao thoa văn hoá </v>
          </cell>
          <cell r="C339" t="str">
            <v>130309</v>
          </cell>
        </row>
        <row r="340">
          <cell r="B340" t="str">
            <v>Giao tiếp chuyên môn </v>
          </cell>
          <cell r="C340" t="str">
            <v>140346</v>
          </cell>
        </row>
        <row r="341">
          <cell r="B341" t="str">
            <v>Giao tiếp chuyên môn </v>
          </cell>
          <cell r="C341" t="str">
            <v>140346</v>
          </cell>
        </row>
        <row r="342">
          <cell r="B342" t="str">
            <v>Giao tiếp kinh doanh</v>
          </cell>
          <cell r="C342" t="str">
            <v>110305</v>
          </cell>
        </row>
        <row r="343">
          <cell r="B343" t="str">
            <v>Giao tiếp kinh doanh</v>
          </cell>
          <cell r="C343" t="str">
            <v>110305</v>
          </cell>
        </row>
        <row r="344">
          <cell r="B344" t="str">
            <v>Giao tiếp kinh doanh</v>
          </cell>
          <cell r="C344" t="str">
            <v>110305</v>
          </cell>
        </row>
        <row r="345">
          <cell r="B345" t="str">
            <v>Giao tiếp kinh doanh</v>
          </cell>
          <cell r="C345" t="str">
            <v>110305</v>
          </cell>
        </row>
        <row r="346">
          <cell r="B346" t="str">
            <v>Giao tiếp kinh doanh </v>
          </cell>
          <cell r="C346" t="str">
            <v>110305</v>
          </cell>
        </row>
        <row r="347">
          <cell r="B347" t="str">
            <v>Giao tiếp thương mại</v>
          </cell>
          <cell r="C347" t="str">
            <v>040315</v>
          </cell>
        </row>
        <row r="348">
          <cell r="B348" t="str">
            <v>Giới thiệu âm nhạc Việt Nam</v>
          </cell>
          <cell r="C348" t="str">
            <v>140347</v>
          </cell>
        </row>
        <row r="349">
          <cell r="B349" t="str">
            <v>Giới thiệu âm nhạc Việt Nam</v>
          </cell>
          <cell r="C349" t="str">
            <v>140347</v>
          </cell>
        </row>
        <row r="350">
          <cell r="B350" t="str">
            <v>Giới thiệu hội họa Việt nam </v>
          </cell>
          <cell r="C350" t="str">
            <v>140348</v>
          </cell>
        </row>
        <row r="351">
          <cell r="B351" t="str">
            <v>Giới thiệu Mỹ thuật Việt Nam</v>
          </cell>
          <cell r="C351" t="str">
            <v>140348</v>
          </cell>
        </row>
        <row r="352">
          <cell r="B352" t="str">
            <v>Hàm phức và phép BĐ Laplace</v>
          </cell>
          <cell r="C352" t="str">
            <v>100307</v>
          </cell>
        </row>
        <row r="353">
          <cell r="B353" t="str">
            <v>Hàm phức và phép BĐ Laplace</v>
          </cell>
          <cell r="C353" t="str">
            <v>100307</v>
          </cell>
        </row>
        <row r="354">
          <cell r="B354" t="str">
            <v>Hàm phức và phép BĐ Laplace</v>
          </cell>
          <cell r="C354" t="str">
            <v>100307</v>
          </cell>
        </row>
        <row r="355">
          <cell r="B355" t="str">
            <v>Hàm phức và phép BĐ Laplace</v>
          </cell>
          <cell r="C355" t="str">
            <v>100307</v>
          </cell>
        </row>
        <row r="356">
          <cell r="B356" t="str">
            <v>Hàm phức và phép BĐ Laplace</v>
          </cell>
          <cell r="C356" t="str">
            <v>100307</v>
          </cell>
        </row>
        <row r="357">
          <cell r="B357" t="str">
            <v>Hàm phức và phép BĐ Laplace</v>
          </cell>
          <cell r="C357" t="str">
            <v>100307</v>
          </cell>
        </row>
        <row r="358">
          <cell r="B358" t="str">
            <v>Hàm phức và phép BĐ Laplace</v>
          </cell>
          <cell r="C358" t="str">
            <v>100307</v>
          </cell>
        </row>
        <row r="359">
          <cell r="B359" t="str">
            <v>Hàm phức và phép BĐ Laplace</v>
          </cell>
          <cell r="C359" t="str">
            <v>100307</v>
          </cell>
        </row>
        <row r="360">
          <cell r="B360" t="str">
            <v>Hàm phức và phép BĐ Laplace</v>
          </cell>
          <cell r="C360" t="str">
            <v>100307</v>
          </cell>
        </row>
        <row r="361">
          <cell r="B361" t="str">
            <v>Hệ chuyên gia</v>
          </cell>
          <cell r="C361" t="str">
            <v>050312</v>
          </cell>
        </row>
        <row r="362">
          <cell r="B362" t="str">
            <v>Hệ chuyên gia</v>
          </cell>
          <cell r="C362" t="str">
            <v>050312</v>
          </cell>
        </row>
        <row r="363">
          <cell r="B363" t="str">
            <v>Hệ chuyên gia</v>
          </cell>
          <cell r="C363" t="str">
            <v>050312</v>
          </cell>
        </row>
        <row r="364">
          <cell r="B364" t="str">
            <v>Hệ điều hành</v>
          </cell>
          <cell r="C364" t="str">
            <v>050313</v>
          </cell>
        </row>
        <row r="365">
          <cell r="B365" t="str">
            <v>Hệ quản trị cơ sở dữ liệu (SQL server)</v>
          </cell>
          <cell r="C365" t="str">
            <v>050314</v>
          </cell>
        </row>
        <row r="366">
          <cell r="B366" t="str">
            <v>Hệ quản trị cơ sở dữ liệu (SQL Server)</v>
          </cell>
          <cell r="C366" t="str">
            <v>050314</v>
          </cell>
        </row>
        <row r="367">
          <cell r="B367" t="str">
            <v>Hệ quản trị cơ sở dữ liệu (SQL Server)</v>
          </cell>
          <cell r="C367" t="str">
            <v>050314</v>
          </cell>
        </row>
        <row r="368">
          <cell r="B368" t="str">
            <v>Hệ thống  SCADA , DCS và Mạng truyền thông công nghiệp</v>
          </cell>
          <cell r="C368" t="str">
            <v>070376</v>
          </cell>
        </row>
        <row r="369">
          <cell r="B369" t="str">
            <v>Hệ thống điện  </v>
          </cell>
          <cell r="C369" t="str">
            <v>070311</v>
          </cell>
        </row>
        <row r="370">
          <cell r="B370" t="str">
            <v>Hệ thống điện trên ô tô</v>
          </cell>
          <cell r="C370" t="str">
            <v>020340</v>
          </cell>
        </row>
        <row r="371">
          <cell r="B371" t="str">
            <v>Hệ thống điều khiển điện tử trên ôtô</v>
          </cell>
          <cell r="C371" t="str">
            <v>020309</v>
          </cell>
        </row>
        <row r="372">
          <cell r="B372" t="str">
            <v>Hệ thống nhiên liệu động cơ đốt trong</v>
          </cell>
          <cell r="C372" t="str">
            <v>020356</v>
          </cell>
        </row>
        <row r="373">
          <cell r="B373" t="str">
            <v>Hệ thống thông tin địa lý</v>
          </cell>
          <cell r="C373" t="str">
            <v>050348</v>
          </cell>
        </row>
        <row r="374">
          <cell r="B374" t="str">
            <v>Hệ thống thủy lực và khí nén trên ô tô</v>
          </cell>
          <cell r="C374" t="str">
            <v>020341</v>
          </cell>
        </row>
        <row r="375">
          <cell r="B375" t="str">
            <v>Hệ thống tự động thuỷ khí</v>
          </cell>
          <cell r="C375" t="str">
            <v>010329</v>
          </cell>
        </row>
        <row r="376">
          <cell r="B376" t="str">
            <v>Hệ thống tự động thuỷ khí</v>
          </cell>
          <cell r="C376" t="str">
            <v>010329</v>
          </cell>
        </row>
        <row r="377">
          <cell r="B377" t="str">
            <v>Hệ thống viễn thông</v>
          </cell>
          <cell r="C377" t="str">
            <v>080312</v>
          </cell>
        </row>
        <row r="378">
          <cell r="B378" t="str">
            <v>Hệ thu thập dữ liệu điều khiển và truyền số liệu</v>
          </cell>
          <cell r="C378" t="str">
            <v>070312</v>
          </cell>
        </row>
        <row r="379">
          <cell r="B379" t="str">
            <v>Hệ trợ giúp quyết định</v>
          </cell>
          <cell r="C379" t="str">
            <v>050349</v>
          </cell>
        </row>
        <row r="380">
          <cell r="B380" t="str">
            <v>Hình họa</v>
          </cell>
          <cell r="C380" t="str">
            <v>040316</v>
          </cell>
        </row>
        <row r="381">
          <cell r="B381" t="str">
            <v>Hình họa (Cơ khí)</v>
          </cell>
          <cell r="C381" t="str">
            <v>010353</v>
          </cell>
        </row>
        <row r="382">
          <cell r="B382" t="str">
            <v>Hình hoạ 1</v>
          </cell>
          <cell r="C382" t="str">
            <v>040317</v>
          </cell>
        </row>
        <row r="383">
          <cell r="B383" t="str">
            <v>Hình hoạ 2</v>
          </cell>
          <cell r="C383" t="str">
            <v>040318</v>
          </cell>
        </row>
        <row r="384">
          <cell r="B384" t="str">
            <v>Hình hoạ 3</v>
          </cell>
          <cell r="C384" t="str">
            <v>040319</v>
          </cell>
        </row>
        <row r="385">
          <cell r="B385" t="str">
            <v>Hình hoạ mầu </v>
          </cell>
          <cell r="C385" t="str">
            <v>040320</v>
          </cell>
        </row>
        <row r="386">
          <cell r="B386" t="str">
            <v>Hình hoạ-Vẽ kỹ thuật</v>
          </cell>
          <cell r="C386" t="str">
            <v>010330</v>
          </cell>
        </row>
        <row r="387">
          <cell r="B387" t="str">
            <v>Hình hoạ-Vẽ kỹ thuật</v>
          </cell>
          <cell r="C387" t="str">
            <v>010330</v>
          </cell>
        </row>
        <row r="388">
          <cell r="B388" t="str">
            <v>Hình hoạ-Vẽ kỹ thuật</v>
          </cell>
          <cell r="C388" t="str">
            <v>010330</v>
          </cell>
        </row>
        <row r="389">
          <cell r="B389" t="str">
            <v>Hoá học 1</v>
          </cell>
          <cell r="C389" t="str">
            <v>030320</v>
          </cell>
        </row>
        <row r="390">
          <cell r="B390" t="str">
            <v>Hoá học 1</v>
          </cell>
          <cell r="C390" t="str">
            <v>030320</v>
          </cell>
        </row>
        <row r="391">
          <cell r="B391" t="str">
            <v>Hoá học 1</v>
          </cell>
          <cell r="C391" t="str">
            <v>030320</v>
          </cell>
        </row>
        <row r="392">
          <cell r="B392" t="str">
            <v>Hoá học 1</v>
          </cell>
          <cell r="C392" t="str">
            <v>030320</v>
          </cell>
        </row>
        <row r="393">
          <cell r="B393" t="str">
            <v>Hoá học 1</v>
          </cell>
          <cell r="C393" t="str">
            <v>030320</v>
          </cell>
        </row>
        <row r="394">
          <cell r="B394" t="str">
            <v>Hoá học 1</v>
          </cell>
          <cell r="C394" t="str">
            <v>030320</v>
          </cell>
        </row>
        <row r="395">
          <cell r="B395" t="str">
            <v>Hoá học 1</v>
          </cell>
          <cell r="C395" t="str">
            <v>030320</v>
          </cell>
        </row>
        <row r="396">
          <cell r="B396" t="str">
            <v>Hoá học 1</v>
          </cell>
          <cell r="C396" t="str">
            <v>030320</v>
          </cell>
        </row>
        <row r="397">
          <cell r="B397" t="str">
            <v>Hoá học 1</v>
          </cell>
          <cell r="C397" t="str">
            <v>030320</v>
          </cell>
        </row>
        <row r="398">
          <cell r="B398" t="str">
            <v>Hoá học 1</v>
          </cell>
          <cell r="C398" t="str">
            <v>030320</v>
          </cell>
        </row>
        <row r="399">
          <cell r="B399" t="str">
            <v>Hóa học 1 </v>
          </cell>
          <cell r="C399" t="str">
            <v>030320</v>
          </cell>
        </row>
        <row r="400">
          <cell r="B400" t="str">
            <v>Hóa học 1 </v>
          </cell>
          <cell r="C400" t="str">
            <v>030320</v>
          </cell>
        </row>
        <row r="401">
          <cell r="B401" t="str">
            <v>Hóa học 1 </v>
          </cell>
          <cell r="C401" t="str">
            <v>030320</v>
          </cell>
        </row>
        <row r="402">
          <cell r="B402" t="str">
            <v>Hóa học 1 </v>
          </cell>
          <cell r="C402" t="str">
            <v>030320</v>
          </cell>
        </row>
        <row r="403">
          <cell r="B403" t="str">
            <v>Hóa học 1 </v>
          </cell>
          <cell r="C403" t="str">
            <v>030320</v>
          </cell>
        </row>
        <row r="404">
          <cell r="B404" t="str">
            <v>Hoá học 2</v>
          </cell>
          <cell r="C404" t="str">
            <v>030321</v>
          </cell>
        </row>
        <row r="405">
          <cell r="B405" t="str">
            <v>Hoá học 2</v>
          </cell>
          <cell r="C405" t="str">
            <v>030321</v>
          </cell>
        </row>
        <row r="406">
          <cell r="B406" t="str">
            <v>Hoá học 2</v>
          </cell>
          <cell r="C406" t="str">
            <v>030321</v>
          </cell>
        </row>
        <row r="407">
          <cell r="B407" t="str">
            <v>Hoá học 2</v>
          </cell>
          <cell r="C407" t="str">
            <v>030321</v>
          </cell>
        </row>
        <row r="408">
          <cell r="B408" t="str">
            <v>Hoá học 2</v>
          </cell>
          <cell r="C408" t="str">
            <v>030321</v>
          </cell>
        </row>
        <row r="409">
          <cell r="B409" t="str">
            <v>Hoá học 2</v>
          </cell>
          <cell r="C409" t="str">
            <v>030321</v>
          </cell>
        </row>
        <row r="410">
          <cell r="B410" t="str">
            <v>Hoá học 2</v>
          </cell>
          <cell r="C410" t="str">
            <v>030321</v>
          </cell>
        </row>
        <row r="411">
          <cell r="B411" t="str">
            <v>Hoá học 2</v>
          </cell>
          <cell r="C411" t="str">
            <v>030321</v>
          </cell>
        </row>
        <row r="412">
          <cell r="B412" t="str">
            <v>Hoá học 2</v>
          </cell>
          <cell r="C412" t="str">
            <v>030321</v>
          </cell>
        </row>
        <row r="413">
          <cell r="B413" t="str">
            <v>Hoá học cao phân tử</v>
          </cell>
          <cell r="C413" t="str">
            <v>030322</v>
          </cell>
        </row>
        <row r="414">
          <cell r="B414" t="str">
            <v>Hoá học cao phân tử</v>
          </cell>
          <cell r="C414" t="str">
            <v>030322</v>
          </cell>
        </row>
        <row r="415">
          <cell r="B415" t="str">
            <v>Hoá học cao phân tử </v>
          </cell>
          <cell r="C415" t="str">
            <v>030322</v>
          </cell>
        </row>
        <row r="416">
          <cell r="B416" t="str">
            <v>Hoá hữu cơ</v>
          </cell>
          <cell r="C416" t="str">
            <v>030323K4</v>
          </cell>
        </row>
        <row r="417">
          <cell r="B417" t="str">
            <v>Hoá hữu cơ</v>
          </cell>
          <cell r="C417" t="str">
            <v>030323K4</v>
          </cell>
        </row>
        <row r="418">
          <cell r="B418" t="str">
            <v>Hoá hữu cơ</v>
          </cell>
          <cell r="C418" t="str">
            <v>030323K4</v>
          </cell>
        </row>
        <row r="419">
          <cell r="B419" t="str">
            <v>Hoá kỹ thuật đại cương</v>
          </cell>
          <cell r="C419" t="str">
            <v>030324</v>
          </cell>
        </row>
        <row r="420">
          <cell r="B420" t="str">
            <v>Hoá kỹ thuật đại cương</v>
          </cell>
          <cell r="C420" t="str">
            <v>030324</v>
          </cell>
        </row>
        <row r="421">
          <cell r="B421" t="str">
            <v>Hoá kỹ thuật đại cương</v>
          </cell>
          <cell r="C421" t="str">
            <v>030324</v>
          </cell>
        </row>
        <row r="422">
          <cell r="B422" t="str">
            <v>Hoá lý 1</v>
          </cell>
          <cell r="C422" t="str">
            <v>030325</v>
          </cell>
        </row>
        <row r="423">
          <cell r="B423" t="str">
            <v>Hoá lý 1</v>
          </cell>
          <cell r="C423" t="str">
            <v>030325</v>
          </cell>
        </row>
        <row r="424">
          <cell r="B424" t="str">
            <v>Hoá lý 1</v>
          </cell>
          <cell r="C424" t="str">
            <v>030325</v>
          </cell>
        </row>
        <row r="425">
          <cell r="B425" t="str">
            <v>Hoá lý 2</v>
          </cell>
          <cell r="C425" t="str">
            <v>030326</v>
          </cell>
        </row>
        <row r="426">
          <cell r="B426" t="str">
            <v>Hoá lý 2</v>
          </cell>
          <cell r="C426" t="str">
            <v>030326</v>
          </cell>
        </row>
        <row r="427">
          <cell r="B427" t="str">
            <v>Hoá lý 2</v>
          </cell>
          <cell r="C427" t="str">
            <v>030326</v>
          </cell>
        </row>
        <row r="428">
          <cell r="B428" t="str">
            <v>Hoá phân tích</v>
          </cell>
          <cell r="C428" t="str">
            <v>030327</v>
          </cell>
        </row>
        <row r="429">
          <cell r="B429" t="str">
            <v>Hoá phân tích</v>
          </cell>
          <cell r="C429" t="str">
            <v>030327</v>
          </cell>
        </row>
        <row r="430">
          <cell r="B430" t="str">
            <v>Hoá phân tích</v>
          </cell>
          <cell r="C430" t="str">
            <v>030327</v>
          </cell>
        </row>
        <row r="431">
          <cell r="B431" t="str">
            <v>Hoá vô cơ</v>
          </cell>
          <cell r="C431" t="str">
            <v>030328</v>
          </cell>
        </row>
        <row r="432">
          <cell r="B432" t="str">
            <v>Hoá vô cơ</v>
          </cell>
          <cell r="C432" t="str">
            <v>030328</v>
          </cell>
        </row>
        <row r="433">
          <cell r="B433" t="str">
            <v>Hoá vô cơ</v>
          </cell>
          <cell r="C433" t="str">
            <v>030328</v>
          </cell>
        </row>
        <row r="434">
          <cell r="B434" t="str">
            <v>Java và xử lý phân bố</v>
          </cell>
          <cell r="C434" t="str">
            <v>050350</v>
          </cell>
        </row>
        <row r="435">
          <cell r="B435" t="str">
            <v>Kế hoạch doanh nghiệp 1</v>
          </cell>
          <cell r="C435" t="str">
            <v>110306</v>
          </cell>
        </row>
        <row r="436">
          <cell r="B436" t="str">
            <v>Kế hoạch doanh nghiệp 2</v>
          </cell>
          <cell r="C436" t="str">
            <v>110307</v>
          </cell>
        </row>
        <row r="437">
          <cell r="B437" t="str">
            <v>Kế toán cho du lịch</v>
          </cell>
          <cell r="C437" t="str">
            <v>110395</v>
          </cell>
        </row>
        <row r="438">
          <cell r="B438" t="str">
            <v>Kế toán công ty</v>
          </cell>
          <cell r="C438" t="str">
            <v>110308</v>
          </cell>
        </row>
        <row r="439">
          <cell r="B439" t="str">
            <v>Kế toán công ty</v>
          </cell>
          <cell r="C439" t="str">
            <v>110371</v>
          </cell>
        </row>
        <row r="440">
          <cell r="B440" t="str">
            <v>Kế toán ngân hàng</v>
          </cell>
          <cell r="C440" t="str">
            <v>110309</v>
          </cell>
        </row>
        <row r="441">
          <cell r="B441" t="str">
            <v>Kế toán ngân hàng</v>
          </cell>
          <cell r="C441" t="str">
            <v>110309</v>
          </cell>
        </row>
        <row r="442">
          <cell r="B442" t="str">
            <v>Kế toán quản trị</v>
          </cell>
          <cell r="C442" t="str">
            <v>110310</v>
          </cell>
        </row>
        <row r="443">
          <cell r="B443" t="str">
            <v>Kế toán quản trị </v>
          </cell>
          <cell r="C443" t="str">
            <v>110310</v>
          </cell>
        </row>
        <row r="444">
          <cell r="B444" t="str">
            <v>Kế toán quốc tế</v>
          </cell>
          <cell r="C444" t="str">
            <v>110311</v>
          </cell>
        </row>
        <row r="445">
          <cell r="B445" t="str">
            <v>Kế toán quốc tế</v>
          </cell>
          <cell r="C445" t="str">
            <v>110311</v>
          </cell>
        </row>
        <row r="446">
          <cell r="B446" t="str">
            <v>Kế toán sự nghiệp</v>
          </cell>
          <cell r="C446" t="str">
            <v>110312</v>
          </cell>
        </row>
        <row r="447">
          <cell r="B447" t="str">
            <v>Kế toán tài chính</v>
          </cell>
          <cell r="C447" t="str">
            <v>110313</v>
          </cell>
        </row>
        <row r="448">
          <cell r="B448" t="str">
            <v>Kế toán tài chính (TCNH)</v>
          </cell>
          <cell r="C448" t="str">
            <v>110333</v>
          </cell>
        </row>
        <row r="449">
          <cell r="B449" t="str">
            <v>Kế toán tài chính 1</v>
          </cell>
          <cell r="C449" t="str">
            <v>110314</v>
          </cell>
        </row>
        <row r="450">
          <cell r="B450" t="str">
            <v>Kế toán tài chính 2</v>
          </cell>
          <cell r="C450" t="str">
            <v>110315</v>
          </cell>
        </row>
        <row r="451">
          <cell r="B451" t="str">
            <v>Kế toán tài chính 3</v>
          </cell>
          <cell r="C451" t="str">
            <v>110316</v>
          </cell>
        </row>
        <row r="452">
          <cell r="B452" t="str">
            <v>Kế toán tài chính 4</v>
          </cell>
          <cell r="C452" t="str">
            <v>110317</v>
          </cell>
        </row>
        <row r="453">
          <cell r="B453" t="str">
            <v>Kế toán thuế</v>
          </cell>
          <cell r="C453" t="str">
            <v>110318</v>
          </cell>
        </row>
        <row r="454">
          <cell r="B454" t="str">
            <v>Kế toán thuế</v>
          </cell>
          <cell r="C454" t="str">
            <v>110318</v>
          </cell>
        </row>
        <row r="455">
          <cell r="B455" t="str">
            <v>Kế toán thương mại dịch vụ</v>
          </cell>
          <cell r="C455" t="str">
            <v>110319</v>
          </cell>
        </row>
        <row r="456">
          <cell r="B456" t="str">
            <v>Kết cấu - Tính toán động cơ đốt trong </v>
          </cell>
          <cell r="C456" t="str">
            <v>020348</v>
          </cell>
        </row>
        <row r="457">
          <cell r="B457" t="str">
            <v>Kết cấu - Tính toán ôtô </v>
          </cell>
          <cell r="C457" t="str">
            <v>020345</v>
          </cell>
        </row>
        <row r="458">
          <cell r="B458" t="str">
            <v>Kết cấu tính toán động cơ đốt trong</v>
          </cell>
          <cell r="C458" t="str">
            <v>020310</v>
          </cell>
        </row>
        <row r="459">
          <cell r="B459" t="str">
            <v>Kết cấu tính toán ôtô</v>
          </cell>
          <cell r="C459" t="str">
            <v>020311</v>
          </cell>
        </row>
        <row r="460">
          <cell r="B460" t="str">
            <v>Khai thác dữ liệu (Data Mining)</v>
          </cell>
          <cell r="C460" t="str">
            <v>050351</v>
          </cell>
        </row>
        <row r="461">
          <cell r="B461" t="str">
            <v>Khí cụ điện</v>
          </cell>
          <cell r="C461" t="str">
            <v>070323</v>
          </cell>
        </row>
        <row r="462">
          <cell r="B462" t="str">
            <v>Khí cụ điện</v>
          </cell>
          <cell r="C462" t="str">
            <v>070323</v>
          </cell>
        </row>
        <row r="463">
          <cell r="B463" t="str">
            <v>Khí xả và vấn đề ô nhiễm môi trường</v>
          </cell>
          <cell r="C463" t="str">
            <v>020312</v>
          </cell>
        </row>
        <row r="464">
          <cell r="B464" t="str">
            <v>Kho dữ liệu và các phương pháp khai phá</v>
          </cell>
          <cell r="C464" t="str">
            <v>050352</v>
          </cell>
        </row>
        <row r="465">
          <cell r="B465" t="str">
            <v>Khóa luận tốt nghiệp (hoặc học thêm 03 học phần chuyên môn HTTT)</v>
          </cell>
          <cell r="C465" t="str">
            <v>050353</v>
          </cell>
        </row>
        <row r="466">
          <cell r="B466" t="str">
            <v>Khóa luận tốt nghiệp (hoặc học thêm 03 học phần chuyên môn-CNPM)</v>
          </cell>
          <cell r="C466" t="str">
            <v>050354</v>
          </cell>
        </row>
        <row r="467">
          <cell r="B467" t="str">
            <v>Khóa luận tốt nghiệp (hoặc học thêm 03 học phần chuyên môn-Điện)</v>
          </cell>
          <cell r="C467" t="str">
            <v>070324</v>
          </cell>
        </row>
        <row r="468">
          <cell r="B468" t="str">
            <v>Khóa luận tốt nghiệp (hoặc học thêm 03 học phần chuyên môn-HHC)</v>
          </cell>
          <cell r="C468" t="str">
            <v>030333</v>
          </cell>
        </row>
        <row r="469">
          <cell r="B469" t="str">
            <v>Khóa luận tốt nghiệp (hoặc học thêm 03 học phần chuyên môn-HPT)</v>
          </cell>
          <cell r="C469" t="str">
            <v>030334</v>
          </cell>
        </row>
        <row r="470">
          <cell r="B470" t="str">
            <v>Khóa luận tốt nghiệp (hoặc học thêm 03 học phần chuyên môn-HVC)</v>
          </cell>
          <cell r="C470" t="str">
            <v>030335</v>
          </cell>
        </row>
        <row r="471">
          <cell r="B471" t="str">
            <v>Khóa luận tốt nghiệp (hoặc học thêm 03 học phần chuyên môn-KHMT)</v>
          </cell>
          <cell r="C471" t="str">
            <v>050318</v>
          </cell>
        </row>
        <row r="472">
          <cell r="B472" t="str">
            <v>Khóa luận tốt nghiệp (hoặc học thêm 03 học phần chuyên môn-KT)</v>
          </cell>
          <cell r="C472" t="str">
            <v>110330</v>
          </cell>
        </row>
        <row r="473">
          <cell r="B473" t="str">
            <v>Khóa luận tốt nghiệp (hoặc học thêm 03 học phần chuyên môn-NL)</v>
          </cell>
          <cell r="C473" t="str">
            <v>070325</v>
          </cell>
        </row>
        <row r="474">
          <cell r="B474" t="str">
            <v>Khoá luận tốt nghiệp (Hoặc học thêm 03 học phần chuyên môn-Ôtô)</v>
          </cell>
          <cell r="C474" t="str">
            <v>020313</v>
          </cell>
        </row>
        <row r="475">
          <cell r="B475" t="str">
            <v>Khóa luận tốt nghiệp (hoặc học thêm 03 học phần chuyên môn-QTKD)</v>
          </cell>
          <cell r="C475" t="str">
            <v>110331</v>
          </cell>
        </row>
        <row r="476">
          <cell r="B476" t="str">
            <v>Khoá luận tốt nghiệp (hoặc học thêm 03 học phần chuyên môn-TA)</v>
          </cell>
          <cell r="C476" t="str">
            <v>130317</v>
          </cell>
        </row>
        <row r="477">
          <cell r="B477" t="str">
            <v>Khóa luận tốt nghiệp (hoặc học thêm 03 học phần chuyên môn-TĐH)</v>
          </cell>
          <cell r="C477" t="str">
            <v>070377</v>
          </cell>
        </row>
        <row r="478">
          <cell r="B478" t="str">
            <v>Khóa luận tốt nghiệp (hoặc học thêm 03 học phần chuyên ngành-TCDN).</v>
          </cell>
          <cell r="C478">
            <v>110372</v>
          </cell>
        </row>
        <row r="479">
          <cell r="B479" t="str">
            <v>Khóa luận tốt nghiệp (hoặc thi tốt nghiệp-HDDL)</v>
          </cell>
          <cell r="C479" t="str">
            <v>140349</v>
          </cell>
        </row>
        <row r="480">
          <cell r="B480" t="str">
            <v>Khóa luận tốt nghiệp (hoặc thi tốt nghiệp-QTKD DLKS)</v>
          </cell>
          <cell r="C480" t="str">
            <v>140350</v>
          </cell>
        </row>
        <row r="481">
          <cell r="B481" t="str">
            <v>Khu vực học và nhập môn Việt Nam học </v>
          </cell>
          <cell r="C481" t="str">
            <v>140351</v>
          </cell>
        </row>
        <row r="482">
          <cell r="B482" t="str">
            <v>Kiểm soát đồ uống và thực phẩm.</v>
          </cell>
          <cell r="C482" t="str">
            <v>140352</v>
          </cell>
        </row>
        <row r="483">
          <cell r="B483" t="str">
            <v>Kiểm toán 1</v>
          </cell>
          <cell r="C483" t="str">
            <v>110320</v>
          </cell>
        </row>
        <row r="484">
          <cell r="B484" t="str">
            <v>Kiểm toán 2</v>
          </cell>
          <cell r="C484" t="str">
            <v>110321</v>
          </cell>
        </row>
        <row r="485">
          <cell r="B485" t="str">
            <v>Kiến trúc máy tính</v>
          </cell>
          <cell r="C485" t="str">
            <v>050315</v>
          </cell>
        </row>
        <row r="486">
          <cell r="B486" t="str">
            <v>Kiến trúc máy tính</v>
          </cell>
          <cell r="C486" t="str">
            <v>050315</v>
          </cell>
        </row>
        <row r="487">
          <cell r="B487" t="str">
            <v>Kiến trúc máy tính</v>
          </cell>
          <cell r="C487" t="str">
            <v>050315</v>
          </cell>
        </row>
        <row r="488">
          <cell r="B488" t="str">
            <v>Kinh tế bảo hiểm</v>
          </cell>
          <cell r="C488">
            <v>110373</v>
          </cell>
        </row>
        <row r="489">
          <cell r="B489" t="str">
            <v>Kinh tế học đại cương</v>
          </cell>
          <cell r="C489" t="str">
            <v>110322</v>
          </cell>
        </row>
        <row r="490">
          <cell r="B490" t="str">
            <v>Kinh tế học đại cương</v>
          </cell>
          <cell r="C490" t="str">
            <v>110322</v>
          </cell>
        </row>
        <row r="491">
          <cell r="B491" t="str">
            <v>Kinh tế học đại cương</v>
          </cell>
          <cell r="C491" t="str">
            <v>110322</v>
          </cell>
        </row>
        <row r="492">
          <cell r="B492" t="str">
            <v>Kinh tế học đại cương</v>
          </cell>
          <cell r="C492" t="str">
            <v>110322</v>
          </cell>
        </row>
        <row r="493">
          <cell r="B493" t="str">
            <v>Kinh tế học đại cương</v>
          </cell>
          <cell r="C493" t="str">
            <v>110322</v>
          </cell>
        </row>
        <row r="494">
          <cell r="B494" t="str">
            <v>Kinh tế học đại cương</v>
          </cell>
          <cell r="C494" t="str">
            <v>110322</v>
          </cell>
        </row>
        <row r="495">
          <cell r="B495" t="str">
            <v>Kinh tế học đại cương</v>
          </cell>
          <cell r="C495" t="str">
            <v>110322</v>
          </cell>
        </row>
        <row r="496">
          <cell r="B496" t="str">
            <v>Kinh tế học đại cương</v>
          </cell>
          <cell r="C496" t="str">
            <v>110322</v>
          </cell>
        </row>
        <row r="497">
          <cell r="B497" t="str">
            <v>Kinh tế học đại cương</v>
          </cell>
          <cell r="C497" t="str">
            <v>110322</v>
          </cell>
        </row>
        <row r="498">
          <cell r="B498" t="str">
            <v>Kinh tế học đại cương</v>
          </cell>
          <cell r="C498" t="str">
            <v>110322</v>
          </cell>
        </row>
        <row r="499">
          <cell r="B499" t="str">
            <v>Kinh tế học đại cương</v>
          </cell>
          <cell r="C499" t="str">
            <v>110322</v>
          </cell>
        </row>
        <row r="500">
          <cell r="B500" t="str">
            <v>Kinh tế học đại cương</v>
          </cell>
          <cell r="C500" t="str">
            <v>110322</v>
          </cell>
        </row>
        <row r="501">
          <cell r="B501" t="str">
            <v>Kinh tế học đại cương</v>
          </cell>
          <cell r="C501" t="str">
            <v>110322</v>
          </cell>
        </row>
        <row r="502">
          <cell r="B502" t="str">
            <v>Kinh tế học đại cương</v>
          </cell>
          <cell r="C502" t="str">
            <v>110322</v>
          </cell>
        </row>
        <row r="503">
          <cell r="B503" t="str">
            <v>Kinh tế học đại cương</v>
          </cell>
          <cell r="C503" t="str">
            <v>110322</v>
          </cell>
        </row>
        <row r="504">
          <cell r="B504" t="str">
            <v>Kinh tế quốc tế</v>
          </cell>
          <cell r="C504" t="str">
            <v>160304</v>
          </cell>
        </row>
        <row r="505">
          <cell r="B505" t="str">
            <v>Kinh tế lượng</v>
          </cell>
          <cell r="C505" t="str">
            <v>110369</v>
          </cell>
        </row>
        <row r="506">
          <cell r="B506" t="str">
            <v>Kinh tế lượng</v>
          </cell>
          <cell r="C506" t="str">
            <v>110369</v>
          </cell>
        </row>
        <row r="507">
          <cell r="B507" t="str">
            <v>Kinh tế lượng</v>
          </cell>
          <cell r="C507" t="str">
            <v>110369</v>
          </cell>
        </row>
        <row r="508">
          <cell r="B508" t="str">
            <v>Kinh tế phát triển</v>
          </cell>
          <cell r="C508" t="str">
            <v>110323</v>
          </cell>
        </row>
        <row r="509">
          <cell r="B509" t="str">
            <v>Kinh tế phát triển</v>
          </cell>
          <cell r="C509" t="str">
            <v>110323</v>
          </cell>
        </row>
        <row r="510">
          <cell r="B510" t="str">
            <v>Kinh tế phát triển</v>
          </cell>
          <cell r="C510" t="str">
            <v>110323</v>
          </cell>
        </row>
        <row r="511">
          <cell r="B511" t="str">
            <v>Kinh tế vi mô</v>
          </cell>
          <cell r="C511" t="str">
            <v>110324</v>
          </cell>
        </row>
        <row r="512">
          <cell r="B512" t="str">
            <v>Kinh tế vi mô</v>
          </cell>
          <cell r="C512" t="str">
            <v>110324</v>
          </cell>
        </row>
        <row r="513">
          <cell r="B513" t="str">
            <v>Kinh tế vi mô</v>
          </cell>
          <cell r="C513" t="str">
            <v>110324</v>
          </cell>
        </row>
        <row r="514">
          <cell r="B514" t="str">
            <v>Kinh tế vi mô</v>
          </cell>
          <cell r="C514" t="str">
            <v>110324</v>
          </cell>
        </row>
        <row r="515">
          <cell r="B515" t="str">
            <v>Kinh tế vi mô</v>
          </cell>
          <cell r="C515" t="str">
            <v>110324</v>
          </cell>
        </row>
        <row r="516">
          <cell r="B516" t="str">
            <v>Kinh tế vi mô</v>
          </cell>
          <cell r="C516" t="str">
            <v>110324</v>
          </cell>
        </row>
        <row r="517">
          <cell r="B517" t="str">
            <v>Kinh tế vi mô</v>
          </cell>
          <cell r="C517" t="str">
            <v>110324</v>
          </cell>
        </row>
        <row r="518">
          <cell r="B518" t="str">
            <v>Kinh tế vĩ mô</v>
          </cell>
          <cell r="C518" t="str">
            <v>110325</v>
          </cell>
        </row>
        <row r="519">
          <cell r="B519" t="str">
            <v>Kinh tế vĩ mô</v>
          </cell>
          <cell r="C519" t="str">
            <v>110325</v>
          </cell>
        </row>
        <row r="520">
          <cell r="B520" t="str">
            <v>Kinh tế vĩ mô</v>
          </cell>
          <cell r="C520" t="str">
            <v>110325</v>
          </cell>
        </row>
        <row r="521">
          <cell r="B521" t="str">
            <v>Kinh tế vĩ mô</v>
          </cell>
          <cell r="C521" t="str">
            <v>110325</v>
          </cell>
        </row>
        <row r="522">
          <cell r="B522" t="str">
            <v>Kinh tế Việt Nam</v>
          </cell>
          <cell r="C522">
            <v>140312</v>
          </cell>
        </row>
        <row r="523">
          <cell r="B523" t="str">
            <v>Ký hoạ</v>
          </cell>
          <cell r="C523" t="str">
            <v>040321</v>
          </cell>
        </row>
        <row r="524">
          <cell r="B524" t="str">
            <v>Kỹ năng giao tiếp và soạn thảo văn bản</v>
          </cell>
          <cell r="C524" t="str">
            <v>140310</v>
          </cell>
        </row>
        <row r="525">
          <cell r="B525" t="str">
            <v>Kỹ năng giao tiếp và soạn thảo văn bản</v>
          </cell>
          <cell r="C525" t="str">
            <v>140310</v>
          </cell>
        </row>
        <row r="526">
          <cell r="B526" t="str">
            <v>Kỹ năng học tiếng Anh</v>
          </cell>
          <cell r="C526" t="str">
            <v>130310</v>
          </cell>
        </row>
        <row r="527">
          <cell r="B527" t="str">
            <v>Kỹ năng làm việc</v>
          </cell>
          <cell r="C527" t="str">
            <v>110327</v>
          </cell>
        </row>
        <row r="528">
          <cell r="B528" t="str">
            <v>Kỹ năng thuyết trình</v>
          </cell>
          <cell r="C528" t="str">
            <v>110328</v>
          </cell>
        </row>
        <row r="529">
          <cell r="B529" t="str">
            <v>Kỹ năng văn phòng</v>
          </cell>
          <cell r="C529" t="str">
            <v>110329</v>
          </cell>
        </row>
        <row r="530">
          <cell r="B530" t="str">
            <v>Kỹ thuật Audio – Video</v>
          </cell>
          <cell r="C530" t="str">
            <v>080313</v>
          </cell>
        </row>
        <row r="531">
          <cell r="B531" t="str">
            <v>Kỹ thuật bảo dưỡng và sửa chữa ôtô </v>
          </cell>
          <cell r="C531" t="str">
            <v>020302</v>
          </cell>
        </row>
        <row r="532">
          <cell r="B532" t="str">
            <v>Kỹ thuật biên dịch 1</v>
          </cell>
          <cell r="C532" t="str">
            <v>130311</v>
          </cell>
        </row>
        <row r="533">
          <cell r="B533" t="str">
            <v>Kỹ thuật biên dịch 2</v>
          </cell>
          <cell r="C533" t="str">
            <v>130312</v>
          </cell>
        </row>
        <row r="534">
          <cell r="B534" t="str">
            <v>Kỹ thuật biên dịch 3</v>
          </cell>
          <cell r="C534" t="str">
            <v>130313</v>
          </cell>
        </row>
        <row r="535">
          <cell r="B535" t="str">
            <v>Kỹ thuật cháy</v>
          </cell>
          <cell r="C535" t="str">
            <v>070313</v>
          </cell>
        </row>
        <row r="536">
          <cell r="B536" t="str">
            <v>Kỹ thuật chiếu sáng công nghiệp</v>
          </cell>
          <cell r="C536" t="str">
            <v>070314</v>
          </cell>
        </row>
        <row r="537">
          <cell r="B537" t="str">
            <v>Kỹ thuật chuyển mạch</v>
          </cell>
          <cell r="C537" t="str">
            <v>080314</v>
          </cell>
        </row>
        <row r="538">
          <cell r="B538" t="str">
            <v>Kỹ thuật điện</v>
          </cell>
          <cell r="C538" t="str">
            <v>070315</v>
          </cell>
        </row>
        <row r="539">
          <cell r="B539" t="str">
            <v>Kỹ thuật điện</v>
          </cell>
          <cell r="C539" t="str">
            <v>070315</v>
          </cell>
        </row>
        <row r="540">
          <cell r="B540" t="str">
            <v>Kỹ thuật điện</v>
          </cell>
          <cell r="C540" t="str">
            <v>070315</v>
          </cell>
        </row>
        <row r="541">
          <cell r="B541" t="str">
            <v>Kỹ thuật điện </v>
          </cell>
          <cell r="C541" t="str">
            <v>070315</v>
          </cell>
        </row>
        <row r="542">
          <cell r="B542" t="str">
            <v>Kỹ thuật điện </v>
          </cell>
          <cell r="C542" t="str">
            <v>070315</v>
          </cell>
        </row>
        <row r="543">
          <cell r="B543" t="str">
            <v>Kỹ thuật điện </v>
          </cell>
          <cell r="C543" t="str">
            <v>070315</v>
          </cell>
        </row>
        <row r="544">
          <cell r="B544" t="str">
            <v>Kỹ thuật điện </v>
          </cell>
          <cell r="C544" t="str">
            <v>070315</v>
          </cell>
        </row>
        <row r="545">
          <cell r="B545" t="str">
            <v>Kỹ thuật điện </v>
          </cell>
          <cell r="C545" t="str">
            <v>070315</v>
          </cell>
        </row>
        <row r="546">
          <cell r="B546" t="str">
            <v>Kỹ thuật điện tử</v>
          </cell>
          <cell r="C546" t="str">
            <v>080315</v>
          </cell>
        </row>
        <row r="547">
          <cell r="B547" t="str">
            <v>Kỹ thuật điện tử </v>
          </cell>
          <cell r="C547" t="str">
            <v>080315</v>
          </cell>
        </row>
        <row r="548">
          <cell r="B548" t="str">
            <v>Kỹ thuật điện-điện tử</v>
          </cell>
          <cell r="C548" t="str">
            <v>070306</v>
          </cell>
        </row>
        <row r="549">
          <cell r="B549" t="str">
            <v>Kỹ thuật Điều hoà không khí</v>
          </cell>
          <cell r="C549" t="str">
            <v>070317</v>
          </cell>
        </row>
        <row r="550">
          <cell r="B550" t="str">
            <v>Kỹ thuật hoá trang và đạo diễn sân khấu</v>
          </cell>
          <cell r="C550" t="str">
            <v>040322</v>
          </cell>
        </row>
        <row r="551">
          <cell r="B551" t="str">
            <v>Kỹ thuật lạnh</v>
          </cell>
          <cell r="C551" t="str">
            <v>070318</v>
          </cell>
        </row>
        <row r="552">
          <cell r="B552" t="str">
            <v>Kỹ thuật lập trình</v>
          </cell>
          <cell r="C552" t="str">
            <v>050316</v>
          </cell>
        </row>
        <row r="553">
          <cell r="B553" t="str">
            <v>Kỹ thuật lập trình</v>
          </cell>
          <cell r="C553" t="str">
            <v>050316</v>
          </cell>
        </row>
        <row r="554">
          <cell r="B554" t="str">
            <v>Kỹ thuật lập trình</v>
          </cell>
          <cell r="C554" t="str">
            <v>050316</v>
          </cell>
        </row>
        <row r="555">
          <cell r="B555" t="str">
            <v>Kỹ thuật lập trình</v>
          </cell>
          <cell r="C555" t="str">
            <v>050316</v>
          </cell>
        </row>
        <row r="556">
          <cell r="B556" t="str">
            <v>Kỹ thuật lập trình</v>
          </cell>
          <cell r="C556" t="str">
            <v>050316</v>
          </cell>
        </row>
        <row r="557">
          <cell r="B557" t="str">
            <v>Kỹ thuật lập trình C/C++</v>
          </cell>
          <cell r="C557" t="str">
            <v>050369</v>
          </cell>
        </row>
        <row r="558">
          <cell r="B558" t="str">
            <v>Kỹ thuật môi trường</v>
          </cell>
          <cell r="C558" t="str">
            <v>030329</v>
          </cell>
        </row>
        <row r="559">
          <cell r="B559" t="str">
            <v>Kỹ thuật môi trường</v>
          </cell>
          <cell r="C559" t="str">
            <v>030329</v>
          </cell>
        </row>
        <row r="560">
          <cell r="B560" t="str">
            <v>Kỹ thuật môi trường</v>
          </cell>
          <cell r="C560" t="str">
            <v>030329</v>
          </cell>
        </row>
        <row r="561">
          <cell r="B561" t="str">
            <v>Kỹ thuật nhiệt</v>
          </cell>
          <cell r="C561" t="str">
            <v>070319</v>
          </cell>
        </row>
        <row r="562">
          <cell r="B562" t="str">
            <v>Kỹ thuật nhiệt (NL)</v>
          </cell>
          <cell r="C562" t="str">
            <v>070320</v>
          </cell>
        </row>
        <row r="563">
          <cell r="B563" t="str">
            <v>Kỹ thuật nhiệt (Ôtô)</v>
          </cell>
          <cell r="C563" t="str">
            <v>020334</v>
          </cell>
        </row>
        <row r="564">
          <cell r="B564" t="str">
            <v>Kỹ thuật phân tích môi trường</v>
          </cell>
          <cell r="C564" t="str">
            <v>030330</v>
          </cell>
        </row>
        <row r="565">
          <cell r="B565" t="str">
            <v>Kỹ thuật phân tích môi trường</v>
          </cell>
          <cell r="C565" t="str">
            <v>030330</v>
          </cell>
        </row>
        <row r="566">
          <cell r="B566" t="str">
            <v>Kỹ thuật phân tích môi trường </v>
          </cell>
          <cell r="C566" t="str">
            <v>030330</v>
          </cell>
        </row>
        <row r="567">
          <cell r="B567" t="str">
            <v>Kỹ thuật phiên dịch 1</v>
          </cell>
          <cell r="C567" t="str">
            <v>130314</v>
          </cell>
        </row>
        <row r="568">
          <cell r="B568" t="str">
            <v>Kỹ thuật phiên dịch 2</v>
          </cell>
          <cell r="C568" t="str">
            <v>130315</v>
          </cell>
        </row>
        <row r="569">
          <cell r="B569" t="str">
            <v>Kỹ thuật phiên dịch 3</v>
          </cell>
          <cell r="C569" t="str">
            <v>130316</v>
          </cell>
        </row>
        <row r="570">
          <cell r="B570" t="str">
            <v>Kỹ thuật phiên dịch tiếng Anh</v>
          </cell>
          <cell r="C570">
            <v>130357</v>
          </cell>
        </row>
        <row r="571">
          <cell r="B571" t="str">
            <v>Kỹ thuật phòng thí nghiệm</v>
          </cell>
          <cell r="C571" t="str">
            <v>030331</v>
          </cell>
        </row>
        <row r="572">
          <cell r="B572" t="str">
            <v>Kỹ thuật phòng thí nghiệm</v>
          </cell>
          <cell r="C572" t="str">
            <v>030331</v>
          </cell>
        </row>
        <row r="573">
          <cell r="B573" t="str">
            <v>Kỹ thuật phòng thí nghiệm</v>
          </cell>
          <cell r="C573" t="str">
            <v>030331</v>
          </cell>
        </row>
        <row r="574">
          <cell r="B574" t="str">
            <v>Kỹ thuật Rô bốt</v>
          </cell>
          <cell r="C574" t="str">
            <v>070316</v>
          </cell>
        </row>
        <row r="575">
          <cell r="B575" t="str">
            <v>Kỹ thuật Rô bốt</v>
          </cell>
          <cell r="C575" t="str">
            <v>070316</v>
          </cell>
        </row>
        <row r="576">
          <cell r="B576" t="str">
            <v>Kỹ thuật Rô bốt (Cơ khí)</v>
          </cell>
          <cell r="C576" t="str">
            <v>010331</v>
          </cell>
        </row>
        <row r="577">
          <cell r="B577" t="str">
            <v>Kỹ thuật sấy</v>
          </cell>
          <cell r="C577" t="str">
            <v>070321</v>
          </cell>
        </row>
        <row r="578">
          <cell r="B578" t="str">
            <v>Kỹ thuật siêu cao tần và anten</v>
          </cell>
          <cell r="C578" t="str">
            <v>080316</v>
          </cell>
        </row>
        <row r="579">
          <cell r="B579" t="str">
            <v>Kỹ thuật số</v>
          </cell>
          <cell r="C579" t="str">
            <v>070322</v>
          </cell>
        </row>
        <row r="580">
          <cell r="B580" t="str">
            <v>Kỹ thuật truyền dữ liệu</v>
          </cell>
          <cell r="C580" t="str">
            <v>050317</v>
          </cell>
        </row>
        <row r="581">
          <cell r="B581" t="str">
            <v>Kỹ thuật truyền hình</v>
          </cell>
          <cell r="C581" t="str">
            <v>080317</v>
          </cell>
        </row>
        <row r="582">
          <cell r="B582" t="str">
            <v>Kỹ thuật truyền số liệu</v>
          </cell>
          <cell r="C582" t="str">
            <v>080318</v>
          </cell>
        </row>
        <row r="583">
          <cell r="B583" t="str">
            <v>Kỹ thuật vi xử lý và vi điều khiển</v>
          </cell>
          <cell r="C583" t="str">
            <v>070378</v>
          </cell>
        </row>
        <row r="584">
          <cell r="B584" t="str">
            <v>Kỹ thuật xúc tác và kỹ thuật phản ứng</v>
          </cell>
          <cell r="C584" t="str">
            <v>030332</v>
          </cell>
        </row>
        <row r="585">
          <cell r="B585" t="str">
            <v>Kỹ thuật xúc tác và kỹ thuật phản ứng</v>
          </cell>
          <cell r="C585" t="str">
            <v>030332</v>
          </cell>
        </row>
        <row r="586">
          <cell r="B586" t="str">
            <v>Kỹ thuật xúc tác và kỹ thuật phản ứng</v>
          </cell>
          <cell r="C586" t="str">
            <v>030332</v>
          </cell>
        </row>
        <row r="587">
          <cell r="B587" t="str">
            <v>Kỹ thuật xung</v>
          </cell>
          <cell r="C587" t="str">
            <v>080319</v>
          </cell>
        </row>
        <row r="588">
          <cell r="B588" t="str">
            <v>Kỹ thuật xung số</v>
          </cell>
          <cell r="C588" t="str">
            <v>080320</v>
          </cell>
        </row>
        <row r="589">
          <cell r="B589" t="str">
            <v>Lập trình  Windows</v>
          </cell>
          <cell r="C589" t="str">
            <v>050319</v>
          </cell>
        </row>
        <row r="590">
          <cell r="B590" t="str">
            <v>Lập trình  Windows</v>
          </cell>
          <cell r="C590" t="str">
            <v>050319</v>
          </cell>
        </row>
        <row r="591">
          <cell r="B591" t="str">
            <v>Lập trình hướng đối tượng</v>
          </cell>
          <cell r="C591" t="str">
            <v>050320</v>
          </cell>
        </row>
        <row r="592">
          <cell r="B592" t="str">
            <v>Lập trình hướng đối tượng</v>
          </cell>
          <cell r="C592" t="str">
            <v>050320</v>
          </cell>
        </row>
        <row r="593">
          <cell r="B593" t="str">
            <v>Lập trình hướng đối tượng</v>
          </cell>
          <cell r="C593" t="str">
            <v>050320</v>
          </cell>
        </row>
        <row r="594">
          <cell r="B594" t="str">
            <v>Lập trình SQL client (MS Access)</v>
          </cell>
          <cell r="C594" t="str">
            <v>050356</v>
          </cell>
        </row>
        <row r="595">
          <cell r="B595" t="str">
            <v>Lập trình ứng dụng cơ sở dữ liệu Client/Server</v>
          </cell>
          <cell r="C595" t="str">
            <v>050357</v>
          </cell>
        </row>
        <row r="596">
          <cell r="B596" t="str">
            <v>Lập trình ứng dụng CSDL trên Web</v>
          </cell>
          <cell r="C596" t="str">
            <v>050358</v>
          </cell>
        </row>
        <row r="597">
          <cell r="B597" t="str">
            <v>Lập trình Web</v>
          </cell>
          <cell r="C597" t="str">
            <v>050359</v>
          </cell>
        </row>
        <row r="598">
          <cell r="B598" t="str">
            <v>Lập và phân tích dự án đầu tư</v>
          </cell>
          <cell r="C598" t="str">
            <v>110332</v>
          </cell>
        </row>
        <row r="599">
          <cell r="B599" t="str">
            <v>Lập và phân tích dự án đầu tư</v>
          </cell>
          <cell r="C599" t="str">
            <v>110332</v>
          </cell>
        </row>
        <row r="600">
          <cell r="B600" t="str">
            <v>Lập và phân tích dự án đầu tư (QTKD)</v>
          </cell>
          <cell r="C600" t="str">
            <v>160302</v>
          </cell>
        </row>
        <row r="601">
          <cell r="B601" t="str">
            <v>Lễ hội Việt Nam</v>
          </cell>
          <cell r="C601" t="str">
            <v>140353</v>
          </cell>
        </row>
        <row r="602">
          <cell r="B602" t="str">
            <v>Lịch sử các học thuyết kinh tế</v>
          </cell>
          <cell r="C602" t="str">
            <v>120306</v>
          </cell>
        </row>
        <row r="603">
          <cell r="B603" t="str">
            <v>Lịch sử các học thuyết kinh tế</v>
          </cell>
          <cell r="C603" t="str">
            <v>120306</v>
          </cell>
        </row>
        <row r="604">
          <cell r="B604" t="str">
            <v>Lịch sử các học thuyết kinh tế</v>
          </cell>
          <cell r="C604" t="str">
            <v>120306</v>
          </cell>
        </row>
        <row r="605">
          <cell r="B605" t="str">
            <v>Lịch sử kinh tế thế giới</v>
          </cell>
          <cell r="C605" t="str">
            <v>110334</v>
          </cell>
        </row>
        <row r="606">
          <cell r="B606" t="str">
            <v>Lịch sử kinh tế thế giới</v>
          </cell>
          <cell r="C606" t="str">
            <v>110334</v>
          </cell>
        </row>
        <row r="607">
          <cell r="B607" t="str">
            <v>Lịch sử kinh tế thế giới</v>
          </cell>
          <cell r="C607" t="str">
            <v>110334</v>
          </cell>
        </row>
        <row r="608">
          <cell r="B608" t="str">
            <v>Lịch sử mỹ thuật Việt Nam</v>
          </cell>
          <cell r="C608" t="str">
            <v>040323</v>
          </cell>
        </row>
        <row r="609">
          <cell r="B609" t="str">
            <v>Lịch sử thời trang</v>
          </cell>
          <cell r="C609" t="str">
            <v>040324</v>
          </cell>
        </row>
        <row r="610">
          <cell r="B610" t="str">
            <v>Lịch sử tư tưởng phương Đông và Việt Nam</v>
          </cell>
          <cell r="C610" t="str">
            <v>140354</v>
          </cell>
        </row>
        <row r="611">
          <cell r="B611" t="str">
            <v>Lịch sử văn học Việt Nam </v>
          </cell>
          <cell r="C611" t="str">
            <v>140355</v>
          </cell>
        </row>
        <row r="612">
          <cell r="B612" t="str">
            <v>Lịch sử văn minh thế giới</v>
          </cell>
          <cell r="C612" t="str">
            <v>140356</v>
          </cell>
        </row>
        <row r="613">
          <cell r="B613" t="str">
            <v>Lịch sử văn minh thế giới</v>
          </cell>
          <cell r="C613" t="str">
            <v>140356</v>
          </cell>
        </row>
        <row r="614">
          <cell r="B614" t="str">
            <v>Lịch sử Việt Nam </v>
          </cell>
          <cell r="C614" t="str">
            <v>140357</v>
          </cell>
        </row>
        <row r="615">
          <cell r="B615" t="str">
            <v>Linh kiện điện tử trên ôtô</v>
          </cell>
          <cell r="C615" t="str">
            <v>020314</v>
          </cell>
        </row>
        <row r="616">
          <cell r="B616" t="str">
            <v>Lò công nghiệp và lò điện</v>
          </cell>
          <cell r="C616" t="str">
            <v>070326</v>
          </cell>
        </row>
        <row r="617">
          <cell r="B617" t="str">
            <v>Lò hơi</v>
          </cell>
          <cell r="C617" t="str">
            <v>070327</v>
          </cell>
        </row>
        <row r="618">
          <cell r="B618" t="str">
            <v>Luật doanh nghiệp</v>
          </cell>
          <cell r="C618" t="str">
            <v>120308</v>
          </cell>
        </row>
        <row r="619">
          <cell r="B619" t="str">
            <v>Luật doanh nghiệp</v>
          </cell>
          <cell r="C619" t="str">
            <v>120308</v>
          </cell>
        </row>
        <row r="620">
          <cell r="B620" t="str">
            <v>Luật kinh tế</v>
          </cell>
          <cell r="C620" t="str">
            <v>120307</v>
          </cell>
        </row>
        <row r="621">
          <cell r="B621" t="str">
            <v>Luật kinh tế</v>
          </cell>
          <cell r="C621" t="str">
            <v>120307</v>
          </cell>
        </row>
        <row r="622">
          <cell r="B622" t="str">
            <v>Luật kinh tế</v>
          </cell>
          <cell r="C622" t="str">
            <v>120307</v>
          </cell>
        </row>
        <row r="623">
          <cell r="B623" t="str">
            <v>Luật kinh tế</v>
          </cell>
          <cell r="C623" t="str">
            <v>120307</v>
          </cell>
        </row>
        <row r="624">
          <cell r="B624" t="str">
            <v>Luật kinh tế</v>
          </cell>
          <cell r="C624" t="str">
            <v>120307</v>
          </cell>
        </row>
        <row r="625">
          <cell r="B625" t="str">
            <v>Luật kinh tế</v>
          </cell>
          <cell r="C625" t="str">
            <v>120307</v>
          </cell>
        </row>
        <row r="626">
          <cell r="B626" t="str">
            <v>Luyện phát âm tiếng Anh</v>
          </cell>
          <cell r="C626">
            <v>130358</v>
          </cell>
        </row>
        <row r="627">
          <cell r="B627" t="str">
            <v>Lý thuyết dịch</v>
          </cell>
          <cell r="C627" t="str">
            <v>130318</v>
          </cell>
        </row>
        <row r="628">
          <cell r="B628" t="str">
            <v>Lý thuyết điều khiển tự động</v>
          </cell>
          <cell r="C628" t="str">
            <v>070328</v>
          </cell>
        </row>
        <row r="629">
          <cell r="B629" t="str">
            <v>Lý thuyết điều khiển tự động</v>
          </cell>
          <cell r="C629" t="str">
            <v>070328</v>
          </cell>
        </row>
        <row r="630">
          <cell r="B630" t="str">
            <v>Lý thuyết điều khiển tự động (CĐT)</v>
          </cell>
          <cell r="C630" t="str">
            <v>010339</v>
          </cell>
        </row>
        <row r="631">
          <cell r="B631" t="str">
            <v>Lý thuyết Động cơ - Ô tô 1</v>
          </cell>
          <cell r="C631" t="str">
            <v>020338</v>
          </cell>
        </row>
        <row r="632">
          <cell r="B632" t="str">
            <v>Lý thuyết Động cơ - Ô tô 2</v>
          </cell>
          <cell r="C632" t="str">
            <v>020339</v>
          </cell>
        </row>
        <row r="633">
          <cell r="B633" t="str">
            <v>Lý thuyết động cơ - ôtô</v>
          </cell>
          <cell r="C633" t="str">
            <v>020315</v>
          </cell>
        </row>
        <row r="634">
          <cell r="B634" t="str">
            <v>Lý thuyết mã hoá thông tin</v>
          </cell>
          <cell r="C634" t="str">
            <v>050321</v>
          </cell>
        </row>
        <row r="635">
          <cell r="B635" t="str">
            <v>Lý thuyết tài chính</v>
          </cell>
          <cell r="C635">
            <v>110375</v>
          </cell>
        </row>
        <row r="636">
          <cell r="B636" t="str">
            <v>Lý thuyết thống kê</v>
          </cell>
          <cell r="C636" t="str">
            <v>110336</v>
          </cell>
        </row>
        <row r="637">
          <cell r="B637" t="str">
            <v>Lý thuyết thống kê</v>
          </cell>
          <cell r="C637" t="str">
            <v>110336</v>
          </cell>
        </row>
        <row r="638">
          <cell r="B638" t="str">
            <v>Lý thuyết thống kê</v>
          </cell>
          <cell r="C638" t="str">
            <v>110336</v>
          </cell>
        </row>
        <row r="639">
          <cell r="B639" t="str">
            <v>Lý thuyết thống kê</v>
          </cell>
          <cell r="C639" t="str">
            <v>110336</v>
          </cell>
        </row>
        <row r="640">
          <cell r="B640" t="str">
            <v>Lý thuyết thống kê</v>
          </cell>
          <cell r="C640" t="str">
            <v>110336</v>
          </cell>
        </row>
        <row r="641">
          <cell r="B641" t="str">
            <v>Lý thuyết thống kê</v>
          </cell>
          <cell r="C641" t="str">
            <v>110336</v>
          </cell>
        </row>
        <row r="642">
          <cell r="B642" t="str">
            <v>Lý thuyết trường điện từ</v>
          </cell>
          <cell r="C642" t="str">
            <v>070379</v>
          </cell>
        </row>
        <row r="643">
          <cell r="B643" t="str">
            <v>Mạch điện 1</v>
          </cell>
          <cell r="C643" t="str">
            <v>070329</v>
          </cell>
        </row>
        <row r="644">
          <cell r="B644" t="str">
            <v>Mạch điện 1</v>
          </cell>
          <cell r="C644" t="str">
            <v>070329</v>
          </cell>
        </row>
        <row r="645">
          <cell r="B645" t="str">
            <v>Mạch điện 2</v>
          </cell>
          <cell r="C645" t="str">
            <v>070330</v>
          </cell>
        </row>
        <row r="646">
          <cell r="B646" t="str">
            <v>Mạch điện 2</v>
          </cell>
          <cell r="C646" t="str">
            <v>070330</v>
          </cell>
        </row>
        <row r="647">
          <cell r="B647" t="str">
            <v>Mạch điện tử 1</v>
          </cell>
          <cell r="C647" t="str">
            <v>080322</v>
          </cell>
        </row>
        <row r="648">
          <cell r="B648" t="str">
            <v>Mạch điện tử 2</v>
          </cell>
          <cell r="C648" t="str">
            <v>080323</v>
          </cell>
        </row>
        <row r="649">
          <cell r="B649" t="str">
            <v>Mạng máy tính</v>
          </cell>
          <cell r="C649" t="str">
            <v>050322</v>
          </cell>
        </row>
        <row r="650">
          <cell r="B650" t="str">
            <v>Mạng máy tính</v>
          </cell>
          <cell r="C650" t="str">
            <v>050322</v>
          </cell>
        </row>
        <row r="651">
          <cell r="B651" t="str">
            <v>Mạng máy tính</v>
          </cell>
          <cell r="C651" t="str">
            <v>050322</v>
          </cell>
        </row>
        <row r="652">
          <cell r="B652" t="str">
            <v>Mạng máy tính</v>
          </cell>
          <cell r="C652" t="str">
            <v>050322</v>
          </cell>
        </row>
        <row r="653">
          <cell r="B653" t="str">
            <v>Mạng truyền thông công nghiệp</v>
          </cell>
          <cell r="C653" t="str">
            <v>070331</v>
          </cell>
        </row>
        <row r="654">
          <cell r="B654" t="str">
            <v>Marketing căn bản</v>
          </cell>
          <cell r="C654" t="str">
            <v>110337</v>
          </cell>
        </row>
        <row r="655">
          <cell r="B655" t="str">
            <v>Marketing căn bản</v>
          </cell>
          <cell r="C655" t="str">
            <v>110337</v>
          </cell>
        </row>
        <row r="656">
          <cell r="B656" t="str">
            <v>Marketing căn bản</v>
          </cell>
          <cell r="C656" t="str">
            <v>110337</v>
          </cell>
        </row>
        <row r="657">
          <cell r="B657" t="str">
            <v>Marketing căn bản</v>
          </cell>
          <cell r="C657" t="str">
            <v>110337</v>
          </cell>
        </row>
        <row r="658">
          <cell r="B658" t="str">
            <v>Marketing căn bản </v>
          </cell>
          <cell r="C658" t="str">
            <v>110337</v>
          </cell>
        </row>
        <row r="659">
          <cell r="B659" t="str">
            <v>Marketing căn bản </v>
          </cell>
          <cell r="C659" t="str">
            <v>110337</v>
          </cell>
        </row>
        <row r="660">
          <cell r="B660" t="str">
            <v>Marketing du lịch</v>
          </cell>
          <cell r="C660">
            <v>140313</v>
          </cell>
        </row>
        <row r="661">
          <cell r="B661" t="str">
            <v>Marketing ngành may</v>
          </cell>
          <cell r="C661" t="str">
            <v>040356</v>
          </cell>
        </row>
        <row r="662">
          <cell r="B662" t="str">
            <v>Marketing ngành may</v>
          </cell>
          <cell r="C662" t="str">
            <v>040356</v>
          </cell>
        </row>
        <row r="663">
          <cell r="B663" t="str">
            <v>Máy cắt </v>
          </cell>
          <cell r="C663" t="str">
            <v>010332</v>
          </cell>
        </row>
        <row r="664">
          <cell r="B664" t="str">
            <v>Máy điện</v>
          </cell>
          <cell r="C664" t="str">
            <v>070332</v>
          </cell>
        </row>
        <row r="665">
          <cell r="B665" t="str">
            <v>Máy điện  và khí cụ điện (CĐT)</v>
          </cell>
          <cell r="C665" t="str">
            <v>070333</v>
          </cell>
        </row>
        <row r="666">
          <cell r="B666" t="str">
            <v>Máy điện và Khí cụ điện</v>
          </cell>
          <cell r="C666" t="str">
            <v>070380</v>
          </cell>
        </row>
        <row r="667">
          <cell r="B667" t="str">
            <v>Máy tự động </v>
          </cell>
          <cell r="C667" t="str">
            <v>010333</v>
          </cell>
        </row>
        <row r="668">
          <cell r="B668" t="str">
            <v>Mô hình hóa và mô phỏng quá trình sản xuất</v>
          </cell>
          <cell r="C668" t="str">
            <v>070334</v>
          </cell>
        </row>
        <row r="669">
          <cell r="B669" t="str">
            <v>Mô hình tối ưu hoá trong công nghệ hoá học </v>
          </cell>
          <cell r="C669" t="str">
            <v>030336</v>
          </cell>
        </row>
        <row r="670">
          <cell r="B670" t="str">
            <v>Mô hình tối ưu hoá trong công nghệ hoá học </v>
          </cell>
          <cell r="C670" t="str">
            <v>030336</v>
          </cell>
        </row>
        <row r="671">
          <cell r="B671" t="str">
            <v>Mô hình tối ưu hoá trong công nghệ hoá học </v>
          </cell>
          <cell r="C671" t="str">
            <v>030336</v>
          </cell>
        </row>
        <row r="672">
          <cell r="B672" t="str">
            <v>Mô phỏng quá trình sản xuất và thiết kế với sự trợ giúp của máy tính</v>
          </cell>
          <cell r="C672" t="str">
            <v>070381</v>
          </cell>
        </row>
        <row r="673">
          <cell r="B673" t="str">
            <v>Môi trường và con người</v>
          </cell>
          <cell r="C673" t="str">
            <v>140358</v>
          </cell>
        </row>
        <row r="674">
          <cell r="B674" t="str">
            <v>Một số phương pháp tính toán khoa học và phần mềm tính toán</v>
          </cell>
          <cell r="C674" t="str">
            <v>050323</v>
          </cell>
        </row>
        <row r="675">
          <cell r="B675" t="str">
            <v>Một số phương pháp tính toán mềm</v>
          </cell>
          <cell r="C675" t="str">
            <v>050324</v>
          </cell>
        </row>
        <row r="676">
          <cell r="B676" t="str">
            <v>Mỹ học đại cương</v>
          </cell>
          <cell r="C676" t="str">
            <v>040325</v>
          </cell>
        </row>
        <row r="677">
          <cell r="B677" t="str">
            <v>Mỹ học đại cương</v>
          </cell>
          <cell r="C677" t="str">
            <v>040325</v>
          </cell>
        </row>
        <row r="678">
          <cell r="B678" t="str">
            <v>Mỹ học đại cương</v>
          </cell>
          <cell r="C678" t="str">
            <v>040325</v>
          </cell>
        </row>
        <row r="679">
          <cell r="B679" t="str">
            <v>Mỹ thuật trang phục</v>
          </cell>
          <cell r="C679" t="str">
            <v>040326</v>
          </cell>
        </row>
        <row r="680">
          <cell r="B680" t="str">
            <v>Nghe - Nói 1</v>
          </cell>
          <cell r="C680" t="str">
            <v>130319</v>
          </cell>
        </row>
        <row r="681">
          <cell r="B681" t="str">
            <v>Nghe - Nói 2</v>
          </cell>
          <cell r="C681" t="str">
            <v>130320</v>
          </cell>
        </row>
        <row r="682">
          <cell r="B682" t="str">
            <v>Nghe - Nói 3</v>
          </cell>
          <cell r="C682" t="str">
            <v>130321</v>
          </cell>
        </row>
        <row r="683">
          <cell r="B683" t="str">
            <v>Nghe - Nói 4</v>
          </cell>
          <cell r="C683" t="str">
            <v>130322</v>
          </cell>
        </row>
        <row r="684">
          <cell r="B684" t="str">
            <v>Nghe - Nói 5</v>
          </cell>
          <cell r="C684" t="str">
            <v>130323</v>
          </cell>
        </row>
        <row r="685">
          <cell r="B685" t="str">
            <v>Nghi thức xã hội </v>
          </cell>
          <cell r="C685" t="str">
            <v>140359</v>
          </cell>
        </row>
        <row r="686">
          <cell r="B686" t="str">
            <v>Nghi thức xã hội </v>
          </cell>
          <cell r="C686" t="str">
            <v>140359</v>
          </cell>
        </row>
        <row r="687">
          <cell r="B687" t="str">
            <v>Nghiên cứu thị trường</v>
          </cell>
          <cell r="C687" t="str">
            <v>040327</v>
          </cell>
        </row>
        <row r="688">
          <cell r="B688" t="str">
            <v>Nghiệp vụ hướng dẫn du lịch</v>
          </cell>
          <cell r="C688" t="str">
            <v>140360</v>
          </cell>
        </row>
        <row r="689">
          <cell r="B689" t="str">
            <v>Nghiệp vụ hướng dẫn du lịch 1</v>
          </cell>
          <cell r="C689" t="str">
            <v>140361</v>
          </cell>
        </row>
        <row r="690">
          <cell r="B690" t="str">
            <v>Nghiệp vụ hướng dẫn du lịch 2</v>
          </cell>
          <cell r="C690" t="str">
            <v>140362</v>
          </cell>
        </row>
        <row r="691">
          <cell r="B691" t="str">
            <v>Nghiệp vụ hướng dẫn du lịch 3</v>
          </cell>
          <cell r="C691" t="str">
            <v>140363</v>
          </cell>
        </row>
        <row r="692">
          <cell r="B692" t="str">
            <v>Nghiệp vụ kinh doanh  lữ hành</v>
          </cell>
          <cell r="C692" t="str">
            <v>140364</v>
          </cell>
        </row>
        <row r="693">
          <cell r="B693" t="str">
            <v>Nghiệp vụ kinh doanh khách sạn</v>
          </cell>
          <cell r="C693" t="str">
            <v>140365</v>
          </cell>
        </row>
        <row r="694">
          <cell r="B694" t="str">
            <v>Ngôn ngữ hình thức và Otomat nâng cao</v>
          </cell>
          <cell r="C694" t="str">
            <v>050325</v>
          </cell>
        </row>
        <row r="695">
          <cell r="B695" t="str">
            <v>Ngôn ngữ học đối chiếu</v>
          </cell>
          <cell r="C695" t="str">
            <v>130324</v>
          </cell>
        </row>
        <row r="696">
          <cell r="B696" t="str">
            <v>Ngôn ngữ học đối chiếu</v>
          </cell>
          <cell r="C696" t="str">
            <v>130324</v>
          </cell>
        </row>
        <row r="697">
          <cell r="B697" t="str">
            <v>Ngôn ngữ mô tả phần cứng (HDL)</v>
          </cell>
          <cell r="C697" t="str">
            <v>080324</v>
          </cell>
        </row>
        <row r="698">
          <cell r="B698" t="str">
            <v>Ngữ âm tiếng Anh</v>
          </cell>
          <cell r="C698" t="str">
            <v>130325</v>
          </cell>
        </row>
        <row r="699">
          <cell r="B699" t="str">
            <v>Ngữ nghĩa</v>
          </cell>
          <cell r="C699" t="str">
            <v>130326</v>
          </cell>
        </row>
        <row r="700">
          <cell r="B700" t="str">
            <v>Ngữ pháp Tiếng Anh</v>
          </cell>
          <cell r="C700" t="str">
            <v>130327</v>
          </cell>
        </row>
        <row r="701">
          <cell r="B701" t="str">
            <v>Nguyên lý cắt </v>
          </cell>
          <cell r="C701" t="str">
            <v>010334</v>
          </cell>
        </row>
        <row r="702">
          <cell r="B702" t="str">
            <v>Nguyên lý hệ điều hành</v>
          </cell>
          <cell r="C702" t="str">
            <v>050326</v>
          </cell>
        </row>
        <row r="703">
          <cell r="B703" t="str">
            <v>Nguyên lý hệ điều hành</v>
          </cell>
          <cell r="C703" t="str">
            <v>050326</v>
          </cell>
        </row>
        <row r="704">
          <cell r="B704" t="str">
            <v>Nguyên lý hệ điều hành</v>
          </cell>
          <cell r="C704" t="str">
            <v>050326</v>
          </cell>
        </row>
        <row r="705">
          <cell r="B705" t="str">
            <v>Nguyên lý kế toán</v>
          </cell>
          <cell r="C705" t="str">
            <v>110338</v>
          </cell>
        </row>
        <row r="706">
          <cell r="B706" t="str">
            <v>Nguyên lý kế toán</v>
          </cell>
          <cell r="C706" t="str">
            <v>110338</v>
          </cell>
        </row>
        <row r="707">
          <cell r="B707" t="str">
            <v>Nguyên lý kế toán</v>
          </cell>
          <cell r="C707" t="str">
            <v>110338</v>
          </cell>
        </row>
        <row r="708">
          <cell r="B708" t="str">
            <v>Nguyên lý kế toán</v>
          </cell>
          <cell r="C708" t="str">
            <v>110338</v>
          </cell>
        </row>
        <row r="709">
          <cell r="B709" t="str">
            <v>Nguyên lý kế toán </v>
          </cell>
          <cell r="C709" t="str">
            <v>110338</v>
          </cell>
        </row>
        <row r="710">
          <cell r="B710" t="str">
            <v>Nguyên lý kế toán </v>
          </cell>
          <cell r="C710" t="str">
            <v>110338</v>
          </cell>
        </row>
        <row r="711">
          <cell r="B711" t="str">
            <v>Nguyên lý kế toán </v>
          </cell>
          <cell r="C711" t="str">
            <v>110338</v>
          </cell>
        </row>
        <row r="712">
          <cell r="B712" t="str">
            <v>Nguyên lý máy</v>
          </cell>
          <cell r="C712" t="str">
            <v>010335</v>
          </cell>
        </row>
        <row r="713">
          <cell r="B713" t="str">
            <v>Nguyên lý truyền thông</v>
          </cell>
          <cell r="C713" t="str">
            <v>080325</v>
          </cell>
        </row>
        <row r="714">
          <cell r="B714" t="str">
            <v>Nguyên lý tự động điều chỉnh quá trình nhiệt</v>
          </cell>
          <cell r="C714" t="str">
            <v>070335</v>
          </cell>
        </row>
        <row r="715">
          <cell r="B715" t="str">
            <v>Nguyên lý, chi tiết máy</v>
          </cell>
          <cell r="C715" t="str">
            <v>070336</v>
          </cell>
        </row>
        <row r="716">
          <cell r="B716" t="str">
            <v>Nguyên lý-chi tiết máy</v>
          </cell>
          <cell r="C716" t="str">
            <v>010355</v>
          </cell>
        </row>
        <row r="717">
          <cell r="B717" t="str">
            <v>Nhà máy điện và trạm biến áp</v>
          </cell>
          <cell r="C717" t="str">
            <v>070337</v>
          </cell>
        </row>
        <row r="718">
          <cell r="B718" t="str">
            <v>Nhà máy nhiệt điện</v>
          </cell>
          <cell r="C718" t="str">
            <v>070338</v>
          </cell>
        </row>
        <row r="719">
          <cell r="B719" t="str">
            <v>Nhân trắc học</v>
          </cell>
          <cell r="C719" t="str">
            <v>040328</v>
          </cell>
        </row>
        <row r="720">
          <cell r="B720" t="str">
            <v>Nhân trắc học</v>
          </cell>
          <cell r="C720" t="str">
            <v>040328</v>
          </cell>
        </row>
        <row r="721">
          <cell r="B721" t="str">
            <v>Nhập môn công nghệ phần mềm</v>
          </cell>
          <cell r="C721" t="str">
            <v>050327</v>
          </cell>
        </row>
        <row r="722">
          <cell r="B722" t="str">
            <v>Nhập môn công nghệ phần mềm</v>
          </cell>
          <cell r="C722" t="str">
            <v>050327</v>
          </cell>
        </row>
        <row r="723">
          <cell r="B723" t="str">
            <v>Nhập môn công nghệ phần mềm</v>
          </cell>
          <cell r="C723" t="str">
            <v>050327</v>
          </cell>
        </row>
        <row r="724">
          <cell r="B724" t="str">
            <v>Nhập môn Du lịch học</v>
          </cell>
          <cell r="C724" t="str">
            <v>140366</v>
          </cell>
        </row>
        <row r="725">
          <cell r="B725" t="str">
            <v>Nhập môn khoa học du lịch</v>
          </cell>
          <cell r="C725" t="str">
            <v>140367</v>
          </cell>
        </row>
        <row r="726">
          <cell r="B726" t="str">
            <v>Nhập môn khu vực học và Việt Nam học</v>
          </cell>
          <cell r="C726" t="str">
            <v>140368</v>
          </cell>
        </row>
        <row r="727">
          <cell r="B727" t="str">
            <v>Nhập môn logic học</v>
          </cell>
          <cell r="C727" t="str">
            <v>120303</v>
          </cell>
        </row>
        <row r="728">
          <cell r="B728" t="str">
            <v>Nhập môn logic học</v>
          </cell>
          <cell r="C728" t="str">
            <v>120303</v>
          </cell>
        </row>
        <row r="729">
          <cell r="B729" t="str">
            <v>Nhập môn logic học</v>
          </cell>
          <cell r="C729" t="str">
            <v>120303</v>
          </cell>
        </row>
        <row r="730">
          <cell r="B730" t="str">
            <v>Nhập môn logic học</v>
          </cell>
          <cell r="C730" t="str">
            <v>120303</v>
          </cell>
        </row>
        <row r="731">
          <cell r="B731" t="str">
            <v>Nhập môn logic học</v>
          </cell>
          <cell r="C731" t="str">
            <v>120303</v>
          </cell>
        </row>
        <row r="732">
          <cell r="B732" t="str">
            <v>Nhập môn logic học</v>
          </cell>
          <cell r="C732" t="str">
            <v>120303</v>
          </cell>
        </row>
        <row r="733">
          <cell r="B733" t="str">
            <v>Nhập môn logic học</v>
          </cell>
          <cell r="C733" t="str">
            <v>120303</v>
          </cell>
        </row>
        <row r="734">
          <cell r="B734" t="str">
            <v>Nhập môn logic học</v>
          </cell>
          <cell r="C734" t="str">
            <v>120303</v>
          </cell>
        </row>
        <row r="735">
          <cell r="B735" t="str">
            <v>Nhập môn logic học</v>
          </cell>
          <cell r="C735" t="str">
            <v>120303</v>
          </cell>
        </row>
        <row r="736">
          <cell r="B736" t="str">
            <v>Nhập môn logic học</v>
          </cell>
          <cell r="C736" t="str">
            <v>120303</v>
          </cell>
        </row>
        <row r="737">
          <cell r="B737" t="str">
            <v>Nhập môn logic học</v>
          </cell>
          <cell r="C737" t="str">
            <v>120303</v>
          </cell>
        </row>
        <row r="738">
          <cell r="B738" t="str">
            <v>Nhập môn logic học</v>
          </cell>
          <cell r="C738" t="str">
            <v>120303</v>
          </cell>
        </row>
        <row r="739">
          <cell r="B739" t="str">
            <v>Nhập môn logic học</v>
          </cell>
          <cell r="C739" t="str">
            <v>120303</v>
          </cell>
        </row>
        <row r="740">
          <cell r="B740" t="str">
            <v>Nhập môn logic học</v>
          </cell>
          <cell r="C740" t="str">
            <v>120303</v>
          </cell>
        </row>
        <row r="741">
          <cell r="B741" t="str">
            <v>Nhập môn logic học</v>
          </cell>
          <cell r="C741" t="str">
            <v>120303</v>
          </cell>
        </row>
        <row r="742">
          <cell r="B742" t="str">
            <v>Nhập môn logic học</v>
          </cell>
          <cell r="C742" t="str">
            <v>120303</v>
          </cell>
        </row>
        <row r="743">
          <cell r="B743" t="str">
            <v>Nhập môn logic học</v>
          </cell>
          <cell r="C743" t="str">
            <v>120303</v>
          </cell>
        </row>
        <row r="744">
          <cell r="B744" t="str">
            <v>Nhập môn lý thuyết nhận dạng</v>
          </cell>
          <cell r="C744" t="str">
            <v>050328</v>
          </cell>
        </row>
        <row r="745">
          <cell r="B745" t="str">
            <v>Nhập môn lý thuyết nhận dạng</v>
          </cell>
          <cell r="C745" t="str">
            <v>050328</v>
          </cell>
        </row>
        <row r="746">
          <cell r="B746" t="str">
            <v>Nhập môn tin học</v>
          </cell>
          <cell r="C746" t="str">
            <v>050329</v>
          </cell>
        </row>
        <row r="747">
          <cell r="B747" t="str">
            <v>Nhập môn tin học</v>
          </cell>
          <cell r="C747" t="str">
            <v>050329</v>
          </cell>
        </row>
        <row r="748">
          <cell r="B748" t="str">
            <v>Nhập môn tin học</v>
          </cell>
          <cell r="C748" t="str">
            <v>050329</v>
          </cell>
        </row>
        <row r="749">
          <cell r="B749" t="str">
            <v>Nhập môn tin học</v>
          </cell>
          <cell r="C749" t="str">
            <v>050329</v>
          </cell>
        </row>
        <row r="750">
          <cell r="B750" t="str">
            <v>Nhập môn tin học</v>
          </cell>
          <cell r="C750" t="str">
            <v>050329</v>
          </cell>
        </row>
        <row r="751">
          <cell r="B751" t="str">
            <v>Nhập môn tin học</v>
          </cell>
          <cell r="C751" t="str">
            <v>050329</v>
          </cell>
        </row>
        <row r="752">
          <cell r="B752" t="str">
            <v>Nhập môn tin học</v>
          </cell>
          <cell r="C752" t="str">
            <v>050329</v>
          </cell>
        </row>
        <row r="753">
          <cell r="B753" t="str">
            <v>Nhập môn tin học</v>
          </cell>
          <cell r="C753" t="str">
            <v>050329</v>
          </cell>
        </row>
        <row r="754">
          <cell r="B754" t="str">
            <v>Nhập môn tin học</v>
          </cell>
          <cell r="C754" t="str">
            <v>050329</v>
          </cell>
        </row>
        <row r="755">
          <cell r="B755" t="str">
            <v>Nhập môn tin học</v>
          </cell>
          <cell r="C755" t="str">
            <v>050329</v>
          </cell>
        </row>
        <row r="756">
          <cell r="B756" t="str">
            <v>Nhập môn tin học</v>
          </cell>
          <cell r="C756" t="str">
            <v>050329</v>
          </cell>
        </row>
        <row r="757">
          <cell r="B757" t="str">
            <v>Nhập môn tin học</v>
          </cell>
          <cell r="C757" t="str">
            <v>050329</v>
          </cell>
        </row>
        <row r="758">
          <cell r="B758" t="str">
            <v>Nhập môn tin học</v>
          </cell>
          <cell r="C758" t="str">
            <v>050329</v>
          </cell>
        </row>
        <row r="759">
          <cell r="B759" t="str">
            <v>Nhập môn tin học</v>
          </cell>
          <cell r="C759" t="str">
            <v>050329</v>
          </cell>
        </row>
        <row r="760">
          <cell r="B760" t="str">
            <v>Nhập môn tin học</v>
          </cell>
          <cell r="C760" t="str">
            <v>050329</v>
          </cell>
        </row>
        <row r="761">
          <cell r="B761" t="str">
            <v>Nhập môn tin học</v>
          </cell>
          <cell r="C761" t="str">
            <v>050329</v>
          </cell>
        </row>
        <row r="762">
          <cell r="B762" t="str">
            <v>Nhập môn tin học</v>
          </cell>
          <cell r="C762" t="str">
            <v>050329</v>
          </cell>
        </row>
        <row r="763">
          <cell r="B763" t="str">
            <v>Nhập môn tin học</v>
          </cell>
          <cell r="C763" t="str">
            <v>050329</v>
          </cell>
        </row>
        <row r="764">
          <cell r="B764" t="str">
            <v>Nhập môn tin học</v>
          </cell>
          <cell r="C764" t="str">
            <v>050329</v>
          </cell>
        </row>
        <row r="765">
          <cell r="B765" t="str">
            <v>Nhập môn tin học</v>
          </cell>
          <cell r="C765" t="str">
            <v>050329</v>
          </cell>
        </row>
        <row r="766">
          <cell r="B766" t="str">
            <v>Nhập môn tin học</v>
          </cell>
          <cell r="C766" t="str">
            <v>050329</v>
          </cell>
        </row>
        <row r="767">
          <cell r="B767" t="str">
            <v>Phần mềm mã nguồn mở</v>
          </cell>
          <cell r="C767" t="str">
            <v>050360</v>
          </cell>
        </row>
        <row r="768">
          <cell r="B768" t="str">
            <v>Phân tích công cụ</v>
          </cell>
          <cell r="C768" t="str">
            <v>030337</v>
          </cell>
        </row>
        <row r="769">
          <cell r="B769" t="str">
            <v>Phân tích công cụ</v>
          </cell>
          <cell r="C769" t="str">
            <v>030337</v>
          </cell>
        </row>
        <row r="770">
          <cell r="B770" t="str">
            <v>Phân tích công cụ </v>
          </cell>
          <cell r="C770" t="str">
            <v>030337</v>
          </cell>
        </row>
        <row r="771">
          <cell r="B771" t="str">
            <v>Phân tích công nghiệp 1</v>
          </cell>
          <cell r="C771" t="str">
            <v>030338</v>
          </cell>
        </row>
        <row r="772">
          <cell r="B772" t="str">
            <v>Phân tích công nghiệp 1</v>
          </cell>
          <cell r="C772" t="str">
            <v>030338</v>
          </cell>
        </row>
        <row r="773">
          <cell r="B773" t="str">
            <v>Phân tích công nghiệp 1</v>
          </cell>
          <cell r="C773" t="str">
            <v>030338</v>
          </cell>
        </row>
        <row r="774">
          <cell r="B774" t="str">
            <v>Phân tích công nghiệp 2</v>
          </cell>
          <cell r="C774" t="str">
            <v>030339</v>
          </cell>
        </row>
        <row r="775">
          <cell r="B775" t="str">
            <v>Phân tích đầu tư chứng khoán</v>
          </cell>
          <cell r="C775" t="str">
            <v>110340</v>
          </cell>
        </row>
        <row r="776">
          <cell r="B776" t="str">
            <v>Phân tích đầu tư chứng khoán</v>
          </cell>
          <cell r="C776" t="str">
            <v>110340</v>
          </cell>
        </row>
        <row r="777">
          <cell r="B777" t="str">
            <v>Phân tích diễn ngôn </v>
          </cell>
          <cell r="C777" t="str">
            <v>130328</v>
          </cell>
        </row>
        <row r="778">
          <cell r="B778" t="str">
            <v>Phân tích hoạt động kinh tế</v>
          </cell>
          <cell r="C778" t="str">
            <v>110341</v>
          </cell>
        </row>
        <row r="779">
          <cell r="B779" t="str">
            <v>Phân tích hoạt động kinh tế</v>
          </cell>
          <cell r="C779" t="str">
            <v>110341</v>
          </cell>
        </row>
        <row r="780">
          <cell r="B780" t="str">
            <v>Phân tích mạch DC/AC</v>
          </cell>
          <cell r="C780" t="str">
            <v>080327</v>
          </cell>
        </row>
        <row r="781">
          <cell r="B781" t="str">
            <v>Phân tích tài chính doanh nghiệp</v>
          </cell>
          <cell r="C781">
            <v>110379</v>
          </cell>
        </row>
        <row r="782">
          <cell r="B782" t="str">
            <v>Phân tích thiết kế hệ thống</v>
          </cell>
          <cell r="C782" t="str">
            <v>050330</v>
          </cell>
        </row>
        <row r="783">
          <cell r="B783" t="str">
            <v>Phân tích thiết kế hệ thống</v>
          </cell>
          <cell r="C783" t="str">
            <v>050330</v>
          </cell>
        </row>
        <row r="784">
          <cell r="B784" t="str">
            <v>Phân tích thiết kế hệ thống</v>
          </cell>
          <cell r="C784" t="str">
            <v>050330</v>
          </cell>
        </row>
        <row r="785">
          <cell r="B785" t="str">
            <v>Phân tích thiết kế hướng đối tượng</v>
          </cell>
          <cell r="C785" t="str">
            <v>050331</v>
          </cell>
        </row>
        <row r="786">
          <cell r="B786" t="str">
            <v>Phân tích thiết kế hướng đối tượng</v>
          </cell>
          <cell r="C786" t="str">
            <v>050331</v>
          </cell>
        </row>
        <row r="787">
          <cell r="B787" t="str">
            <v>Phân tích thiết kế hướng đối tượng</v>
          </cell>
          <cell r="C787" t="str">
            <v>050331</v>
          </cell>
        </row>
        <row r="788">
          <cell r="B788" t="str">
            <v>Phân tích và thống kê số liệu</v>
          </cell>
          <cell r="C788" t="str">
            <v>050332</v>
          </cell>
        </row>
        <row r="789">
          <cell r="B789" t="str">
            <v>Phân tích và thống kê số liệu</v>
          </cell>
          <cell r="C789" t="str">
            <v>050332</v>
          </cell>
        </row>
        <row r="790">
          <cell r="B790" t="str">
            <v>Pháp luật đại cương</v>
          </cell>
          <cell r="C790" t="str">
            <v>120304</v>
          </cell>
        </row>
        <row r="791">
          <cell r="B791" t="str">
            <v>Pháp luật đại cương</v>
          </cell>
          <cell r="C791" t="str">
            <v>120304</v>
          </cell>
        </row>
        <row r="792">
          <cell r="B792" t="str">
            <v>Pháp luật đại cương</v>
          </cell>
          <cell r="C792" t="str">
            <v>120304</v>
          </cell>
        </row>
        <row r="793">
          <cell r="B793" t="str">
            <v>Pháp luật đại cương</v>
          </cell>
          <cell r="C793" t="str">
            <v>120304</v>
          </cell>
        </row>
        <row r="794">
          <cell r="B794" t="str">
            <v>Pháp luật đại cương</v>
          </cell>
          <cell r="C794" t="str">
            <v>120304</v>
          </cell>
        </row>
        <row r="795">
          <cell r="B795" t="str">
            <v>Pháp luật đại cương</v>
          </cell>
          <cell r="C795" t="str">
            <v>120304</v>
          </cell>
        </row>
        <row r="796">
          <cell r="B796" t="str">
            <v>Pháp luật đại cương</v>
          </cell>
          <cell r="C796" t="str">
            <v>120304</v>
          </cell>
        </row>
        <row r="797">
          <cell r="B797" t="str">
            <v>Pháp luật đại cương</v>
          </cell>
          <cell r="C797" t="str">
            <v>120304</v>
          </cell>
        </row>
        <row r="798">
          <cell r="B798" t="str">
            <v>Pháp luật đại cương</v>
          </cell>
          <cell r="C798" t="str">
            <v>120304</v>
          </cell>
        </row>
        <row r="799">
          <cell r="B799" t="str">
            <v>Pháp luật đại cương</v>
          </cell>
          <cell r="C799" t="str">
            <v>120304</v>
          </cell>
        </row>
        <row r="800">
          <cell r="B800" t="str">
            <v>Pháp luật đại cương</v>
          </cell>
          <cell r="C800" t="str">
            <v>120304</v>
          </cell>
        </row>
        <row r="801">
          <cell r="B801" t="str">
            <v>Pháp luật đại cương</v>
          </cell>
          <cell r="C801" t="str">
            <v>120304</v>
          </cell>
        </row>
        <row r="802">
          <cell r="B802" t="str">
            <v>Pháp luật đại cương</v>
          </cell>
          <cell r="C802" t="str">
            <v>120304</v>
          </cell>
        </row>
        <row r="803">
          <cell r="B803" t="str">
            <v>Pháp luật đại cương</v>
          </cell>
          <cell r="C803" t="str">
            <v>120304</v>
          </cell>
        </row>
        <row r="804">
          <cell r="B804" t="str">
            <v>Pháp luật đại cương</v>
          </cell>
          <cell r="C804" t="str">
            <v>120304</v>
          </cell>
        </row>
        <row r="805">
          <cell r="B805" t="str">
            <v>Pháp luật đại cương</v>
          </cell>
          <cell r="C805" t="str">
            <v>120304</v>
          </cell>
        </row>
        <row r="806">
          <cell r="B806" t="str">
            <v>Pháp luật trong Du lịch</v>
          </cell>
          <cell r="C806" t="str">
            <v>120309</v>
          </cell>
        </row>
        <row r="807">
          <cell r="B807" t="str">
            <v>Pháp luật trong du lịch</v>
          </cell>
          <cell r="C807" t="str">
            <v>120309</v>
          </cell>
        </row>
        <row r="808">
          <cell r="B808" t="str">
            <v>Phát triển hệ thống doanh nghiệp điện tử (ERP)</v>
          </cell>
          <cell r="C808" t="str">
            <v>050361</v>
          </cell>
        </row>
        <row r="809">
          <cell r="B809" t="str">
            <v>Phát triển phần mềm theo cấu phần</v>
          </cell>
          <cell r="C809" t="str">
            <v>050362</v>
          </cell>
        </row>
        <row r="810">
          <cell r="B810" t="str">
            <v>Photoshop</v>
          </cell>
          <cell r="C810" t="str">
            <v>050363</v>
          </cell>
        </row>
        <row r="811">
          <cell r="B811" t="str">
            <v>Phương pháp luận sáng tạo</v>
          </cell>
          <cell r="C811" t="str">
            <v>050370</v>
          </cell>
        </row>
        <row r="812">
          <cell r="B812" t="str">
            <v>Phương pháp luận sáng tạo</v>
          </cell>
          <cell r="C812" t="str">
            <v>050370</v>
          </cell>
        </row>
        <row r="813">
          <cell r="B813" t="str">
            <v>Phương pháp nghiên cứu KH</v>
          </cell>
          <cell r="C813" t="str">
            <v>140302</v>
          </cell>
        </row>
        <row r="814">
          <cell r="B814" t="str">
            <v>Phương pháp nghiên cứu KH</v>
          </cell>
          <cell r="C814" t="str">
            <v>140302</v>
          </cell>
        </row>
        <row r="815">
          <cell r="B815" t="str">
            <v>Phương pháp nghiên cứu KH</v>
          </cell>
          <cell r="C815" t="str">
            <v>140302</v>
          </cell>
        </row>
        <row r="816">
          <cell r="B816" t="str">
            <v>Phương pháp phần tử hữu hạn</v>
          </cell>
          <cell r="C816" t="str">
            <v>010336</v>
          </cell>
        </row>
        <row r="817">
          <cell r="B817" t="str">
            <v>Phương pháp phần tử hữu hạn</v>
          </cell>
          <cell r="C817" t="str">
            <v>010336</v>
          </cell>
        </row>
        <row r="818">
          <cell r="B818" t="str">
            <v>Phương pháp tính</v>
          </cell>
          <cell r="C818" t="str">
            <v>100306</v>
          </cell>
        </row>
        <row r="819">
          <cell r="B819" t="str">
            <v>Phương pháp tính</v>
          </cell>
          <cell r="C819" t="str">
            <v>100306</v>
          </cell>
        </row>
        <row r="820">
          <cell r="B820" t="str">
            <v>Phương pháp tính</v>
          </cell>
          <cell r="C820" t="str">
            <v>100306</v>
          </cell>
        </row>
        <row r="821">
          <cell r="B821" t="str">
            <v>Phương pháp tính</v>
          </cell>
          <cell r="C821" t="str">
            <v>100306</v>
          </cell>
        </row>
        <row r="822">
          <cell r="B822" t="str">
            <v>Phương pháp tính</v>
          </cell>
          <cell r="C822" t="str">
            <v>100306</v>
          </cell>
        </row>
        <row r="823">
          <cell r="B823" t="str">
            <v>Phương pháp tính</v>
          </cell>
          <cell r="C823" t="str">
            <v>100306</v>
          </cell>
        </row>
        <row r="824">
          <cell r="B824" t="str">
            <v>Phương pháp tính</v>
          </cell>
          <cell r="C824" t="str">
            <v>100306</v>
          </cell>
        </row>
        <row r="825">
          <cell r="B825" t="str">
            <v>PLC </v>
          </cell>
          <cell r="C825" t="str">
            <v>080326</v>
          </cell>
        </row>
        <row r="826">
          <cell r="B826" t="str">
            <v>PLC </v>
          </cell>
          <cell r="C826" t="str">
            <v>080326</v>
          </cell>
        </row>
        <row r="827">
          <cell r="B827" t="str">
            <v>Quá trình thiết bị truyền khối</v>
          </cell>
          <cell r="C827" t="str">
            <v>030340</v>
          </cell>
        </row>
        <row r="828">
          <cell r="B828" t="str">
            <v>Quá trình thiết bị truyền khối</v>
          </cell>
          <cell r="C828" t="str">
            <v>030340</v>
          </cell>
        </row>
        <row r="829">
          <cell r="B829" t="str">
            <v>Quá trình thiết bị truyền khối</v>
          </cell>
          <cell r="C829" t="str">
            <v>030340</v>
          </cell>
        </row>
        <row r="830">
          <cell r="B830" t="str">
            <v>Quá trình thiết bị truyền nhiệt và cơ học</v>
          </cell>
          <cell r="C830" t="str">
            <v>030341</v>
          </cell>
        </row>
        <row r="831">
          <cell r="B831" t="str">
            <v>Quá trình thiết bị truyền nhiệt và cơ học</v>
          </cell>
          <cell r="C831" t="str">
            <v>030341</v>
          </cell>
        </row>
        <row r="832">
          <cell r="B832" t="str">
            <v>Quá trình thiết bị truyền nhiệt và cơ học</v>
          </cell>
          <cell r="C832" t="str">
            <v>030341</v>
          </cell>
        </row>
        <row r="833">
          <cell r="B833" t="str">
            <v>Quản lý các dự án CNTT</v>
          </cell>
          <cell r="C833" t="str">
            <v>050333</v>
          </cell>
        </row>
        <row r="834">
          <cell r="B834" t="str">
            <v>Quản lý các dự án CNTT</v>
          </cell>
          <cell r="C834" t="str">
            <v>050333</v>
          </cell>
        </row>
        <row r="835">
          <cell r="B835" t="str">
            <v>Quản lý các dự án CNTT</v>
          </cell>
          <cell r="C835" t="str">
            <v>050333</v>
          </cell>
        </row>
        <row r="836">
          <cell r="B836" t="str">
            <v>Quản lý chất lượng trang phục</v>
          </cell>
          <cell r="C836" t="str">
            <v>040329</v>
          </cell>
        </row>
        <row r="837">
          <cell r="B837" t="str">
            <v>Quản lý xuất nhập khẩu ngành may</v>
          </cell>
          <cell r="C837" t="str">
            <v>040330</v>
          </cell>
        </row>
        <row r="838">
          <cell r="B838" t="str">
            <v>Quản trị chất lượng</v>
          </cell>
          <cell r="C838" t="str">
            <v>110342</v>
          </cell>
        </row>
        <row r="839">
          <cell r="B839" t="str">
            <v>Quản trị chiến lược</v>
          </cell>
          <cell r="C839">
            <v>110380</v>
          </cell>
        </row>
        <row r="840">
          <cell r="B840" t="str">
            <v>Quản trị doanh nghiệp</v>
          </cell>
          <cell r="C840" t="str">
            <v>110343</v>
          </cell>
        </row>
        <row r="841">
          <cell r="B841" t="str">
            <v>Quản trị doanh nghiệp</v>
          </cell>
          <cell r="C841" t="str">
            <v>110343</v>
          </cell>
        </row>
        <row r="842">
          <cell r="B842" t="str">
            <v>Quản trị doanh nghiệp</v>
          </cell>
          <cell r="C842" t="str">
            <v>110343</v>
          </cell>
        </row>
        <row r="843">
          <cell r="B843" t="str">
            <v>Quản trị doanh nghiệp</v>
          </cell>
          <cell r="C843" t="str">
            <v>110343</v>
          </cell>
        </row>
        <row r="844">
          <cell r="B844" t="str">
            <v>Quản trị doanh nghiệp</v>
          </cell>
          <cell r="C844" t="str">
            <v>110343</v>
          </cell>
        </row>
        <row r="845">
          <cell r="B845" t="str">
            <v>Quản trị doanh nghiệp</v>
          </cell>
          <cell r="C845" t="str">
            <v>110343</v>
          </cell>
        </row>
        <row r="846">
          <cell r="B846" t="str">
            <v>Quản trị doanh nghiệp (QTKD)</v>
          </cell>
          <cell r="C846" t="str">
            <v>110344</v>
          </cell>
        </row>
        <row r="847">
          <cell r="B847" t="str">
            <v>Quản trị học</v>
          </cell>
          <cell r="C847" t="str">
            <v>110345</v>
          </cell>
        </row>
        <row r="848">
          <cell r="B848" t="str">
            <v>Quản trị học  </v>
          </cell>
          <cell r="C848" t="str">
            <v>110345</v>
          </cell>
        </row>
        <row r="849">
          <cell r="B849" t="str">
            <v>Quản trị kinh doanh khách sạn</v>
          </cell>
          <cell r="C849">
            <v>140314</v>
          </cell>
        </row>
        <row r="850">
          <cell r="B850" t="str">
            <v>Quản trị kinh doanh lữ hành</v>
          </cell>
          <cell r="C850">
            <v>140315</v>
          </cell>
        </row>
        <row r="851">
          <cell r="B851" t="str">
            <v>Quản trị Marketing</v>
          </cell>
          <cell r="C851" t="str">
            <v>110346</v>
          </cell>
        </row>
        <row r="852">
          <cell r="B852" t="str">
            <v>Quản trị nhân lực</v>
          </cell>
          <cell r="C852" t="str">
            <v>110347</v>
          </cell>
        </row>
        <row r="853">
          <cell r="B853" t="str">
            <v>Quản trị nhân lực</v>
          </cell>
          <cell r="C853" t="str">
            <v>110347</v>
          </cell>
        </row>
        <row r="854">
          <cell r="B854" t="str">
            <v>Quản trị nhân lực</v>
          </cell>
          <cell r="C854" t="str">
            <v>110347</v>
          </cell>
        </row>
        <row r="855">
          <cell r="B855" t="str">
            <v>Quản trị nhân lực</v>
          </cell>
          <cell r="C855" t="str">
            <v>110347</v>
          </cell>
        </row>
        <row r="856">
          <cell r="B856" t="str">
            <v>Quản trị nhân lực </v>
          </cell>
          <cell r="C856" t="str">
            <v>110347</v>
          </cell>
        </row>
        <row r="857">
          <cell r="B857" t="str">
            <v>Quản trị sản xuất 1</v>
          </cell>
          <cell r="C857" t="str">
            <v>110348</v>
          </cell>
        </row>
        <row r="858">
          <cell r="B858" t="str">
            <v>Quản trị sản xuất 1</v>
          </cell>
          <cell r="C858" t="str">
            <v>110348</v>
          </cell>
        </row>
        <row r="859">
          <cell r="B859" t="str">
            <v>Quản trị sản xuất 1</v>
          </cell>
          <cell r="C859" t="str">
            <v>110348</v>
          </cell>
        </row>
        <row r="860">
          <cell r="B860" t="str">
            <v>Quản trị sản xuất 1</v>
          </cell>
          <cell r="C860" t="str">
            <v>110348</v>
          </cell>
        </row>
        <row r="861">
          <cell r="B861" t="str">
            <v>Quản trị sản xuất 2</v>
          </cell>
          <cell r="C861" t="str">
            <v>110349</v>
          </cell>
        </row>
        <row r="862">
          <cell r="B862" t="str">
            <v>Quản trị tài chính</v>
          </cell>
          <cell r="C862">
            <v>110384</v>
          </cell>
        </row>
        <row r="863">
          <cell r="B863" t="str">
            <v>Quản trị văn phòng</v>
          </cell>
          <cell r="C863" t="str">
            <v>110351</v>
          </cell>
        </row>
        <row r="864">
          <cell r="B864" t="str">
            <v>Quản trị văn phòng</v>
          </cell>
          <cell r="C864" t="str">
            <v>110351</v>
          </cell>
        </row>
        <row r="865">
          <cell r="B865" t="str">
            <v>Quản trị văn phòng</v>
          </cell>
          <cell r="C865" t="str">
            <v>110351</v>
          </cell>
        </row>
        <row r="866">
          <cell r="B866" t="str">
            <v>Quản trị văn phòng </v>
          </cell>
          <cell r="C866" t="str">
            <v>110351</v>
          </cell>
        </row>
        <row r="867">
          <cell r="B867" t="str">
            <v>Quản trị văn phòng (KT)</v>
          </cell>
          <cell r="C867" t="str">
            <v>110350</v>
          </cell>
        </row>
        <row r="868">
          <cell r="B868" t="str">
            <v>Quản trị văn phòng (KT)</v>
          </cell>
          <cell r="C868" t="str">
            <v>110350</v>
          </cell>
        </row>
        <row r="869">
          <cell r="B869" t="str">
            <v>Quy hoạch tuyến tính</v>
          </cell>
          <cell r="C869" t="str">
            <v>100308</v>
          </cell>
        </row>
        <row r="870">
          <cell r="B870" t="str">
            <v>Quy hoạch tuyến tính</v>
          </cell>
          <cell r="C870" t="str">
            <v>100308</v>
          </cell>
        </row>
        <row r="871">
          <cell r="B871" t="str">
            <v>Quy hoạch tuyến tính</v>
          </cell>
          <cell r="C871" t="str">
            <v>100308</v>
          </cell>
        </row>
        <row r="872">
          <cell r="B872" t="str">
            <v>Quy hoạch tuyến tính</v>
          </cell>
          <cell r="C872" t="str">
            <v>100308</v>
          </cell>
        </row>
        <row r="873">
          <cell r="B873" t="str">
            <v>Quy hoạch tuyến tính</v>
          </cell>
          <cell r="C873" t="str">
            <v>100308</v>
          </cell>
        </row>
        <row r="874">
          <cell r="B874" t="str">
            <v>Quy hoạch tuyến tính</v>
          </cell>
          <cell r="C874" t="str">
            <v>100308</v>
          </cell>
        </row>
        <row r="875">
          <cell r="B875" t="str">
            <v>Quy hoạch tuyến tính</v>
          </cell>
          <cell r="C875" t="str">
            <v>100308</v>
          </cell>
        </row>
        <row r="876">
          <cell r="B876" t="str">
            <v>Quy hoạch tuyến tính</v>
          </cell>
          <cell r="C876" t="str">
            <v>100308</v>
          </cell>
        </row>
        <row r="877">
          <cell r="B877" t="str">
            <v>Quy hoạch tuyến tính (KT)</v>
          </cell>
          <cell r="C877" t="str">
            <v>100315</v>
          </cell>
        </row>
        <row r="878">
          <cell r="B878" t="str">
            <v>Quy hoạch tuyến tính</v>
          </cell>
          <cell r="C878">
            <v>100308</v>
          </cell>
        </row>
        <row r="879">
          <cell r="B879" t="str">
            <v>Quy hoạch tuyến tính (KT)</v>
          </cell>
          <cell r="C879" t="str">
            <v>100315</v>
          </cell>
        </row>
        <row r="880">
          <cell r="B880" t="str">
            <v>Quy hoạch tuyến tính (KT)</v>
          </cell>
          <cell r="C880" t="str">
            <v>100315</v>
          </cell>
        </row>
        <row r="881">
          <cell r="B881" t="str">
            <v>Rô bốt công nghiệp </v>
          </cell>
          <cell r="C881" t="str">
            <v>010337</v>
          </cell>
        </row>
        <row r="882">
          <cell r="B882" t="str">
            <v>Sáng tác thời trang </v>
          </cell>
          <cell r="C882" t="str">
            <v>040331</v>
          </cell>
        </row>
        <row r="883">
          <cell r="B883" t="str">
            <v>Sáng tác thời trang ấn tượng</v>
          </cell>
          <cell r="C883" t="str">
            <v>040336</v>
          </cell>
        </row>
        <row r="884">
          <cell r="B884" t="str">
            <v>Sáng tác thời trang công sở</v>
          </cell>
          <cell r="C884" t="str">
            <v>040335</v>
          </cell>
        </row>
        <row r="885">
          <cell r="B885" t="str">
            <v>Sáng tác thời trang dạ hội</v>
          </cell>
          <cell r="C885" t="str">
            <v>040334</v>
          </cell>
        </row>
        <row r="886">
          <cell r="B886" t="str">
            <v>Sáng tác thời trang trẻ</v>
          </cell>
          <cell r="C886" t="str">
            <v>040333</v>
          </cell>
        </row>
        <row r="887">
          <cell r="B887" t="str">
            <v>Sáng tác thời trang trẻ em</v>
          </cell>
          <cell r="C887" t="str">
            <v>040332</v>
          </cell>
        </row>
        <row r="888">
          <cell r="B888" t="str">
            <v>Sáng tác thời trang trên máy vi tính</v>
          </cell>
          <cell r="C888" t="str">
            <v>040337</v>
          </cell>
        </row>
        <row r="889">
          <cell r="B889" t="str">
            <v>Sinh học đại cương</v>
          </cell>
          <cell r="C889" t="str">
            <v>140370</v>
          </cell>
        </row>
        <row r="890">
          <cell r="B890" t="str">
            <v>Soạn thảo văn bản</v>
          </cell>
          <cell r="C890" t="str">
            <v>110326</v>
          </cell>
        </row>
        <row r="891">
          <cell r="B891" t="str">
            <v>Soạn thảo văn bản</v>
          </cell>
          <cell r="C891" t="str">
            <v>110326</v>
          </cell>
        </row>
        <row r="892">
          <cell r="B892" t="str">
            <v>Soạn thảo văn bản</v>
          </cell>
          <cell r="C892" t="str">
            <v>110326</v>
          </cell>
        </row>
        <row r="893">
          <cell r="B893" t="str">
            <v>Sử lý hoàn tất sản phẩm dệt may</v>
          </cell>
          <cell r="C893" t="str">
            <v>040338</v>
          </cell>
        </row>
        <row r="894">
          <cell r="B894" t="str">
            <v>Sức bền vật liệu</v>
          </cell>
          <cell r="C894" t="str">
            <v>010338</v>
          </cell>
        </row>
        <row r="895">
          <cell r="B895" t="str">
            <v>Sức bền vật liệu</v>
          </cell>
          <cell r="C895" t="str">
            <v>010338</v>
          </cell>
        </row>
        <row r="896">
          <cell r="B896" t="str">
            <v>Sức bền vật liệu</v>
          </cell>
          <cell r="C896" t="str">
            <v>010338</v>
          </cell>
        </row>
        <row r="897">
          <cell r="B897" t="str">
            <v>Tài chính công</v>
          </cell>
          <cell r="C897">
            <v>110385</v>
          </cell>
        </row>
        <row r="898">
          <cell r="B898" t="str">
            <v>Tài chính doanh nghiệp</v>
          </cell>
          <cell r="C898" t="str">
            <v>110353</v>
          </cell>
        </row>
        <row r="899">
          <cell r="B899" t="str">
            <v>Tài chính doanh nghiệp 1</v>
          </cell>
          <cell r="C899">
            <v>110386</v>
          </cell>
        </row>
        <row r="900">
          <cell r="B900" t="str">
            <v>Tài chính doanh nghiệp 2</v>
          </cell>
          <cell r="C900">
            <v>110387</v>
          </cell>
        </row>
        <row r="901">
          <cell r="B901" t="str">
            <v>Tài chính quốc tế</v>
          </cell>
          <cell r="C901">
            <v>110388</v>
          </cell>
        </row>
        <row r="902">
          <cell r="B902" t="str">
            <v>Tài chính tiền tệ</v>
          </cell>
          <cell r="C902" t="str">
            <v>110354</v>
          </cell>
        </row>
        <row r="903">
          <cell r="B903" t="str">
            <v>Tài chính tiền tệ</v>
          </cell>
          <cell r="C903" t="str">
            <v>110354</v>
          </cell>
        </row>
        <row r="904">
          <cell r="B904" t="str">
            <v>Tâm lý học đại cương</v>
          </cell>
          <cell r="C904" t="str">
            <v>140303</v>
          </cell>
        </row>
        <row r="905">
          <cell r="B905" t="str">
            <v>Tâm lý học đại cương</v>
          </cell>
          <cell r="C905" t="str">
            <v>140303</v>
          </cell>
        </row>
        <row r="906">
          <cell r="B906" t="str">
            <v>Tâm lý học đại cương</v>
          </cell>
          <cell r="C906" t="str">
            <v>140303</v>
          </cell>
        </row>
        <row r="907">
          <cell r="B907" t="str">
            <v>Tâm lý học đại cương</v>
          </cell>
          <cell r="C907" t="str">
            <v>140303</v>
          </cell>
        </row>
        <row r="908">
          <cell r="B908" t="str">
            <v>Tâm lý học đại cương</v>
          </cell>
          <cell r="C908" t="str">
            <v>140303</v>
          </cell>
        </row>
        <row r="909">
          <cell r="B909" t="str">
            <v>Tâm lý học đại cương</v>
          </cell>
          <cell r="C909" t="str">
            <v>140303</v>
          </cell>
        </row>
        <row r="910">
          <cell r="B910" t="str">
            <v>Tâm lý học đại cương</v>
          </cell>
          <cell r="C910" t="str">
            <v>140303</v>
          </cell>
        </row>
        <row r="911">
          <cell r="B911" t="str">
            <v>Tâm lý học đại cương</v>
          </cell>
          <cell r="C911" t="str">
            <v>140303</v>
          </cell>
        </row>
        <row r="912">
          <cell r="B912" t="str">
            <v>Tâm lý học đại cương</v>
          </cell>
          <cell r="C912" t="str">
            <v>140303</v>
          </cell>
        </row>
        <row r="913">
          <cell r="B913" t="str">
            <v>Tâm lý học du lịch</v>
          </cell>
          <cell r="C913" t="str">
            <v>140371</v>
          </cell>
        </row>
        <row r="914">
          <cell r="B914" t="str">
            <v>Tâm lý học du lịch </v>
          </cell>
          <cell r="C914" t="str">
            <v>140371</v>
          </cell>
        </row>
        <row r="915">
          <cell r="B915" t="str">
            <v>Tâm lý học người tiêu dùng</v>
          </cell>
          <cell r="C915" t="str">
            <v>140304</v>
          </cell>
        </row>
        <row r="916">
          <cell r="B916" t="str">
            <v>Tâm lý học người tiêu dùng</v>
          </cell>
          <cell r="C916" t="str">
            <v>140304</v>
          </cell>
        </row>
        <row r="917">
          <cell r="B917" t="str">
            <v>Tâm lý học người tiêu dùng</v>
          </cell>
          <cell r="C917" t="str">
            <v>140304</v>
          </cell>
        </row>
        <row r="918">
          <cell r="B918" t="str">
            <v>Tâm lý học người tiêu dùng</v>
          </cell>
          <cell r="C918" t="str">
            <v>140304</v>
          </cell>
        </row>
        <row r="919">
          <cell r="B919" t="str">
            <v>Tâm lý học người tiêu dùng</v>
          </cell>
          <cell r="C919" t="str">
            <v>140304</v>
          </cell>
        </row>
        <row r="920">
          <cell r="B920" t="str">
            <v>Tâm lý học người tiêu dùng</v>
          </cell>
          <cell r="C920" t="str">
            <v>140304</v>
          </cell>
        </row>
        <row r="921">
          <cell r="B921" t="str">
            <v>Tâm lý học người tiêu dùng</v>
          </cell>
          <cell r="C921" t="str">
            <v>140304</v>
          </cell>
        </row>
        <row r="922">
          <cell r="B922" t="str">
            <v>Tâm lý học người tiêu dùng</v>
          </cell>
          <cell r="C922" t="str">
            <v>140304</v>
          </cell>
        </row>
        <row r="923">
          <cell r="B923" t="str">
            <v>Tâm lý học người tiêu dùng</v>
          </cell>
          <cell r="C923" t="str">
            <v>140304</v>
          </cell>
        </row>
        <row r="924">
          <cell r="B924" t="str">
            <v>Tâm lý học người tiêu dùng</v>
          </cell>
          <cell r="C924" t="str">
            <v>140304</v>
          </cell>
        </row>
        <row r="925">
          <cell r="B925" t="str">
            <v>Tâm lý học người tiêu dùng</v>
          </cell>
          <cell r="C925" t="str">
            <v>140304</v>
          </cell>
        </row>
        <row r="926">
          <cell r="B926" t="str">
            <v>Tâm lý học người tiêu dùng</v>
          </cell>
          <cell r="C926" t="str">
            <v>140304</v>
          </cell>
        </row>
        <row r="927">
          <cell r="B927" t="str">
            <v>Tâm lý học người tiêu dùng</v>
          </cell>
          <cell r="C927" t="str">
            <v>140304</v>
          </cell>
        </row>
        <row r="928">
          <cell r="B928" t="str">
            <v>Tâm lý học người tiêu dùng</v>
          </cell>
          <cell r="C928" t="str">
            <v>140304</v>
          </cell>
        </row>
        <row r="929">
          <cell r="B929" t="str">
            <v>Tâm lý người tiêu dùng</v>
          </cell>
          <cell r="C929" t="str">
            <v>140304</v>
          </cell>
        </row>
        <row r="930">
          <cell r="B930" t="str">
            <v>Thanh toán tín dụng quốc tế</v>
          </cell>
          <cell r="C930" t="str">
            <v>110361</v>
          </cell>
        </row>
        <row r="931">
          <cell r="B931" t="str">
            <v>Thanh toán tín dụng quốc tế</v>
          </cell>
          <cell r="C931" t="str">
            <v>110361</v>
          </cell>
        </row>
        <row r="932">
          <cell r="B932" t="str">
            <v>Thanh toán tín dụng quốc tế</v>
          </cell>
          <cell r="C932" t="str">
            <v>110361</v>
          </cell>
        </row>
        <row r="933">
          <cell r="B933" t="str">
            <v>Thanh toán tín dụng quốc tế</v>
          </cell>
          <cell r="C933" t="str">
            <v>110361</v>
          </cell>
        </row>
        <row r="934">
          <cell r="B934" t="str">
            <v>Thể chế chính trị thế giới hiện đại</v>
          </cell>
          <cell r="C934" t="str">
            <v>140372</v>
          </cell>
        </row>
        <row r="935">
          <cell r="B935" t="str">
            <v>Thể chế chính trị Việt Nam hiện đại</v>
          </cell>
          <cell r="C935" t="str">
            <v>140373</v>
          </cell>
        </row>
        <row r="936">
          <cell r="B936" t="str">
            <v>Thể chế chính trị Việt Nam hiện đại </v>
          </cell>
          <cell r="C936" t="str">
            <v>140373</v>
          </cell>
        </row>
        <row r="937">
          <cell r="B937" t="str">
            <v>Thí nghiệm chuyên ngành (HHC)</v>
          </cell>
          <cell r="C937" t="str">
            <v>030342</v>
          </cell>
        </row>
        <row r="938">
          <cell r="B938" t="str">
            <v>Thí nghiệm chuyên ngành (HPT)</v>
          </cell>
          <cell r="C938" t="str">
            <v>030343</v>
          </cell>
        </row>
        <row r="939">
          <cell r="B939" t="str">
            <v>Thí nghiệm chuyên ngành (HVC)</v>
          </cell>
          <cell r="C939" t="str">
            <v>030344</v>
          </cell>
        </row>
        <row r="940">
          <cell r="B940" t="str">
            <v>Thí nghiệm điện ôtô</v>
          </cell>
          <cell r="C940" t="str">
            <v>020317</v>
          </cell>
        </row>
        <row r="941">
          <cell r="B941" t="str">
            <v>Thí nghiệm động cơ</v>
          </cell>
          <cell r="C941" t="str">
            <v>020318</v>
          </cell>
        </row>
        <row r="942">
          <cell r="B942" t="str">
            <v>Thí nghiệm gầm ôtô</v>
          </cell>
          <cell r="C942" t="str">
            <v>020346</v>
          </cell>
        </row>
        <row r="943">
          <cell r="B943" t="str">
            <v>Thí nghiệm hệ thống nhiên liệu</v>
          </cell>
          <cell r="C943" t="str">
            <v>020319</v>
          </cell>
        </row>
        <row r="944">
          <cell r="B944" t="str">
            <v>Thí nghiệm ôtô</v>
          </cell>
          <cell r="C944" t="str">
            <v>020320</v>
          </cell>
        </row>
        <row r="945">
          <cell r="B945" t="str">
            <v>Thị trường chứng khoán</v>
          </cell>
          <cell r="C945" t="str">
            <v>110362</v>
          </cell>
        </row>
        <row r="946">
          <cell r="B946" t="str">
            <v>Thị trường chứng khoán</v>
          </cell>
          <cell r="C946" t="str">
            <v>110362</v>
          </cell>
        </row>
        <row r="947">
          <cell r="B947" t="str">
            <v>Thị trường chứng khoán</v>
          </cell>
          <cell r="C947" t="str">
            <v>110362</v>
          </cell>
        </row>
        <row r="948">
          <cell r="B948" t="str">
            <v>Thiết bị đo và tự động điều chỉnh</v>
          </cell>
          <cell r="C948" t="str">
            <v>070343</v>
          </cell>
        </row>
        <row r="949">
          <cell r="B949" t="str">
            <v>Thiết bị May CN và bảo trì</v>
          </cell>
          <cell r="C949" t="str">
            <v>040339</v>
          </cell>
        </row>
        <row r="950">
          <cell r="B950" t="str">
            <v>Thiết bị may CN và bảo trì </v>
          </cell>
          <cell r="C950" t="str">
            <v>040339</v>
          </cell>
        </row>
        <row r="951">
          <cell r="B951" t="str">
            <v>Thiết bị trao đổi nhiệt và mạng nhiệt</v>
          </cell>
          <cell r="C951" t="str">
            <v>070344</v>
          </cell>
        </row>
        <row r="952">
          <cell r="B952" t="str">
            <v>Thiết kế Cơ sở dữ liệu</v>
          </cell>
          <cell r="C952" t="str">
            <v>050364</v>
          </cell>
        </row>
        <row r="953">
          <cell r="B953" t="str">
            <v>Thiết kế dụng cụ cắt</v>
          </cell>
          <cell r="C953" t="str">
            <v>010341</v>
          </cell>
        </row>
        <row r="954">
          <cell r="B954" t="str">
            <v>Thiết kế hệ thống số</v>
          </cell>
          <cell r="C954" t="str">
            <v>080328</v>
          </cell>
        </row>
        <row r="955">
          <cell r="B955" t="str">
            <v>Thiết kế mạch điện tử (2LT+1TN)</v>
          </cell>
          <cell r="C955" t="str">
            <v>080329</v>
          </cell>
        </row>
        <row r="956">
          <cell r="B956" t="str">
            <v>Thiết kế mẫu công nghiệp </v>
          </cell>
          <cell r="C956" t="str">
            <v>040340</v>
          </cell>
        </row>
        <row r="957">
          <cell r="B957" t="str">
            <v>Thiết kế thiết bị điện và công nghệ chế tạo máy điện</v>
          </cell>
          <cell r="C957" t="str">
            <v>070345</v>
          </cell>
        </row>
        <row r="958">
          <cell r="B958" t="str">
            <v>Thiết kế trang phục 1</v>
          </cell>
          <cell r="C958" t="str">
            <v>040341</v>
          </cell>
        </row>
        <row r="959">
          <cell r="B959" t="str">
            <v>Thiết kế trang phục 1</v>
          </cell>
          <cell r="C959" t="str">
            <v>040341</v>
          </cell>
        </row>
        <row r="960">
          <cell r="B960" t="str">
            <v>Thiết kế trang phục 2</v>
          </cell>
          <cell r="C960" t="str">
            <v>040342</v>
          </cell>
        </row>
        <row r="961">
          <cell r="B961" t="str">
            <v>Thiết kế trang phục 2</v>
          </cell>
          <cell r="C961" t="str">
            <v>040342</v>
          </cell>
        </row>
        <row r="962">
          <cell r="B962" t="str">
            <v>Thiết kế trang phục 3</v>
          </cell>
          <cell r="C962" t="str">
            <v>040343</v>
          </cell>
        </row>
        <row r="963">
          <cell r="B963" t="str">
            <v>Thiết kế trang phục 3</v>
          </cell>
          <cell r="C963" t="str">
            <v>040343</v>
          </cell>
        </row>
        <row r="964">
          <cell r="B964" t="str">
            <v>Thiết kế trang phục 4</v>
          </cell>
          <cell r="C964" t="str">
            <v>040344</v>
          </cell>
        </row>
        <row r="965">
          <cell r="B965" t="str">
            <v>Thiết kế trang phục 4</v>
          </cell>
          <cell r="C965" t="str">
            <v>040344</v>
          </cell>
        </row>
        <row r="966">
          <cell r="B966" t="str">
            <v>Thiết kế và giác sơ đồ trên máy tính</v>
          </cell>
          <cell r="C966" t="str">
            <v>040345</v>
          </cell>
        </row>
        <row r="967">
          <cell r="B967" t="str">
            <v>Thiết kế và giác sơ đồ trên máy tính</v>
          </cell>
          <cell r="C967" t="str">
            <v>040346</v>
          </cell>
        </row>
        <row r="968">
          <cell r="B968" t="str">
            <v>Thiết kế xưởng ( Worksop Design-CK)</v>
          </cell>
          <cell r="C968" t="str">
            <v>010350</v>
          </cell>
        </row>
        <row r="969">
          <cell r="B969" t="str">
            <v>Thiết kế xưởng (Ôtô)</v>
          </cell>
          <cell r="C969" t="str">
            <v>020352</v>
          </cell>
        </row>
        <row r="970">
          <cell r="B970" t="str">
            <v>Thống kê doanh nghiệp</v>
          </cell>
          <cell r="C970" t="str">
            <v>110363</v>
          </cell>
        </row>
        <row r="971">
          <cell r="B971" t="str">
            <v>Thống kê doanh nghiệp</v>
          </cell>
          <cell r="C971" t="str">
            <v>110363</v>
          </cell>
        </row>
        <row r="972">
          <cell r="B972" t="str">
            <v>Thống kê doanh nghiệp </v>
          </cell>
          <cell r="C972" t="str">
            <v>110363</v>
          </cell>
        </row>
        <row r="973">
          <cell r="B973" t="str">
            <v>Thống kê doanh nghiệp (QTKD DLKS)</v>
          </cell>
          <cell r="C973" t="str">
            <v>160303</v>
          </cell>
        </row>
        <row r="974">
          <cell r="B974" t="str">
            <v>Thống kê xã hội</v>
          </cell>
          <cell r="C974" t="str">
            <v>140374</v>
          </cell>
        </row>
        <row r="975">
          <cell r="B975" t="str">
            <v>Thống kê xã hội</v>
          </cell>
          <cell r="C975" t="str">
            <v>140374</v>
          </cell>
        </row>
        <row r="976">
          <cell r="B976" t="str">
            <v>Thông tin di động</v>
          </cell>
          <cell r="C976" t="str">
            <v>080330</v>
          </cell>
        </row>
        <row r="977">
          <cell r="B977" t="str">
            <v>Thực  tập Nguội – Gò - Hàn</v>
          </cell>
          <cell r="C977" t="str">
            <v>230301</v>
          </cell>
        </row>
        <row r="978">
          <cell r="B978" t="str">
            <v>Thực hành cơ bản điện ôtô</v>
          </cell>
          <cell r="C978" t="str">
            <v>020344</v>
          </cell>
        </row>
        <row r="979">
          <cell r="B979" t="str">
            <v>Thực hành cơ bản động cơ đốt trong</v>
          </cell>
          <cell r="C979" t="str">
            <v>020342</v>
          </cell>
        </row>
        <row r="980">
          <cell r="B980" t="str">
            <v>Thực hành cơ bản gầm ôtô</v>
          </cell>
          <cell r="C980" t="str">
            <v>020343</v>
          </cell>
        </row>
        <row r="981">
          <cell r="B981" t="str">
            <v>Thực hành cơ bản hàn</v>
          </cell>
          <cell r="C981" t="str">
            <v>250302</v>
          </cell>
        </row>
        <row r="982">
          <cell r="B982" t="str">
            <v>Thực hành cơ bản nguội</v>
          </cell>
          <cell r="C982" t="str">
            <v>230303</v>
          </cell>
        </row>
        <row r="983">
          <cell r="B983" t="str">
            <v>Thực hành cơ bản ôtô (Máy – Gầm - Điện)</v>
          </cell>
          <cell r="C983" t="str">
            <v>020325</v>
          </cell>
        </row>
        <row r="984">
          <cell r="B984" t="str">
            <v>Thực hành công nghệ may 1</v>
          </cell>
          <cell r="C984" t="str">
            <v>040347</v>
          </cell>
        </row>
        <row r="985">
          <cell r="B985" t="str">
            <v>Thực hành công nghệ may 1</v>
          </cell>
          <cell r="C985" t="str">
            <v>040347</v>
          </cell>
        </row>
        <row r="986">
          <cell r="B986" t="str">
            <v>Thực hành công nghệ may 2</v>
          </cell>
          <cell r="C986" t="str">
            <v>040348</v>
          </cell>
        </row>
        <row r="987">
          <cell r="B987" t="str">
            <v>Thực hành công nghệ may 2</v>
          </cell>
          <cell r="C987" t="str">
            <v>040348</v>
          </cell>
        </row>
        <row r="988">
          <cell r="B988" t="str">
            <v>Thực hành công nghệ may 3</v>
          </cell>
          <cell r="C988" t="str">
            <v>040349</v>
          </cell>
        </row>
        <row r="989">
          <cell r="B989" t="str">
            <v>Thực hành công nghệ may 3</v>
          </cell>
          <cell r="C989" t="str">
            <v>040349</v>
          </cell>
        </row>
        <row r="990">
          <cell r="B990" t="str">
            <v>Thực hành công nghệ may 4</v>
          </cell>
          <cell r="C990" t="str">
            <v>040350</v>
          </cell>
        </row>
        <row r="991">
          <cell r="B991" t="str">
            <v>Thực hành điện ôtô nâng cao</v>
          </cell>
          <cell r="C991" t="str">
            <v>020327</v>
          </cell>
        </row>
        <row r="992">
          <cell r="B992" t="str">
            <v>Thực hành Điện tử cơ bản 1</v>
          </cell>
          <cell r="C992" t="str">
            <v>080331</v>
          </cell>
        </row>
        <row r="993">
          <cell r="B993" t="str">
            <v>Thực hành Điện tử cơ bản 2</v>
          </cell>
          <cell r="C993" t="str">
            <v>080332</v>
          </cell>
        </row>
        <row r="994">
          <cell r="B994" t="str">
            <v>Thực hành động cơ nâng cao</v>
          </cell>
          <cell r="C994" t="str">
            <v>020328</v>
          </cell>
        </row>
        <row r="995">
          <cell r="B995" t="str">
            <v>Thực hành dụng cụ đo lường trên ôtô</v>
          </cell>
          <cell r="C995" t="str">
            <v>020326</v>
          </cell>
        </row>
        <row r="996">
          <cell r="B996" t="str">
            <v>Thực hành gầm ôtô nâng cao</v>
          </cell>
          <cell r="C996" t="str">
            <v>020329</v>
          </cell>
        </row>
        <row r="997">
          <cell r="B997" t="str">
            <v>Thực hành Kỹ thuật xung – số</v>
          </cell>
          <cell r="C997" t="str">
            <v>080333</v>
          </cell>
        </row>
        <row r="998">
          <cell r="B998" t="str">
            <v>Thực hành nghiệp vụ 1</v>
          </cell>
          <cell r="C998" t="str">
            <v>140375</v>
          </cell>
        </row>
        <row r="999">
          <cell r="B999" t="str">
            <v>Thực hành nghiệp vụ 2</v>
          </cell>
          <cell r="C999" t="str">
            <v>140376</v>
          </cell>
        </row>
        <row r="1000">
          <cell r="B1000" t="str">
            <v>Thực hành nghiệp vụ 3</v>
          </cell>
          <cell r="C1000" t="str">
            <v>140377</v>
          </cell>
        </row>
        <row r="1001">
          <cell r="B1001" t="str">
            <v>Thực hành thiết bị Audio+Video+TV</v>
          </cell>
          <cell r="C1001" t="str">
            <v>080334</v>
          </cell>
        </row>
        <row r="1002">
          <cell r="B1002" t="str">
            <v>Thực hành thực tập quá trình thiết bị</v>
          </cell>
          <cell r="C1002" t="str">
            <v>030345</v>
          </cell>
        </row>
        <row r="1003">
          <cell r="B1003" t="str">
            <v>Thực hành thực tập quá trình thiết bị</v>
          </cell>
          <cell r="C1003" t="str">
            <v>030345</v>
          </cell>
        </row>
        <row r="1004">
          <cell r="B1004" t="str">
            <v>Thực hành thực tập quá trình thiết bị</v>
          </cell>
          <cell r="C1004" t="str">
            <v>030345</v>
          </cell>
        </row>
        <row r="1005">
          <cell r="B1005" t="str">
            <v>Thực hành Vi xử lý và cấu trúc máy tính</v>
          </cell>
          <cell r="C1005" t="str">
            <v>080335</v>
          </cell>
        </row>
        <row r="1006">
          <cell r="B1006" t="str">
            <v>Thực tập cảm biến trong điều khiển</v>
          </cell>
          <cell r="C1006" t="str">
            <v>070382</v>
          </cell>
        </row>
        <row r="1007">
          <cell r="B1007" t="str">
            <v>Thực tập cắt gọt</v>
          </cell>
          <cell r="C1007" t="str">
            <v>010342</v>
          </cell>
        </row>
        <row r="1008">
          <cell r="B1008" t="str">
            <v>Thực tập CNC</v>
          </cell>
          <cell r="C1008" t="str">
            <v>010343</v>
          </cell>
        </row>
        <row r="1009">
          <cell r="B1009" t="str">
            <v>Thực tập CNC</v>
          </cell>
          <cell r="C1009" t="str">
            <v>010343</v>
          </cell>
        </row>
        <row r="1010">
          <cell r="B1010" t="str">
            <v>Thực tập cơ bản máy điện</v>
          </cell>
          <cell r="C1010" t="str">
            <v>070346</v>
          </cell>
        </row>
        <row r="1011">
          <cell r="B1011" t="str">
            <v>Thực tập cơ khí cơ bản</v>
          </cell>
          <cell r="C1011" t="str">
            <v>010344</v>
          </cell>
        </row>
        <row r="1012">
          <cell r="B1012" t="str">
            <v>Thực tập cơ sở ngành (KT)</v>
          </cell>
          <cell r="C1012" t="str">
            <v>110365</v>
          </cell>
        </row>
        <row r="1013">
          <cell r="B1013" t="str">
            <v>Thực tập cơ sở ngành (QTKD)</v>
          </cell>
          <cell r="C1013" t="str">
            <v>110366</v>
          </cell>
        </row>
        <row r="1014">
          <cell r="B1014" t="str">
            <v>Thực tập cơ sở ngành (TCDN)</v>
          </cell>
          <cell r="C1014">
            <v>110389</v>
          </cell>
        </row>
        <row r="1015">
          <cell r="B1015" t="str">
            <v>Thực tập điện cơ bản</v>
          </cell>
          <cell r="C1015" t="str">
            <v>070348</v>
          </cell>
        </row>
        <row r="1016">
          <cell r="B1016" t="str">
            <v>Thực tập điện cơ bản (Điện)</v>
          </cell>
          <cell r="C1016" t="str">
            <v>070347</v>
          </cell>
        </row>
        <row r="1017">
          <cell r="B1017" t="str">
            <v>Thực tập điều khiển lôgíc khả trình</v>
          </cell>
          <cell r="C1017" t="str">
            <v>070383</v>
          </cell>
        </row>
        <row r="1018">
          <cell r="B1018" t="str">
            <v>Thực tập điều khiển quá trình</v>
          </cell>
          <cell r="C1018" t="str">
            <v>070384</v>
          </cell>
        </row>
        <row r="1019">
          <cell r="B1019" t="str">
            <v>Thực tập đo lường điện</v>
          </cell>
          <cell r="C1019" t="str">
            <v>070349</v>
          </cell>
        </row>
        <row r="1020">
          <cell r="B1020" t="str">
            <v>Thực tập ĐTCS</v>
          </cell>
          <cell r="C1020" t="str">
            <v>070385</v>
          </cell>
        </row>
        <row r="1021">
          <cell r="B1021" t="str">
            <v>Thực tập hàn</v>
          </cell>
          <cell r="C1021" t="str">
            <v>250301</v>
          </cell>
        </row>
        <row r="1022">
          <cell r="B1022" t="str">
            <v>Thực tập hàn</v>
          </cell>
          <cell r="C1022" t="str">
            <v>250301</v>
          </cell>
        </row>
        <row r="1023">
          <cell r="B1023" t="str">
            <v>Thực tập lắp đặt sửa chữa lạnh công nghiệp</v>
          </cell>
          <cell r="C1023" t="str">
            <v>070350</v>
          </cell>
        </row>
        <row r="1024">
          <cell r="B1024" t="str">
            <v>Thực tập lắp đặt sửa chữa máy kem máy, đá</v>
          </cell>
          <cell r="C1024" t="str">
            <v>070351</v>
          </cell>
        </row>
        <row r="1025">
          <cell r="B1025" t="str">
            <v>Thực tập lắp đặt sửa chữa máy lạnh dân dụng</v>
          </cell>
          <cell r="C1025" t="str">
            <v>070352</v>
          </cell>
        </row>
        <row r="1026">
          <cell r="B1026" t="str">
            <v>Thực tập máy điện</v>
          </cell>
          <cell r="C1026" t="str">
            <v>070386</v>
          </cell>
        </row>
        <row r="1027">
          <cell r="B1027" t="str">
            <v>Thực tập mô hình hoá quá trình sản suất</v>
          </cell>
          <cell r="C1027" t="str">
            <v>070387</v>
          </cell>
        </row>
        <row r="1028">
          <cell r="B1028" t="str">
            <v>Thực tập nguội</v>
          </cell>
          <cell r="C1028" t="str">
            <v>230302</v>
          </cell>
        </row>
        <row r="1029">
          <cell r="B1029" t="str">
            <v>Thực tập nguội</v>
          </cell>
          <cell r="C1029" t="str">
            <v>230302</v>
          </cell>
        </row>
        <row r="1030">
          <cell r="B1030" t="str">
            <v>Thực tập PLC</v>
          </cell>
          <cell r="C1030" t="str">
            <v>070353</v>
          </cell>
        </row>
        <row r="1031">
          <cell r="B1031" t="str">
            <v>Thực tập tại cơ sở sản xuất</v>
          </cell>
          <cell r="C1031" t="str">
            <v>020330</v>
          </cell>
        </row>
        <row r="1032">
          <cell r="B1032" t="str">
            <v>Thực tập thiết bị điều khiển điện</v>
          </cell>
          <cell r="C1032" t="str">
            <v>070388</v>
          </cell>
        </row>
        <row r="1033">
          <cell r="B1033" t="str">
            <v>Thực tập tốt nghiệp (CN May)</v>
          </cell>
          <cell r="C1033" t="str">
            <v>040351</v>
          </cell>
        </row>
        <row r="1034">
          <cell r="B1034" t="str">
            <v>Thực tập tốt nghiệp (CNPM)</v>
          </cell>
          <cell r="C1034" t="str">
            <v>050365</v>
          </cell>
        </row>
        <row r="1035">
          <cell r="B1035" t="str">
            <v>Thực tập tốt nghiệp (Điện)</v>
          </cell>
          <cell r="C1035" t="str">
            <v>070354</v>
          </cell>
        </row>
        <row r="1036">
          <cell r="B1036" t="str">
            <v>Thực tập tốt nghiệp (ĐT)</v>
          </cell>
          <cell r="C1036" t="str">
            <v>080336</v>
          </cell>
        </row>
        <row r="1037">
          <cell r="B1037" t="str">
            <v>Thực tập tốt nghiệp (HDDL)</v>
          </cell>
          <cell r="C1037" t="str">
            <v>140378</v>
          </cell>
        </row>
        <row r="1038">
          <cell r="B1038" t="str">
            <v>Thực tập tốt nghiệp (HHC)</v>
          </cell>
          <cell r="C1038" t="str">
            <v>030348</v>
          </cell>
        </row>
        <row r="1039">
          <cell r="B1039" t="str">
            <v>Thực tập tốt nghiệp (HPT)</v>
          </cell>
          <cell r="C1039" t="str">
            <v>030346</v>
          </cell>
        </row>
        <row r="1040">
          <cell r="B1040" t="str">
            <v>Thực tập tốt nghiệp (HTTT)</v>
          </cell>
          <cell r="C1040" t="str">
            <v>050366</v>
          </cell>
        </row>
        <row r="1041">
          <cell r="B1041" t="str">
            <v>Thực tập tốt nghiệp (HVC)</v>
          </cell>
          <cell r="C1041" t="str">
            <v>030347</v>
          </cell>
        </row>
        <row r="1042">
          <cell r="B1042" t="str">
            <v>Thực tập tốt nghiệp (KHMT)</v>
          </cell>
          <cell r="C1042" t="str">
            <v>050336</v>
          </cell>
        </row>
        <row r="1043">
          <cell r="B1043" t="str">
            <v>Thực tập tốt nghiệp (KT)</v>
          </cell>
          <cell r="C1043" t="str">
            <v>110367</v>
          </cell>
        </row>
        <row r="1044">
          <cell r="B1044" t="str">
            <v>Thực tập tốt nghiệp (NL)</v>
          </cell>
          <cell r="C1044" t="str">
            <v>070355</v>
          </cell>
        </row>
        <row r="1045">
          <cell r="B1045" t="str">
            <v>Thực tập tốt nghiệp (Practice at Factory-CĐT)</v>
          </cell>
          <cell r="C1045" t="str">
            <v>010345</v>
          </cell>
        </row>
        <row r="1046">
          <cell r="B1046" t="str">
            <v>Thực tập tốt nghiệp (Practice at Factory-CK)</v>
          </cell>
          <cell r="C1046" t="str">
            <v>010346</v>
          </cell>
        </row>
        <row r="1047">
          <cell r="B1047" t="str">
            <v>Thực tập tốt nghiệp (Practice at Factory-Ôtô)</v>
          </cell>
          <cell r="C1047" t="str">
            <v>020331</v>
          </cell>
        </row>
        <row r="1048">
          <cell r="B1048" t="str">
            <v>Thực tập tốt nghiệp (QTKD DLKS)</v>
          </cell>
          <cell r="C1048" t="str">
            <v>140379</v>
          </cell>
        </row>
        <row r="1049">
          <cell r="B1049" t="str">
            <v>Thực tập tốt nghiệp (QTKD)</v>
          </cell>
          <cell r="C1049" t="str">
            <v>110368</v>
          </cell>
        </row>
        <row r="1050">
          <cell r="B1050" t="str">
            <v>Thực tập tốt nghiệp (TA)</v>
          </cell>
          <cell r="C1050" t="str">
            <v>130351</v>
          </cell>
        </row>
        <row r="1051">
          <cell r="B1051" t="str">
            <v>Thực tập tốt nghiệp (TCDN)</v>
          </cell>
          <cell r="C1051">
            <v>110390</v>
          </cell>
        </row>
        <row r="1052">
          <cell r="B1052" t="str">
            <v>Thực tập tốt nghiệp (TĐH)</v>
          </cell>
          <cell r="C1052" t="str">
            <v>070389</v>
          </cell>
        </row>
        <row r="1053">
          <cell r="B1053" t="str">
            <v>Thực tập tốt nghiệp (TKTT)</v>
          </cell>
          <cell r="C1053" t="str">
            <v>040352</v>
          </cell>
        </row>
        <row r="1054">
          <cell r="B1054" t="str">
            <v>Thực tập Trang bị điện</v>
          </cell>
          <cell r="C1054" t="str">
            <v>070356</v>
          </cell>
        </row>
        <row r="1055">
          <cell r="B1055" t="str">
            <v>Thực tập truyền động điện</v>
          </cell>
          <cell r="C1055" t="str">
            <v>070357</v>
          </cell>
        </row>
        <row r="1056">
          <cell r="B1056" t="str">
            <v>Thực tập truyền động điện (TĐH)</v>
          </cell>
          <cell r="C1056" t="str">
            <v>070390</v>
          </cell>
        </row>
        <row r="1057">
          <cell r="B1057" t="str">
            <v>Thực tập vi điều khiển</v>
          </cell>
          <cell r="C1057" t="str">
            <v>070391</v>
          </cell>
        </row>
        <row r="1058">
          <cell r="B1058" t="str">
            <v>Thuế</v>
          </cell>
          <cell r="C1058" t="str">
            <v>110364</v>
          </cell>
        </row>
        <row r="1059">
          <cell r="B1059" t="str">
            <v>Thuế</v>
          </cell>
          <cell r="C1059" t="str">
            <v>110364</v>
          </cell>
        </row>
        <row r="1060">
          <cell r="B1060" t="str">
            <v>Thuế</v>
          </cell>
          <cell r="C1060" t="str">
            <v>110364</v>
          </cell>
        </row>
        <row r="1061">
          <cell r="B1061" t="str">
            <v>Thuế</v>
          </cell>
          <cell r="C1061" t="str">
            <v>110364</v>
          </cell>
        </row>
        <row r="1062">
          <cell r="B1062" t="str">
            <v>Thương mại điện tử</v>
          </cell>
          <cell r="C1062" t="str">
            <v>050367</v>
          </cell>
        </row>
        <row r="1063">
          <cell r="B1063" t="str">
            <v>Thuỷ lực đại cương</v>
          </cell>
          <cell r="C1063" t="str">
            <v>020322</v>
          </cell>
        </row>
        <row r="1064">
          <cell r="B1064" t="str">
            <v>Thuỷ lực đại cương (Cơ khí)</v>
          </cell>
          <cell r="C1064" t="str">
            <v>020335</v>
          </cell>
        </row>
        <row r="1065">
          <cell r="B1065" t="str">
            <v>Thuỷ lực đại cương (Cơ khí)</v>
          </cell>
          <cell r="C1065" t="str">
            <v>020335</v>
          </cell>
        </row>
        <row r="1066">
          <cell r="B1066" t="str">
            <v>Thuỷ lực và máy thuỷ lực</v>
          </cell>
          <cell r="C1066" t="str">
            <v>020323</v>
          </cell>
        </row>
        <row r="1067">
          <cell r="B1067" t="str">
            <v>Tiếng Anh 1</v>
          </cell>
          <cell r="C1067" t="str">
            <v>130354</v>
          </cell>
        </row>
        <row r="1068">
          <cell r="B1068" t="str">
            <v>Tiếng Anh 2</v>
          </cell>
          <cell r="C1068" t="str">
            <v>130355</v>
          </cell>
        </row>
        <row r="1069">
          <cell r="B1069" t="str">
            <v>Tiếng Anh 3</v>
          </cell>
          <cell r="C1069" t="str">
            <v>130356</v>
          </cell>
        </row>
        <row r="1070">
          <cell r="B1070" t="str">
            <v>Tiếng Anh 4</v>
          </cell>
          <cell r="C1070" t="str">
            <v>130329</v>
          </cell>
        </row>
        <row r="1071">
          <cell r="B1071" t="str">
            <v>Tiếng Anh 4</v>
          </cell>
          <cell r="C1071" t="str">
            <v>130329</v>
          </cell>
        </row>
        <row r="1072">
          <cell r="B1072" t="str">
            <v>Tiếng Anh 4</v>
          </cell>
          <cell r="C1072" t="str">
            <v>130329</v>
          </cell>
        </row>
        <row r="1073">
          <cell r="B1073" t="str">
            <v>Tiếng Anh 4</v>
          </cell>
          <cell r="C1073" t="str">
            <v>130329</v>
          </cell>
        </row>
        <row r="1074">
          <cell r="B1074" t="str">
            <v>Tiếng Anh 4</v>
          </cell>
          <cell r="C1074" t="str">
            <v>130329</v>
          </cell>
        </row>
        <row r="1075">
          <cell r="B1075" t="str">
            <v>Tiếng Anh 4</v>
          </cell>
          <cell r="C1075" t="str">
            <v>130329</v>
          </cell>
        </row>
        <row r="1076">
          <cell r="B1076" t="str">
            <v>Tiếng Anh 4</v>
          </cell>
          <cell r="C1076" t="str">
            <v>130329</v>
          </cell>
        </row>
        <row r="1077">
          <cell r="B1077" t="str">
            <v>Tiếng Anh 4</v>
          </cell>
          <cell r="C1077" t="str">
            <v>130329</v>
          </cell>
        </row>
        <row r="1078">
          <cell r="B1078" t="str">
            <v>Tiếng Anh 4</v>
          </cell>
          <cell r="C1078" t="str">
            <v>130329</v>
          </cell>
        </row>
        <row r="1079">
          <cell r="B1079" t="str">
            <v>Tiếng Anh 4</v>
          </cell>
          <cell r="C1079" t="str">
            <v>130329</v>
          </cell>
        </row>
        <row r="1080">
          <cell r="B1080" t="str">
            <v>Tiếng Anh 4</v>
          </cell>
          <cell r="C1080" t="str">
            <v>130329</v>
          </cell>
        </row>
        <row r="1081">
          <cell r="B1081" t="str">
            <v>Tiếng Anh 4</v>
          </cell>
          <cell r="C1081" t="str">
            <v>130329</v>
          </cell>
        </row>
        <row r="1082">
          <cell r="B1082" t="str">
            <v>Tiếng Anh 4</v>
          </cell>
          <cell r="C1082" t="str">
            <v>130329</v>
          </cell>
        </row>
        <row r="1083">
          <cell r="B1083" t="str">
            <v>Tiếng Anh 4</v>
          </cell>
          <cell r="C1083" t="str">
            <v>130329</v>
          </cell>
        </row>
        <row r="1084">
          <cell r="B1084" t="str">
            <v>Tiếng Anh 4</v>
          </cell>
          <cell r="C1084" t="str">
            <v>130329</v>
          </cell>
        </row>
        <row r="1085">
          <cell r="B1085" t="str">
            <v>Tiếng Anh 4</v>
          </cell>
          <cell r="C1085" t="str">
            <v>130329</v>
          </cell>
        </row>
        <row r="1086">
          <cell r="B1086" t="str">
            <v>Tiếng Anh 4</v>
          </cell>
          <cell r="C1086" t="str">
            <v>130329</v>
          </cell>
        </row>
        <row r="1087">
          <cell r="B1087" t="str">
            <v>Tiếng Anh 4</v>
          </cell>
          <cell r="C1087" t="str">
            <v>130329</v>
          </cell>
        </row>
        <row r="1088">
          <cell r="B1088" t="str">
            <v>Tiếng Anh 4</v>
          </cell>
          <cell r="C1088" t="str">
            <v>130329</v>
          </cell>
        </row>
        <row r="1089">
          <cell r="B1089" t="str">
            <v>Tiếng Anh 4</v>
          </cell>
          <cell r="C1089" t="str">
            <v>130329</v>
          </cell>
        </row>
        <row r="1090">
          <cell r="B1090" t="str">
            <v>Tiếng Anh 5</v>
          </cell>
          <cell r="C1090" t="str">
            <v>130330</v>
          </cell>
        </row>
        <row r="1091">
          <cell r="B1091" t="str">
            <v>Tiếng Anh 5</v>
          </cell>
          <cell r="C1091" t="str">
            <v>130330</v>
          </cell>
        </row>
        <row r="1092">
          <cell r="B1092" t="str">
            <v>Tiếng Anh 5</v>
          </cell>
          <cell r="C1092" t="str">
            <v>130330</v>
          </cell>
        </row>
        <row r="1093">
          <cell r="B1093" t="str">
            <v>Tiếng Anh 5</v>
          </cell>
          <cell r="C1093" t="str">
            <v>130330</v>
          </cell>
        </row>
        <row r="1094">
          <cell r="B1094" t="str">
            <v>Tiếng Anh 5</v>
          </cell>
          <cell r="C1094" t="str">
            <v>130330</v>
          </cell>
        </row>
        <row r="1095">
          <cell r="B1095" t="str">
            <v>Tiếng Anh 5</v>
          </cell>
          <cell r="C1095" t="str">
            <v>130330</v>
          </cell>
        </row>
        <row r="1096">
          <cell r="B1096" t="str">
            <v>Tiếng Anh 5</v>
          </cell>
          <cell r="C1096" t="str">
            <v>130330</v>
          </cell>
        </row>
        <row r="1097">
          <cell r="B1097" t="str">
            <v>Tiếng Anh 5</v>
          </cell>
          <cell r="C1097" t="str">
            <v>130330</v>
          </cell>
        </row>
        <row r="1098">
          <cell r="B1098" t="str">
            <v>Tiếng Anh 5</v>
          </cell>
          <cell r="C1098" t="str">
            <v>130330</v>
          </cell>
        </row>
        <row r="1099">
          <cell r="B1099" t="str">
            <v>Tiếng Anh 5</v>
          </cell>
          <cell r="C1099" t="str">
            <v>130330</v>
          </cell>
        </row>
        <row r="1100">
          <cell r="B1100" t="str">
            <v>Tiếng Anh 5</v>
          </cell>
          <cell r="C1100" t="str">
            <v>130330</v>
          </cell>
        </row>
        <row r="1101">
          <cell r="B1101" t="str">
            <v>Tiếng Anh 5</v>
          </cell>
          <cell r="C1101" t="str">
            <v>130330</v>
          </cell>
        </row>
        <row r="1102">
          <cell r="B1102" t="str">
            <v>Tiếng Anh 5</v>
          </cell>
          <cell r="C1102" t="str">
            <v>130330</v>
          </cell>
        </row>
        <row r="1103">
          <cell r="B1103" t="str">
            <v>Tiếng Anh 5</v>
          </cell>
          <cell r="C1103" t="str">
            <v>130330</v>
          </cell>
        </row>
        <row r="1104">
          <cell r="B1104" t="str">
            <v>Tiếng Anh 5</v>
          </cell>
          <cell r="C1104" t="str">
            <v>130330</v>
          </cell>
        </row>
        <row r="1105">
          <cell r="B1105" t="str">
            <v>Tiếng Anh 5</v>
          </cell>
          <cell r="C1105" t="str">
            <v>130330</v>
          </cell>
        </row>
        <row r="1106">
          <cell r="B1106" t="str">
            <v>Tiếng Anh 5</v>
          </cell>
          <cell r="C1106" t="str">
            <v>130330</v>
          </cell>
        </row>
        <row r="1107">
          <cell r="B1107" t="str">
            <v>Tiếng Anh 5</v>
          </cell>
          <cell r="C1107" t="str">
            <v>130330</v>
          </cell>
        </row>
        <row r="1108">
          <cell r="B1108" t="str">
            <v>Tiếng Anh 5</v>
          </cell>
          <cell r="C1108" t="str">
            <v>130330</v>
          </cell>
        </row>
        <row r="1109">
          <cell r="B1109" t="str">
            <v>Tiếng Anh 5</v>
          </cell>
          <cell r="C1109" t="str">
            <v>130330</v>
          </cell>
        </row>
        <row r="1110">
          <cell r="B1110" t="str">
            <v>Tiếng Anh chuyên ngành (CĐT)</v>
          </cell>
          <cell r="C1110" t="str">
            <v>130331</v>
          </cell>
        </row>
        <row r="1111">
          <cell r="B1111" t="str">
            <v>Tiếng Anh chuyên ngành (CK)</v>
          </cell>
          <cell r="C1111" t="str">
            <v>130332</v>
          </cell>
        </row>
        <row r="1112">
          <cell r="B1112" t="str">
            <v>Tiếng Anh chuyên ngành (CNPM)</v>
          </cell>
          <cell r="C1112">
            <v>130359</v>
          </cell>
        </row>
        <row r="1113">
          <cell r="B1113" t="str">
            <v>Tiếng Anh chuyên ngành (Điện)</v>
          </cell>
          <cell r="C1113" t="str">
            <v>130333</v>
          </cell>
        </row>
        <row r="1114">
          <cell r="B1114" t="str">
            <v>Tiếng Anh chuyên ngành (ĐT)</v>
          </cell>
          <cell r="C1114" t="str">
            <v>130334</v>
          </cell>
        </row>
        <row r="1115">
          <cell r="B1115" t="str">
            <v>Tiếng Anh chuyên ngành (Hoá)</v>
          </cell>
          <cell r="C1115" t="str">
            <v>130335</v>
          </cell>
        </row>
        <row r="1116">
          <cell r="B1116" t="str">
            <v>Tiếng Anh chuyên ngành (Hoá)</v>
          </cell>
          <cell r="C1116" t="str">
            <v>130335</v>
          </cell>
        </row>
        <row r="1117">
          <cell r="B1117" t="str">
            <v>Tiếng Anh chuyên ngành (Hoá)</v>
          </cell>
          <cell r="C1117" t="str">
            <v>130335</v>
          </cell>
        </row>
        <row r="1118">
          <cell r="B1118" t="str">
            <v>Tiếng Anh chuyên ngành (HTTT)</v>
          </cell>
          <cell r="C1118">
            <v>130360</v>
          </cell>
        </row>
        <row r="1119">
          <cell r="B1119" t="str">
            <v>Tiếng Anh chuyên ngành (KHMT)</v>
          </cell>
          <cell r="C1119" t="str">
            <v>130339</v>
          </cell>
        </row>
        <row r="1120">
          <cell r="B1120" t="str">
            <v>Tiếng Anh chuyên ngành (KT)</v>
          </cell>
          <cell r="C1120" t="str">
            <v>130338</v>
          </cell>
        </row>
        <row r="1121">
          <cell r="B1121" t="str">
            <v>Tiếng Anh chuyên ngành (May)</v>
          </cell>
          <cell r="C1121">
            <v>130361</v>
          </cell>
        </row>
        <row r="1122">
          <cell r="B1122" t="str">
            <v>Tiếng Anh chuyên ngành (NL)</v>
          </cell>
          <cell r="C1122" t="str">
            <v>130340</v>
          </cell>
        </row>
        <row r="1123">
          <cell r="B1123" t="str">
            <v>Tiếng Anh chuyên ngành (Ôtô)</v>
          </cell>
          <cell r="C1123" t="str">
            <v>130341</v>
          </cell>
        </row>
        <row r="1124">
          <cell r="B1124" t="str">
            <v>Tiếng Anh chuyên ngành (QTKD DLKS)</v>
          </cell>
          <cell r="C1124">
            <v>130362</v>
          </cell>
        </row>
        <row r="1125">
          <cell r="B1125" t="str">
            <v>Tiếng Anh chuyên ngành (QTKD)</v>
          </cell>
          <cell r="C1125" t="str">
            <v>130342</v>
          </cell>
        </row>
        <row r="1126">
          <cell r="B1126" t="str">
            <v>Tiếng Anh chuyên ngành (TCDN)</v>
          </cell>
          <cell r="C1126">
            <v>130363</v>
          </cell>
        </row>
        <row r="1127">
          <cell r="B1127" t="str">
            <v>Tiếng Anh chuyên ngành (TĐH)</v>
          </cell>
          <cell r="C1127" t="str">
            <v>130364</v>
          </cell>
        </row>
        <row r="1128">
          <cell r="B1128" t="str">
            <v>Tiếng Anh chuyên ngành (TKTT)</v>
          </cell>
          <cell r="C1128">
            <v>130365</v>
          </cell>
        </row>
        <row r="1129">
          <cell r="B1129" t="str">
            <v>Tiếng Anh Du lịch</v>
          </cell>
          <cell r="C1129">
            <v>130369</v>
          </cell>
        </row>
        <row r="1130">
          <cell r="B1130" t="str">
            <v>Tiếng Anh Du lịch </v>
          </cell>
          <cell r="C1130">
            <v>130369</v>
          </cell>
        </row>
        <row r="1131">
          <cell r="B1131" t="str">
            <v>Tiếng Anh Du lịch </v>
          </cell>
          <cell r="C1131">
            <v>130369</v>
          </cell>
        </row>
        <row r="1132">
          <cell r="B1132" t="str">
            <v>Tiếng Anh Khách sạn </v>
          </cell>
          <cell r="C1132">
            <v>130373</v>
          </cell>
        </row>
        <row r="1133">
          <cell r="B1133" t="str">
            <v>Tiếng Anh Khách sạn </v>
          </cell>
          <cell r="C1133">
            <v>130373</v>
          </cell>
        </row>
        <row r="1134">
          <cell r="B1134" t="str">
            <v>Tiếng Anh nâng cao 1</v>
          </cell>
          <cell r="C1134">
            <v>130370</v>
          </cell>
        </row>
        <row r="1135">
          <cell r="B1135" t="str">
            <v>Tiếng Anh nâng cao 2</v>
          </cell>
          <cell r="C1135">
            <v>130371</v>
          </cell>
        </row>
        <row r="1136">
          <cell r="B1136" t="str">
            <v>Tiếng Anh nâng cao 3</v>
          </cell>
          <cell r="C1136">
            <v>130372</v>
          </cell>
        </row>
        <row r="1137">
          <cell r="B1137" t="str">
            <v>Tiếng Anh TOEIC 1</v>
          </cell>
          <cell r="C1137" t="str">
            <v>130366</v>
          </cell>
        </row>
        <row r="1138">
          <cell r="B1138" t="str">
            <v>Tiếng Anh TOEIC 2</v>
          </cell>
          <cell r="C1138" t="str">
            <v>130367</v>
          </cell>
        </row>
        <row r="1139">
          <cell r="B1139" t="str">
            <v>Tiếng Nhật 1</v>
          </cell>
          <cell r="C1139" t="str">
            <v>130343</v>
          </cell>
        </row>
        <row r="1140">
          <cell r="B1140" t="str">
            <v>Tiếng Nhật 2</v>
          </cell>
          <cell r="C1140" t="str">
            <v>130344</v>
          </cell>
        </row>
        <row r="1141">
          <cell r="B1141" t="str">
            <v>Tiếng Nhật 3</v>
          </cell>
          <cell r="C1141" t="str">
            <v>130345</v>
          </cell>
        </row>
        <row r="1142">
          <cell r="B1142" t="str">
            <v>Tiếng Trung 1</v>
          </cell>
          <cell r="C1142" t="str">
            <v>130346</v>
          </cell>
        </row>
        <row r="1143">
          <cell r="B1143" t="str">
            <v>Tiếng Trung 2</v>
          </cell>
          <cell r="C1143" t="str">
            <v>130347</v>
          </cell>
        </row>
        <row r="1144">
          <cell r="B1144" t="str">
            <v>Tiếng Trung 3</v>
          </cell>
          <cell r="C1144" t="str">
            <v>130348</v>
          </cell>
        </row>
        <row r="1145">
          <cell r="B1145" t="str">
            <v>Tiếng Việt thực hành</v>
          </cell>
          <cell r="C1145" t="str">
            <v>130349</v>
          </cell>
        </row>
        <row r="1146">
          <cell r="B1146" t="str">
            <v>Tín hiệu và hệ thống</v>
          </cell>
          <cell r="C1146" t="str">
            <v>070392</v>
          </cell>
        </row>
        <row r="1147">
          <cell r="B1147" t="str">
            <v>Tin học quản lý tài chính</v>
          </cell>
          <cell r="C1147">
            <v>110391</v>
          </cell>
        </row>
        <row r="1148">
          <cell r="B1148" t="str">
            <v>Tin học ứng dụng (PLC)</v>
          </cell>
          <cell r="C1148" t="str">
            <v>070339</v>
          </cell>
        </row>
        <row r="1149">
          <cell r="B1149" t="str">
            <v>Tin học ứng dụng trong kỹ thuật ôtô</v>
          </cell>
          <cell r="C1149" t="str">
            <v>020316</v>
          </cell>
        </row>
        <row r="1150">
          <cell r="B1150" t="str">
            <v>Tin kế toán</v>
          </cell>
          <cell r="C1150" t="str">
            <v>110356</v>
          </cell>
        </row>
        <row r="1151">
          <cell r="B1151" t="str">
            <v>Tin quản trị</v>
          </cell>
          <cell r="C1151" t="str">
            <v>110357</v>
          </cell>
        </row>
        <row r="1152">
          <cell r="B1152" t="str">
            <v>Tin quản trị</v>
          </cell>
          <cell r="C1152" t="str">
            <v>110357</v>
          </cell>
        </row>
        <row r="1153">
          <cell r="B1153" t="str">
            <v>Tin văn phòng</v>
          </cell>
          <cell r="C1153" t="str">
            <v>050340</v>
          </cell>
        </row>
        <row r="1154">
          <cell r="B1154" t="str">
            <v>Tin văn phòng</v>
          </cell>
          <cell r="C1154" t="str">
            <v>050340</v>
          </cell>
        </row>
        <row r="1155">
          <cell r="B1155" t="str">
            <v>Tin văn phòng</v>
          </cell>
          <cell r="C1155" t="str">
            <v>050340</v>
          </cell>
        </row>
        <row r="1156">
          <cell r="B1156" t="str">
            <v>Tính toán song song và phân tán</v>
          </cell>
          <cell r="C1156" t="str">
            <v>050334</v>
          </cell>
        </row>
        <row r="1157">
          <cell r="B1157" t="str">
            <v>Tổ chức công tác kế toán</v>
          </cell>
          <cell r="C1157" t="str">
            <v>110360</v>
          </cell>
        </row>
        <row r="1158">
          <cell r="B1158" t="str">
            <v>Tổ chức công tác kế toán</v>
          </cell>
          <cell r="C1158" t="str">
            <v>110360</v>
          </cell>
        </row>
        <row r="1159">
          <cell r="B1159" t="str">
            <v>Tổ chức sản xuất và định mức kinh tế kỹ thuật</v>
          </cell>
          <cell r="C1159" t="str">
            <v>040353</v>
          </cell>
        </row>
        <row r="1160">
          <cell r="B1160" t="str">
            <v>Tổ chức sản xuất và định mức kinh tế kỹ thuật ngành may</v>
          </cell>
          <cell r="C1160" t="str">
            <v>040354</v>
          </cell>
        </row>
        <row r="1161">
          <cell r="B1161" t="str">
            <v>Tổ chức sự kiện</v>
          </cell>
          <cell r="C1161" t="str">
            <v>140380</v>
          </cell>
        </row>
        <row r="1162">
          <cell r="B1162" t="str">
            <v>Tổ chức sự kiện</v>
          </cell>
          <cell r="C1162" t="str">
            <v>140380</v>
          </cell>
        </row>
        <row r="1163">
          <cell r="B1163" t="str">
            <v>Tổ chức và quản lý sản xuất</v>
          </cell>
          <cell r="C1163" t="str">
            <v>110370</v>
          </cell>
        </row>
        <row r="1164">
          <cell r="B1164" t="str">
            <v>Tổ chức và quản lý sản xuất</v>
          </cell>
          <cell r="C1164" t="str">
            <v>110370</v>
          </cell>
        </row>
        <row r="1165">
          <cell r="B1165" t="str">
            <v>Tổ chức và quản lý sản xuất</v>
          </cell>
          <cell r="C1165" t="str">
            <v>110370</v>
          </cell>
        </row>
        <row r="1166">
          <cell r="B1166" t="str">
            <v>Toán cao cấp 1</v>
          </cell>
          <cell r="C1166" t="str">
            <v>100301</v>
          </cell>
        </row>
        <row r="1167">
          <cell r="B1167" t="str">
            <v>Toán cao cấp 1</v>
          </cell>
          <cell r="C1167" t="str">
            <v>100301</v>
          </cell>
        </row>
        <row r="1168">
          <cell r="B1168" t="str">
            <v>Toán cao cấp 1</v>
          </cell>
          <cell r="C1168" t="str">
            <v>100301</v>
          </cell>
        </row>
        <row r="1169">
          <cell r="B1169" t="str">
            <v>Toán cao cấp 1</v>
          </cell>
          <cell r="C1169" t="str">
            <v>100301</v>
          </cell>
        </row>
        <row r="1170">
          <cell r="B1170" t="str">
            <v>Toán cao cấp 1</v>
          </cell>
          <cell r="C1170" t="str">
            <v>100301</v>
          </cell>
        </row>
        <row r="1171">
          <cell r="B1171" t="str">
            <v>Toán cao cấp 1</v>
          </cell>
          <cell r="C1171" t="str">
            <v>100301</v>
          </cell>
        </row>
        <row r="1172">
          <cell r="B1172" t="str">
            <v>Toán cao cấp 2</v>
          </cell>
          <cell r="C1172" t="str">
            <v>100302</v>
          </cell>
        </row>
        <row r="1173">
          <cell r="B1173" t="str">
            <v>Toán cao cấp 2</v>
          </cell>
          <cell r="C1173" t="str">
            <v>100302</v>
          </cell>
        </row>
        <row r="1174">
          <cell r="B1174" t="str">
            <v>Toán cao cấp 2</v>
          </cell>
          <cell r="C1174" t="str">
            <v>100302</v>
          </cell>
        </row>
        <row r="1175">
          <cell r="B1175" t="str">
            <v>Toán cao cấp 2</v>
          </cell>
          <cell r="C1175" t="str">
            <v>100302</v>
          </cell>
        </row>
        <row r="1176">
          <cell r="B1176" t="str">
            <v>Toán cao cấp 2</v>
          </cell>
          <cell r="C1176" t="str">
            <v>100302</v>
          </cell>
        </row>
        <row r="1177">
          <cell r="B1177" t="str">
            <v>Toán cao cấp 2</v>
          </cell>
          <cell r="C1177" t="str">
            <v>100302</v>
          </cell>
        </row>
        <row r="1178">
          <cell r="B1178" t="str">
            <v>Toán cao cấp C1</v>
          </cell>
          <cell r="C1178" t="str">
            <v>100303</v>
          </cell>
        </row>
        <row r="1179">
          <cell r="B1179" t="str">
            <v>Toán cao cấp C1</v>
          </cell>
          <cell r="C1179" t="str">
            <v>100303</v>
          </cell>
        </row>
        <row r="1180">
          <cell r="B1180" t="str">
            <v>Toán cao cấp C1</v>
          </cell>
          <cell r="C1180" t="str">
            <v>100303</v>
          </cell>
        </row>
        <row r="1181">
          <cell r="B1181" t="str">
            <v>Toán cao cấp C1</v>
          </cell>
          <cell r="C1181" t="str">
            <v>100303</v>
          </cell>
        </row>
        <row r="1182">
          <cell r="B1182" t="str">
            <v>Toán cao cấp C2</v>
          </cell>
          <cell r="C1182" t="str">
            <v>100304</v>
          </cell>
        </row>
        <row r="1183">
          <cell r="B1183" t="str">
            <v>Toán cao cấp C2</v>
          </cell>
          <cell r="C1183" t="str">
            <v>100304</v>
          </cell>
        </row>
        <row r="1184">
          <cell r="B1184" t="str">
            <v>Toán cao cấp C2</v>
          </cell>
          <cell r="C1184" t="str">
            <v>100304</v>
          </cell>
        </row>
        <row r="1185">
          <cell r="B1185" t="str">
            <v>Toán rời rạc ( Logic, tổ hợp, đồ thị, ngôn ngữ hình thức,...)</v>
          </cell>
          <cell r="C1185" t="str">
            <v>050335</v>
          </cell>
        </row>
        <row r="1186">
          <cell r="B1186" t="str">
            <v>Toán rời rạc ( Logic, tổ hợp, đồ thị, ngôn ngữ hình thức,...)</v>
          </cell>
          <cell r="C1186" t="str">
            <v>050335</v>
          </cell>
        </row>
        <row r="1187">
          <cell r="B1187" t="str">
            <v>Toán rời rạc ( Logic, tổ hợp, đồ thị, ngôn ngữ hình thức,...)</v>
          </cell>
          <cell r="C1187" t="str">
            <v>050335</v>
          </cell>
        </row>
        <row r="1188">
          <cell r="B1188" t="str">
            <v>Toán tài chính</v>
          </cell>
          <cell r="C1188" t="str">
            <v>110359</v>
          </cell>
        </row>
        <row r="1189">
          <cell r="B1189" t="str">
            <v>Toán tài chính</v>
          </cell>
          <cell r="C1189" t="str">
            <v>110359</v>
          </cell>
        </row>
        <row r="1190">
          <cell r="B1190" t="str">
            <v>Toán tài chính</v>
          </cell>
          <cell r="C1190" t="str">
            <v>110359</v>
          </cell>
        </row>
        <row r="1191">
          <cell r="B1191" t="str">
            <v>Toán Ứng dụng 1</v>
          </cell>
          <cell r="C1191" t="str">
            <v>100310</v>
          </cell>
        </row>
        <row r="1192">
          <cell r="B1192" t="str">
            <v>Toán Ứng dụng 1</v>
          </cell>
          <cell r="C1192" t="str">
            <v>100310</v>
          </cell>
        </row>
        <row r="1193">
          <cell r="B1193" t="str">
            <v>Toán Ứng dụng 1</v>
          </cell>
          <cell r="C1193" t="str">
            <v>100310</v>
          </cell>
        </row>
        <row r="1194">
          <cell r="B1194" t="str">
            <v>Toán Ứng dụng 1</v>
          </cell>
          <cell r="C1194" t="str">
            <v>100310</v>
          </cell>
        </row>
        <row r="1195">
          <cell r="B1195" t="str">
            <v>Toán Ứng dụng 1</v>
          </cell>
          <cell r="C1195" t="str">
            <v>100310</v>
          </cell>
        </row>
        <row r="1196">
          <cell r="B1196" t="str">
            <v>Toán Ứng dụng 1</v>
          </cell>
          <cell r="C1196" t="str">
            <v>100310</v>
          </cell>
        </row>
        <row r="1197">
          <cell r="B1197" t="str">
            <v>Toán Ứng dụng 1</v>
          </cell>
          <cell r="C1197" t="str">
            <v>100310</v>
          </cell>
        </row>
        <row r="1198">
          <cell r="B1198" t="str">
            <v>Toán Ứng dụng 1</v>
          </cell>
          <cell r="C1198" t="str">
            <v>100310</v>
          </cell>
        </row>
        <row r="1199">
          <cell r="B1199" t="str">
            <v>Toán Ứng dụng 1</v>
          </cell>
          <cell r="C1199" t="str">
            <v>100310</v>
          </cell>
        </row>
        <row r="1200">
          <cell r="B1200" t="str">
            <v>Toán Ứng dụng 2</v>
          </cell>
          <cell r="C1200" t="str">
            <v>100311</v>
          </cell>
        </row>
        <row r="1201">
          <cell r="B1201" t="str">
            <v>Toán Ứng dụng 2</v>
          </cell>
          <cell r="C1201" t="str">
            <v>100311</v>
          </cell>
        </row>
        <row r="1202">
          <cell r="B1202" t="str">
            <v>Toán Ứng dụng 2</v>
          </cell>
          <cell r="C1202" t="str">
            <v>100311</v>
          </cell>
        </row>
        <row r="1203">
          <cell r="B1203" t="str">
            <v>Toán Ứng dụng 2</v>
          </cell>
          <cell r="C1203" t="str">
            <v>100311</v>
          </cell>
        </row>
        <row r="1204">
          <cell r="B1204" t="str">
            <v>Toán Ứng dụng 2</v>
          </cell>
          <cell r="C1204" t="str">
            <v>100311</v>
          </cell>
        </row>
        <row r="1205">
          <cell r="B1205" t="str">
            <v>Toán Ứng dụng 2</v>
          </cell>
          <cell r="C1205" t="str">
            <v>100311</v>
          </cell>
        </row>
        <row r="1206">
          <cell r="B1206" t="str">
            <v>Toán Ứng dụng 2</v>
          </cell>
          <cell r="C1206" t="str">
            <v>100311</v>
          </cell>
        </row>
        <row r="1207">
          <cell r="B1207" t="str">
            <v>Toán Ứng dụng 3</v>
          </cell>
          <cell r="C1207" t="str">
            <v>100312</v>
          </cell>
        </row>
        <row r="1208">
          <cell r="B1208" t="str">
            <v>Tối ưu hoá</v>
          </cell>
          <cell r="C1208" t="str">
            <v>050341</v>
          </cell>
        </row>
        <row r="1209">
          <cell r="B1209" t="str">
            <v>Tối ưu hoá</v>
          </cell>
          <cell r="C1209" t="str">
            <v>050341</v>
          </cell>
        </row>
        <row r="1210">
          <cell r="B1210" t="str">
            <v>Tối ưu hoá</v>
          </cell>
          <cell r="C1210" t="str">
            <v>050341</v>
          </cell>
        </row>
        <row r="1211">
          <cell r="B1211" t="str">
            <v>Tổng hợp hệ thống điện - cơ</v>
          </cell>
          <cell r="C1211" t="str">
            <v>070340</v>
          </cell>
        </row>
        <row r="1212">
          <cell r="B1212" t="str">
            <v>Tổng hợp hệ thống điện - cơ</v>
          </cell>
          <cell r="C1212" t="str">
            <v>070340</v>
          </cell>
        </row>
        <row r="1213">
          <cell r="B1213" t="str">
            <v>Tổng quan di sản văn hóa thế giới</v>
          </cell>
          <cell r="C1213" t="str">
            <v>140381</v>
          </cell>
        </row>
        <row r="1214">
          <cell r="B1214" t="str">
            <v>Trang bị điện 1</v>
          </cell>
          <cell r="C1214" t="str">
            <v>070358</v>
          </cell>
        </row>
        <row r="1215">
          <cell r="B1215" t="str">
            <v>Trang bị điện 1</v>
          </cell>
          <cell r="C1215" t="str">
            <v>070358</v>
          </cell>
        </row>
        <row r="1216">
          <cell r="B1216" t="str">
            <v>Trang bị điện 2</v>
          </cell>
          <cell r="C1216" t="str">
            <v>070359</v>
          </cell>
        </row>
        <row r="1217">
          <cell r="B1217" t="str">
            <v>Trang bị điện 2</v>
          </cell>
          <cell r="C1217" t="str">
            <v>070359</v>
          </cell>
        </row>
        <row r="1218">
          <cell r="B1218" t="str">
            <v>Trí tuệ nhân tạo</v>
          </cell>
          <cell r="C1218" t="str">
            <v>050337</v>
          </cell>
        </row>
        <row r="1219">
          <cell r="B1219" t="str">
            <v>Trí tuệ nhân tạo</v>
          </cell>
          <cell r="C1219" t="str">
            <v>050337</v>
          </cell>
        </row>
        <row r="1220">
          <cell r="B1220" t="str">
            <v>Trí tuệ nhân tạo</v>
          </cell>
          <cell r="C1220" t="str">
            <v>050337</v>
          </cell>
        </row>
        <row r="1221">
          <cell r="B1221" t="str">
            <v>Truyền động điện</v>
          </cell>
          <cell r="C1221" t="str">
            <v>070360</v>
          </cell>
        </row>
        <row r="1222">
          <cell r="B1222" t="str">
            <v>Truyền động điện</v>
          </cell>
          <cell r="C1222" t="str">
            <v>070360</v>
          </cell>
        </row>
        <row r="1223">
          <cell r="B1223" t="str">
            <v>Truyền động điện tự động </v>
          </cell>
          <cell r="C1223" t="str">
            <v>070361</v>
          </cell>
        </row>
        <row r="1224">
          <cell r="B1224" t="str">
            <v>Truyền hình số</v>
          </cell>
          <cell r="C1224" t="str">
            <v>080337</v>
          </cell>
        </row>
        <row r="1225">
          <cell r="B1225" t="str">
            <v>Tự động hoá hệ thống lạnh</v>
          </cell>
          <cell r="C1225" t="str">
            <v>070342</v>
          </cell>
        </row>
        <row r="1226">
          <cell r="B1226" t="str">
            <v>Tự động hoá quá trình công nghệ</v>
          </cell>
          <cell r="C1226" t="str">
            <v>070393</v>
          </cell>
        </row>
        <row r="1227">
          <cell r="B1227" t="str">
            <v>Tự động hoá quá trình sản xuất</v>
          </cell>
          <cell r="C1227" t="str">
            <v>010340</v>
          </cell>
        </row>
        <row r="1228">
          <cell r="B1228" t="str">
            <v>Tự động hoá quá trình sản xuất</v>
          </cell>
          <cell r="C1228" t="str">
            <v>010340</v>
          </cell>
        </row>
        <row r="1229">
          <cell r="B1229" t="str">
            <v>Tư tưởng Hồ Chí Minh</v>
          </cell>
          <cell r="C1229" t="str">
            <v>120305</v>
          </cell>
        </row>
        <row r="1230">
          <cell r="B1230" t="str">
            <v>Tư tưởng Hồ Chí Minh</v>
          </cell>
          <cell r="C1230" t="str">
            <v>120305</v>
          </cell>
        </row>
        <row r="1231">
          <cell r="B1231" t="str">
            <v>Tư tưởng Hồ Chí Minh</v>
          </cell>
          <cell r="C1231" t="str">
            <v>120305</v>
          </cell>
        </row>
        <row r="1232">
          <cell r="B1232" t="str">
            <v>Tư tưởng Hồ Chí Minh</v>
          </cell>
          <cell r="C1232" t="str">
            <v>120305</v>
          </cell>
        </row>
        <row r="1233">
          <cell r="B1233" t="str">
            <v>Tư tưởng Hồ Chí Minh</v>
          </cell>
          <cell r="C1233" t="str">
            <v>120305</v>
          </cell>
        </row>
        <row r="1234">
          <cell r="B1234" t="str">
            <v>Tư tưởng Hồ Chí Minh</v>
          </cell>
          <cell r="C1234" t="str">
            <v>120305</v>
          </cell>
        </row>
        <row r="1235">
          <cell r="B1235" t="str">
            <v>Tư tưởng Hồ Chí Minh</v>
          </cell>
          <cell r="C1235" t="str">
            <v>120305</v>
          </cell>
        </row>
        <row r="1236">
          <cell r="B1236" t="str">
            <v>Tư tưởng Hồ Chí Minh</v>
          </cell>
          <cell r="C1236" t="str">
            <v>120305</v>
          </cell>
        </row>
        <row r="1237">
          <cell r="B1237" t="str">
            <v>Tư tưởng Hồ Chí Minh</v>
          </cell>
          <cell r="C1237" t="str">
            <v>120305</v>
          </cell>
        </row>
        <row r="1238">
          <cell r="B1238" t="str">
            <v>Tư tưởng Hồ Chí Minh</v>
          </cell>
          <cell r="C1238" t="str">
            <v>120305</v>
          </cell>
        </row>
        <row r="1239">
          <cell r="B1239" t="str">
            <v>Tư tưởng Hồ Chí Minh</v>
          </cell>
          <cell r="C1239" t="str">
            <v>120305</v>
          </cell>
        </row>
        <row r="1240">
          <cell r="B1240" t="str">
            <v>Tư tưởng Hồ Chí Minh</v>
          </cell>
          <cell r="C1240" t="str">
            <v>120305</v>
          </cell>
        </row>
        <row r="1241">
          <cell r="B1241" t="str">
            <v>Tư tưởng Hồ Chí Minh</v>
          </cell>
          <cell r="C1241" t="str">
            <v>120305</v>
          </cell>
        </row>
        <row r="1242">
          <cell r="B1242" t="str">
            <v>Tư tưởng Hồ Chí Minh</v>
          </cell>
          <cell r="C1242" t="str">
            <v>120305</v>
          </cell>
        </row>
        <row r="1243">
          <cell r="B1243" t="str">
            <v>Tư tưởng Hồ Chí Minh</v>
          </cell>
          <cell r="C1243" t="str">
            <v>120305</v>
          </cell>
        </row>
        <row r="1244">
          <cell r="B1244" t="str">
            <v>Tư tưởng Hồ Chí Minh</v>
          </cell>
          <cell r="C1244" t="str">
            <v>120305</v>
          </cell>
        </row>
        <row r="1245">
          <cell r="B1245" t="str">
            <v>Tư tưởng Hồ Chí Minh</v>
          </cell>
          <cell r="C1245" t="str">
            <v>120305</v>
          </cell>
        </row>
        <row r="1246">
          <cell r="B1246" t="str">
            <v>Tư tưởng Hồ Chí Minh</v>
          </cell>
          <cell r="C1246" t="str">
            <v>120305</v>
          </cell>
        </row>
        <row r="1247">
          <cell r="B1247" t="str">
            <v>Tư tưởng Hồ Chí Minh</v>
          </cell>
          <cell r="C1247" t="str">
            <v>120305</v>
          </cell>
        </row>
        <row r="1248">
          <cell r="B1248" t="str">
            <v>Từ vựng học</v>
          </cell>
          <cell r="C1248" t="str">
            <v>130350</v>
          </cell>
        </row>
        <row r="1249">
          <cell r="B1249" t="str">
            <v>Tuabin</v>
          </cell>
          <cell r="C1249" t="str">
            <v>070341</v>
          </cell>
        </row>
        <row r="1250">
          <cell r="B1250" t="str">
            <v>Vận hành hệ thống điện</v>
          </cell>
          <cell r="C1250" t="str">
            <v>070362</v>
          </cell>
        </row>
        <row r="1251">
          <cell r="B1251" t="str">
            <v>Vận hành,  sửa chữa máy và TB lạnh</v>
          </cell>
          <cell r="C1251" t="str">
            <v>070363</v>
          </cell>
        </row>
        <row r="1252">
          <cell r="B1252" t="str">
            <v>Văn hoá Anh-Mỹ</v>
          </cell>
          <cell r="C1252" t="str">
            <v>130352</v>
          </cell>
        </row>
        <row r="1253">
          <cell r="B1253" t="str">
            <v>Văn học Anh-Mỹ</v>
          </cell>
          <cell r="C1253" t="str">
            <v>130353</v>
          </cell>
        </row>
        <row r="1254">
          <cell r="B1254" t="str">
            <v>Văn học dân gian Việt Nam</v>
          </cell>
          <cell r="C1254" t="str">
            <v>140382</v>
          </cell>
        </row>
        <row r="1255">
          <cell r="B1255" t="str">
            <v>Vật liệu dệt may</v>
          </cell>
          <cell r="C1255" t="str">
            <v>040355</v>
          </cell>
        </row>
        <row r="1256">
          <cell r="B1256" t="str">
            <v>Vật liệu dệt may</v>
          </cell>
          <cell r="C1256" t="str">
            <v>040355</v>
          </cell>
        </row>
        <row r="1257">
          <cell r="B1257" t="str">
            <v>Vật liệu điện và an toàn điện</v>
          </cell>
          <cell r="C1257" t="str">
            <v>070364</v>
          </cell>
        </row>
        <row r="1258">
          <cell r="B1258" t="str">
            <v>Vật liệu điện và an toàn điện</v>
          </cell>
          <cell r="C1258" t="str">
            <v>070364</v>
          </cell>
        </row>
        <row r="1259">
          <cell r="B1259" t="str">
            <v>Vật liệu học</v>
          </cell>
          <cell r="C1259" t="str">
            <v>010347</v>
          </cell>
        </row>
        <row r="1260">
          <cell r="B1260" t="str">
            <v>Vật liệu khai thác ôtô</v>
          </cell>
          <cell r="C1260" t="str">
            <v>020332</v>
          </cell>
        </row>
        <row r="1261">
          <cell r="B1261" t="str">
            <v>Vật liệu nhiệt và an toàn lao động</v>
          </cell>
          <cell r="C1261" t="str">
            <v>070365</v>
          </cell>
        </row>
        <row r="1262">
          <cell r="B1262" t="str">
            <v>Vật liệu và Linh kiện điện tử</v>
          </cell>
          <cell r="C1262" t="str">
            <v>080338</v>
          </cell>
        </row>
        <row r="1263">
          <cell r="B1263" t="str">
            <v>Vật lý 1</v>
          </cell>
          <cell r="C1263" t="str">
            <v>100313</v>
          </cell>
        </row>
        <row r="1264">
          <cell r="B1264" t="str">
            <v>Vật lý 1</v>
          </cell>
          <cell r="C1264" t="str">
            <v>100313</v>
          </cell>
        </row>
        <row r="1265">
          <cell r="B1265" t="str">
            <v>Vật lý 1</v>
          </cell>
          <cell r="C1265" t="str">
            <v>100313</v>
          </cell>
        </row>
        <row r="1266">
          <cell r="B1266" t="str">
            <v>Vật lý 1</v>
          </cell>
          <cell r="C1266" t="str">
            <v>100313</v>
          </cell>
        </row>
        <row r="1267">
          <cell r="B1267" t="str">
            <v>Vật lý 1</v>
          </cell>
          <cell r="C1267" t="str">
            <v>100313</v>
          </cell>
        </row>
        <row r="1268">
          <cell r="B1268" t="str">
            <v>Vật lý 1</v>
          </cell>
          <cell r="C1268" t="str">
            <v>100313</v>
          </cell>
        </row>
        <row r="1269">
          <cell r="B1269" t="str">
            <v>Vật lý 1</v>
          </cell>
          <cell r="C1269" t="str">
            <v>100313</v>
          </cell>
        </row>
        <row r="1270">
          <cell r="B1270" t="str">
            <v>Vật lý 1</v>
          </cell>
          <cell r="C1270" t="str">
            <v>100313</v>
          </cell>
        </row>
        <row r="1271">
          <cell r="B1271" t="str">
            <v>Vật lý 1</v>
          </cell>
          <cell r="C1271" t="str">
            <v>100313</v>
          </cell>
        </row>
        <row r="1272">
          <cell r="B1272" t="str">
            <v>Vật lý 1</v>
          </cell>
          <cell r="C1272" t="str">
            <v>100313</v>
          </cell>
        </row>
        <row r="1273">
          <cell r="B1273" t="str">
            <v>Vật lý 1</v>
          </cell>
          <cell r="C1273" t="str">
            <v>100313</v>
          </cell>
        </row>
        <row r="1274">
          <cell r="B1274" t="str">
            <v>Vật lý 1 </v>
          </cell>
          <cell r="C1274" t="str">
            <v>100313</v>
          </cell>
        </row>
        <row r="1275">
          <cell r="B1275" t="str">
            <v>Vật lý 1 </v>
          </cell>
          <cell r="C1275" t="str">
            <v>100313</v>
          </cell>
        </row>
        <row r="1276">
          <cell r="B1276" t="str">
            <v>Vật lý 1 </v>
          </cell>
          <cell r="C1276" t="str">
            <v>100313</v>
          </cell>
        </row>
        <row r="1277">
          <cell r="B1277" t="str">
            <v>Vật lý 2</v>
          </cell>
          <cell r="C1277" t="str">
            <v>100314</v>
          </cell>
        </row>
        <row r="1278">
          <cell r="B1278" t="str">
            <v>Vật lý 2</v>
          </cell>
          <cell r="C1278" t="str">
            <v>100314</v>
          </cell>
        </row>
        <row r="1279">
          <cell r="B1279" t="str">
            <v>Vật lý 2</v>
          </cell>
          <cell r="C1279" t="str">
            <v>100314</v>
          </cell>
        </row>
        <row r="1280">
          <cell r="B1280" t="str">
            <v>Vật lý 2</v>
          </cell>
          <cell r="C1280" t="str">
            <v>100314</v>
          </cell>
        </row>
        <row r="1281">
          <cell r="B1281" t="str">
            <v>Vật lý 2</v>
          </cell>
          <cell r="C1281" t="str">
            <v>100314</v>
          </cell>
        </row>
        <row r="1282">
          <cell r="B1282" t="str">
            <v>Vật lý 2</v>
          </cell>
          <cell r="C1282" t="str">
            <v>100314</v>
          </cell>
        </row>
        <row r="1283">
          <cell r="B1283" t="str">
            <v>Vật lý 2</v>
          </cell>
          <cell r="C1283" t="str">
            <v>100314</v>
          </cell>
        </row>
        <row r="1284">
          <cell r="B1284" t="str">
            <v>Vật lý 2</v>
          </cell>
          <cell r="C1284" t="str">
            <v>100314</v>
          </cell>
        </row>
        <row r="1285">
          <cell r="B1285" t="str">
            <v>Vật lý 2 </v>
          </cell>
          <cell r="C1285" t="str">
            <v>100314</v>
          </cell>
        </row>
        <row r="1286">
          <cell r="B1286" t="str">
            <v>Vật lý 2 </v>
          </cell>
          <cell r="C1286" t="str">
            <v>100314</v>
          </cell>
        </row>
        <row r="1287">
          <cell r="B1287" t="str">
            <v>Vẽ kỹ thuật</v>
          </cell>
          <cell r="C1287" t="str">
            <v>010348</v>
          </cell>
        </row>
        <row r="1288">
          <cell r="B1288" t="str">
            <v>Vẽ kỹ thuật</v>
          </cell>
          <cell r="C1288" t="str">
            <v>010348</v>
          </cell>
        </row>
        <row r="1289">
          <cell r="B1289" t="str">
            <v>Vẽ kỹ thuật</v>
          </cell>
          <cell r="C1289" t="str">
            <v>010348</v>
          </cell>
        </row>
        <row r="1290">
          <cell r="B1290" t="str">
            <v>Vẽ kỹ thuật</v>
          </cell>
          <cell r="C1290" t="str">
            <v>010348</v>
          </cell>
        </row>
        <row r="1291">
          <cell r="B1291" t="str">
            <v>Vẽ kỹ thuật</v>
          </cell>
          <cell r="C1291" t="str">
            <v>010348</v>
          </cell>
        </row>
        <row r="1292">
          <cell r="B1292" t="str">
            <v>Vẽ kỹ thuật</v>
          </cell>
          <cell r="C1292" t="str">
            <v>010348</v>
          </cell>
        </row>
        <row r="1293">
          <cell r="B1293" t="str">
            <v>Vẽ kỹ thuật</v>
          </cell>
          <cell r="C1293" t="str">
            <v>010348</v>
          </cell>
        </row>
        <row r="1294">
          <cell r="B1294" t="str">
            <v>Vẽ kỹ thuật</v>
          </cell>
          <cell r="C1294" t="str">
            <v>010348</v>
          </cell>
        </row>
        <row r="1295">
          <cell r="B1295" t="str">
            <v>Vẽ kỹ thuật (Cơ khí)</v>
          </cell>
          <cell r="C1295" t="str">
            <v>010354</v>
          </cell>
        </row>
        <row r="1296">
          <cell r="B1296" t="str">
            <v>Vẽ và thiết kế trên máy tính</v>
          </cell>
          <cell r="C1296" t="str">
            <v>010349</v>
          </cell>
        </row>
        <row r="1297">
          <cell r="B1297" t="str">
            <v>Vẽ và thiết kế trên máy tính (CADD)</v>
          </cell>
          <cell r="C1297" t="str">
            <v>010302</v>
          </cell>
        </row>
        <row r="1298">
          <cell r="B1298" t="str">
            <v>Vi điện tử</v>
          </cell>
          <cell r="C1298" t="str">
            <v>080339</v>
          </cell>
        </row>
        <row r="1299">
          <cell r="B1299" t="str">
            <v>Vi điều khiển</v>
          </cell>
          <cell r="C1299" t="str">
            <v>080340</v>
          </cell>
        </row>
        <row r="1300">
          <cell r="B1300" t="str">
            <v>Vi mạch tương tự và vi mạch số</v>
          </cell>
          <cell r="C1300" t="str">
            <v>070394</v>
          </cell>
        </row>
        <row r="1301">
          <cell r="B1301" t="str">
            <v>Vi xử lý</v>
          </cell>
          <cell r="C1301" t="str">
            <v>080341</v>
          </cell>
        </row>
        <row r="1302">
          <cell r="B1302" t="str">
            <v>Vi xử lý và cấu trúc máy tính</v>
          </cell>
          <cell r="C1302" t="str">
            <v>080342</v>
          </cell>
        </row>
        <row r="1303">
          <cell r="B1303" t="str">
            <v>Vi xử lý và ghép nối máy tính</v>
          </cell>
          <cell r="C1303" t="str">
            <v>080346</v>
          </cell>
        </row>
        <row r="1304">
          <cell r="B1304" t="str">
            <v>Xã hội học</v>
          </cell>
          <cell r="C1304" t="str">
            <v>140305</v>
          </cell>
        </row>
        <row r="1305">
          <cell r="B1305" t="str">
            <v>Xã hội học</v>
          </cell>
          <cell r="C1305" t="str">
            <v>140305</v>
          </cell>
        </row>
        <row r="1306">
          <cell r="B1306" t="str">
            <v>Xã hội học</v>
          </cell>
          <cell r="C1306" t="str">
            <v>140305</v>
          </cell>
        </row>
        <row r="1307">
          <cell r="B1307" t="str">
            <v>Xác suất thống kê</v>
          </cell>
          <cell r="C1307" t="str">
            <v>100305</v>
          </cell>
        </row>
        <row r="1308">
          <cell r="B1308" t="str">
            <v>Xác suất thống kê</v>
          </cell>
          <cell r="C1308" t="str">
            <v>100305</v>
          </cell>
        </row>
        <row r="1309">
          <cell r="B1309" t="str">
            <v>Xác suất thống kê</v>
          </cell>
          <cell r="C1309" t="str">
            <v>100305</v>
          </cell>
        </row>
        <row r="1310">
          <cell r="B1310" t="str">
            <v>Xác suất thống kê</v>
          </cell>
          <cell r="C1310" t="str">
            <v>100305</v>
          </cell>
        </row>
        <row r="1311">
          <cell r="B1311" t="str">
            <v>Xác suất thống kê</v>
          </cell>
          <cell r="C1311" t="str">
            <v>100305</v>
          </cell>
        </row>
        <row r="1312">
          <cell r="B1312" t="str">
            <v>Xác suất thống kê</v>
          </cell>
          <cell r="C1312" t="str">
            <v>100305</v>
          </cell>
        </row>
        <row r="1313">
          <cell r="B1313" t="str">
            <v>Xác suất thống kê</v>
          </cell>
          <cell r="C1313" t="str">
            <v>100305</v>
          </cell>
        </row>
        <row r="1314">
          <cell r="B1314" t="str">
            <v>Xác suất thống kê</v>
          </cell>
          <cell r="C1314" t="str">
            <v>100305</v>
          </cell>
        </row>
        <row r="1315">
          <cell r="B1315" t="str">
            <v>Xác suất thống kê</v>
          </cell>
          <cell r="C1315" t="str">
            <v>100305</v>
          </cell>
        </row>
        <row r="1316">
          <cell r="B1316" t="str">
            <v>Xác suất thống kê</v>
          </cell>
          <cell r="C1316" t="str">
            <v>100305</v>
          </cell>
        </row>
        <row r="1317">
          <cell r="B1317" t="str">
            <v>Xác suất thống kê</v>
          </cell>
          <cell r="C1317" t="str">
            <v>100305</v>
          </cell>
        </row>
        <row r="1318">
          <cell r="B1318" t="str">
            <v>Xác suất thống kê</v>
          </cell>
          <cell r="C1318" t="str">
            <v>100305</v>
          </cell>
        </row>
        <row r="1319">
          <cell r="B1319" t="str">
            <v>Xác suất thống kê toán</v>
          </cell>
          <cell r="C1319" t="str">
            <v>100316</v>
          </cell>
        </row>
        <row r="1320">
          <cell r="B1320" t="str">
            <v>Xác suất thống kê toán</v>
          </cell>
          <cell r="C1320" t="str">
            <v>100316</v>
          </cell>
        </row>
        <row r="1321">
          <cell r="B1321" t="str">
            <v>Xác suất thống kê toán</v>
          </cell>
          <cell r="C1321" t="str">
            <v>100316</v>
          </cell>
        </row>
        <row r="1322">
          <cell r="B1322" t="str">
            <v>Xác suất thống kê toán</v>
          </cell>
          <cell r="C1322" t="str">
            <v>100316</v>
          </cell>
        </row>
        <row r="1323">
          <cell r="B1323" t="str">
            <v>Xây dựng trạm lạnh</v>
          </cell>
          <cell r="C1323" t="str">
            <v>070366</v>
          </cell>
        </row>
        <row r="1324">
          <cell r="B1324" t="str">
            <v>Xử lý ảnh</v>
          </cell>
          <cell r="C1324" t="str">
            <v>050338</v>
          </cell>
        </row>
        <row r="1325">
          <cell r="B1325" t="str">
            <v>Xử lý ảnh</v>
          </cell>
          <cell r="C1325" t="str">
            <v>050338</v>
          </cell>
        </row>
        <row r="1326">
          <cell r="B1326" t="str">
            <v>Xử lý ảnh</v>
          </cell>
          <cell r="C1326" t="str">
            <v>050338</v>
          </cell>
        </row>
        <row r="1327">
          <cell r="B1327" t="str">
            <v>Xử lý số tín hiệu</v>
          </cell>
          <cell r="C1327" t="str">
            <v>080343</v>
          </cell>
        </row>
        <row r="1328">
          <cell r="B1328" t="str">
            <v>Xử lý tiếng nói</v>
          </cell>
          <cell r="C1328" t="str">
            <v>050339</v>
          </cell>
        </row>
        <row r="1329">
          <cell r="B1329" t="str">
            <v>Xử lý tín hiệu số</v>
          </cell>
          <cell r="C1329" t="str">
            <v>080344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4"/>
  <sheetViews>
    <sheetView zoomScale="85" zoomScaleNormal="85" zoomScalePageLayoutView="0" workbookViewId="0" topLeftCell="A1">
      <selection activeCell="I6" sqref="I6:I7"/>
    </sheetView>
  </sheetViews>
  <sheetFormatPr defaultColWidth="9.140625" defaultRowHeight="12.75"/>
  <cols>
    <col min="2" max="2" width="14.28125" style="0" customWidth="1"/>
    <col min="3" max="3" width="9.140625" style="3" customWidth="1"/>
    <col min="4" max="4" width="18.00390625" style="3" customWidth="1"/>
    <col min="7" max="7" width="13.00390625" style="0" customWidth="1"/>
    <col min="9" max="13" width="12.421875" style="0" customWidth="1"/>
  </cols>
  <sheetData>
    <row r="1" ht="12.75"/>
    <row r="2" ht="12.75"/>
    <row r="3" ht="12.75"/>
    <row r="4" spans="1:15" ht="16.5">
      <c r="A4" s="32" t="s">
        <v>12</v>
      </c>
      <c r="B4" s="33" t="s">
        <v>64</v>
      </c>
      <c r="C4" s="33" t="s">
        <v>74</v>
      </c>
      <c r="D4" s="34" t="s">
        <v>73</v>
      </c>
      <c r="E4" s="35" t="str">
        <f aca="true" t="shared" si="0" ref="E4:E62">IF(D4="S","Sáng",IF(D4="C","Chiều",IF(D4="T","Tối","Cuối tuần")))</f>
        <v>Chiều</v>
      </c>
      <c r="F4" s="33" t="s">
        <v>75</v>
      </c>
      <c r="G4" s="41" t="s">
        <v>181</v>
      </c>
      <c r="H4" s="52" t="s">
        <v>182</v>
      </c>
      <c r="I4" s="64" t="s">
        <v>115</v>
      </c>
      <c r="J4" s="36">
        <v>73</v>
      </c>
      <c r="K4" s="34" t="s">
        <v>72</v>
      </c>
      <c r="L4" s="28" t="s">
        <v>20</v>
      </c>
      <c r="M4" s="3" t="s">
        <v>73</v>
      </c>
      <c r="O4" s="23"/>
    </row>
    <row r="5" spans="1:15" ht="16.5">
      <c r="A5" s="22" t="s">
        <v>12</v>
      </c>
      <c r="B5" s="23" t="s">
        <v>65</v>
      </c>
      <c r="C5" s="23" t="s">
        <v>74</v>
      </c>
      <c r="D5" s="27" t="s">
        <v>72</v>
      </c>
      <c r="E5" s="7" t="str">
        <f t="shared" si="0"/>
        <v>Sáng</v>
      </c>
      <c r="F5" s="23" t="s">
        <v>75</v>
      </c>
      <c r="G5" s="41" t="s">
        <v>181</v>
      </c>
      <c r="H5" s="52" t="s">
        <v>182</v>
      </c>
      <c r="I5" s="64" t="s">
        <v>115</v>
      </c>
      <c r="J5" s="38">
        <v>77</v>
      </c>
      <c r="K5" s="27" t="s">
        <v>73</v>
      </c>
      <c r="L5" s="37" t="s">
        <v>20</v>
      </c>
      <c r="M5" s="3" t="s">
        <v>72</v>
      </c>
      <c r="O5" s="23"/>
    </row>
    <row r="6" spans="1:15" ht="16.5">
      <c r="A6" s="32" t="s">
        <v>12</v>
      </c>
      <c r="B6" s="33" t="s">
        <v>66</v>
      </c>
      <c r="C6" s="33" t="s">
        <v>74</v>
      </c>
      <c r="D6" s="34" t="s">
        <v>73</v>
      </c>
      <c r="E6" s="35" t="str">
        <f t="shared" si="0"/>
        <v>Chiều</v>
      </c>
      <c r="F6" s="33" t="s">
        <v>75</v>
      </c>
      <c r="G6" s="41" t="s">
        <v>181</v>
      </c>
      <c r="H6" s="52" t="s">
        <v>182</v>
      </c>
      <c r="I6" s="64" t="s">
        <v>32</v>
      </c>
      <c r="J6" s="36">
        <v>79</v>
      </c>
      <c r="K6" s="34" t="s">
        <v>72</v>
      </c>
      <c r="L6" s="28" t="s">
        <v>95</v>
      </c>
      <c r="M6" s="3" t="s">
        <v>73</v>
      </c>
      <c r="O6" s="23"/>
    </row>
    <row r="7" spans="1:15" ht="16.5">
      <c r="A7" s="22" t="s">
        <v>12</v>
      </c>
      <c r="B7" s="23" t="s">
        <v>67</v>
      </c>
      <c r="C7" s="23" t="s">
        <v>74</v>
      </c>
      <c r="D7" s="27" t="s">
        <v>72</v>
      </c>
      <c r="E7" s="7" t="str">
        <f t="shared" si="0"/>
        <v>Sáng</v>
      </c>
      <c r="F7" s="23" t="s">
        <v>75</v>
      </c>
      <c r="G7" s="41" t="s">
        <v>181</v>
      </c>
      <c r="H7" s="52" t="s">
        <v>182</v>
      </c>
      <c r="I7" s="64" t="s">
        <v>32</v>
      </c>
      <c r="J7" s="38">
        <v>74</v>
      </c>
      <c r="K7" s="27" t="s">
        <v>73</v>
      </c>
      <c r="L7" s="37" t="s">
        <v>95</v>
      </c>
      <c r="M7" s="3" t="s">
        <v>72</v>
      </c>
      <c r="O7" s="23"/>
    </row>
    <row r="8" spans="1:15" ht="16.5">
      <c r="A8" s="32" t="s">
        <v>12</v>
      </c>
      <c r="B8" s="33" t="s">
        <v>29</v>
      </c>
      <c r="C8" s="33" t="s">
        <v>74</v>
      </c>
      <c r="D8" s="34" t="s">
        <v>73</v>
      </c>
      <c r="E8" s="35" t="str">
        <f t="shared" si="0"/>
        <v>Chiều</v>
      </c>
      <c r="F8" s="33" t="s">
        <v>75</v>
      </c>
      <c r="G8" s="41" t="s">
        <v>181</v>
      </c>
      <c r="H8" s="52" t="s">
        <v>182</v>
      </c>
      <c r="I8" s="29" t="s">
        <v>20</v>
      </c>
      <c r="J8" s="36">
        <v>74</v>
      </c>
      <c r="K8" s="34" t="s">
        <v>72</v>
      </c>
      <c r="L8" s="29" t="s">
        <v>23</v>
      </c>
      <c r="M8" s="3" t="s">
        <v>72</v>
      </c>
      <c r="O8" s="23"/>
    </row>
    <row r="9" spans="1:15" ht="49.5">
      <c r="A9" s="22" t="s">
        <v>12</v>
      </c>
      <c r="B9" s="23" t="s">
        <v>77</v>
      </c>
      <c r="C9" s="23" t="s">
        <v>74</v>
      </c>
      <c r="D9" s="27" t="s">
        <v>72</v>
      </c>
      <c r="E9" s="7" t="str">
        <f t="shared" si="0"/>
        <v>Sáng</v>
      </c>
      <c r="F9" s="23" t="s">
        <v>75</v>
      </c>
      <c r="G9" s="41" t="s">
        <v>181</v>
      </c>
      <c r="H9" s="52" t="s">
        <v>182</v>
      </c>
      <c r="I9" s="64" t="s">
        <v>89</v>
      </c>
      <c r="J9" s="38">
        <v>81</v>
      </c>
      <c r="K9" s="27" t="s">
        <v>73</v>
      </c>
      <c r="L9" s="37" t="s">
        <v>19</v>
      </c>
      <c r="M9" s="3" t="s">
        <v>72</v>
      </c>
      <c r="O9" s="23"/>
    </row>
    <row r="10" spans="1:15" ht="49.5">
      <c r="A10" s="32" t="s">
        <v>12</v>
      </c>
      <c r="B10" s="33" t="s">
        <v>78</v>
      </c>
      <c r="C10" s="33" t="s">
        <v>74</v>
      </c>
      <c r="D10" s="34" t="s">
        <v>73</v>
      </c>
      <c r="E10" s="35" t="str">
        <f t="shared" si="0"/>
        <v>Chiều</v>
      </c>
      <c r="F10" s="33" t="s">
        <v>75</v>
      </c>
      <c r="G10" s="41" t="s">
        <v>181</v>
      </c>
      <c r="H10" s="52" t="s">
        <v>182</v>
      </c>
      <c r="I10" s="64" t="s">
        <v>89</v>
      </c>
      <c r="J10" s="36">
        <v>83</v>
      </c>
      <c r="K10" s="34" t="s">
        <v>72</v>
      </c>
      <c r="L10" s="28" t="s">
        <v>19</v>
      </c>
      <c r="M10" s="3" t="s">
        <v>73</v>
      </c>
      <c r="O10" s="23"/>
    </row>
    <row r="11" spans="1:15" ht="16.5">
      <c r="A11" s="22" t="s">
        <v>12</v>
      </c>
      <c r="B11" s="23" t="s">
        <v>50</v>
      </c>
      <c r="C11" s="23" t="s">
        <v>74</v>
      </c>
      <c r="D11" s="27" t="s">
        <v>72</v>
      </c>
      <c r="E11" s="7" t="str">
        <f t="shared" si="0"/>
        <v>Sáng</v>
      </c>
      <c r="F11" s="23" t="s">
        <v>75</v>
      </c>
      <c r="G11" s="41" t="s">
        <v>181</v>
      </c>
      <c r="H11" s="52" t="s">
        <v>182</v>
      </c>
      <c r="I11" s="64" t="s">
        <v>18</v>
      </c>
      <c r="J11" s="38">
        <v>87</v>
      </c>
      <c r="K11" s="27" t="s">
        <v>73</v>
      </c>
      <c r="L11" s="37" t="s">
        <v>18</v>
      </c>
      <c r="M11" s="3" t="s">
        <v>72</v>
      </c>
      <c r="O11" s="23"/>
    </row>
    <row r="12" spans="1:15" ht="16.5">
      <c r="A12" s="32" t="s">
        <v>12</v>
      </c>
      <c r="B12" s="33" t="s">
        <v>51</v>
      </c>
      <c r="C12" s="33" t="s">
        <v>74</v>
      </c>
      <c r="D12" s="34" t="s">
        <v>73</v>
      </c>
      <c r="E12" s="35" t="str">
        <f t="shared" si="0"/>
        <v>Chiều</v>
      </c>
      <c r="F12" s="33" t="s">
        <v>75</v>
      </c>
      <c r="G12" s="41" t="s">
        <v>181</v>
      </c>
      <c r="H12" s="52" t="s">
        <v>182</v>
      </c>
      <c r="I12" s="64" t="s">
        <v>18</v>
      </c>
      <c r="J12" s="36">
        <v>85</v>
      </c>
      <c r="K12" s="34" t="s">
        <v>72</v>
      </c>
      <c r="L12" s="28" t="s">
        <v>18</v>
      </c>
      <c r="M12" s="3" t="s">
        <v>73</v>
      </c>
      <c r="O12" s="23"/>
    </row>
    <row r="13" spans="1:15" ht="16.5">
      <c r="A13" s="22" t="s">
        <v>12</v>
      </c>
      <c r="B13" s="23" t="s">
        <v>57</v>
      </c>
      <c r="C13" s="23" t="s">
        <v>74</v>
      </c>
      <c r="D13" s="27" t="s">
        <v>72</v>
      </c>
      <c r="E13" s="7" t="str">
        <f t="shared" si="0"/>
        <v>Sáng</v>
      </c>
      <c r="F13" s="23" t="s">
        <v>75</v>
      </c>
      <c r="G13" s="41" t="s">
        <v>181</v>
      </c>
      <c r="H13" s="52" t="s">
        <v>182</v>
      </c>
      <c r="I13" s="37" t="s">
        <v>116</v>
      </c>
      <c r="J13" s="38">
        <v>76</v>
      </c>
      <c r="K13" s="27" t="s">
        <v>73</v>
      </c>
      <c r="L13" s="37" t="s">
        <v>22</v>
      </c>
      <c r="M13" s="3" t="s">
        <v>72</v>
      </c>
      <c r="O13" s="23"/>
    </row>
    <row r="14" spans="1:15" ht="16.5">
      <c r="A14" s="32" t="s">
        <v>12</v>
      </c>
      <c r="B14" s="33" t="s">
        <v>79</v>
      </c>
      <c r="C14" s="33" t="s">
        <v>74</v>
      </c>
      <c r="D14" s="34" t="s">
        <v>73</v>
      </c>
      <c r="E14" s="35" t="str">
        <f t="shared" si="0"/>
        <v>Chiều</v>
      </c>
      <c r="F14" s="33" t="s">
        <v>75</v>
      </c>
      <c r="G14" s="41" t="s">
        <v>181</v>
      </c>
      <c r="H14" s="52" t="s">
        <v>182</v>
      </c>
      <c r="I14" s="28" t="s">
        <v>116</v>
      </c>
      <c r="J14" s="36">
        <v>72</v>
      </c>
      <c r="K14" s="34" t="s">
        <v>72</v>
      </c>
      <c r="L14" s="28" t="s">
        <v>22</v>
      </c>
      <c r="M14" s="3" t="s">
        <v>73</v>
      </c>
      <c r="O14" s="31"/>
    </row>
    <row r="15" spans="1:15" ht="16.5">
      <c r="A15" s="22" t="s">
        <v>12</v>
      </c>
      <c r="B15" s="23" t="s">
        <v>46</v>
      </c>
      <c r="C15" s="23" t="s">
        <v>74</v>
      </c>
      <c r="D15" s="27" t="s">
        <v>72</v>
      </c>
      <c r="E15" s="7" t="str">
        <f t="shared" si="0"/>
        <v>Sáng</v>
      </c>
      <c r="F15" s="23" t="s">
        <v>75</v>
      </c>
      <c r="G15" s="41" t="s">
        <v>181</v>
      </c>
      <c r="H15" s="52" t="s">
        <v>182</v>
      </c>
      <c r="I15" s="65" t="s">
        <v>117</v>
      </c>
      <c r="J15" s="38">
        <v>76</v>
      </c>
      <c r="K15" s="27" t="s">
        <v>73</v>
      </c>
      <c r="L15" s="30" t="s">
        <v>41</v>
      </c>
      <c r="M15" s="3" t="s">
        <v>72</v>
      </c>
      <c r="O15" s="23"/>
    </row>
    <row r="16" spans="1:15" ht="16.5">
      <c r="A16" s="32" t="s">
        <v>12</v>
      </c>
      <c r="B16" s="33" t="s">
        <v>47</v>
      </c>
      <c r="C16" s="33" t="s">
        <v>74</v>
      </c>
      <c r="D16" s="34" t="s">
        <v>73</v>
      </c>
      <c r="E16" s="35" t="str">
        <f t="shared" si="0"/>
        <v>Chiều</v>
      </c>
      <c r="F16" s="33" t="s">
        <v>75</v>
      </c>
      <c r="G16" s="41" t="s">
        <v>181</v>
      </c>
      <c r="H16" s="52" t="s">
        <v>182</v>
      </c>
      <c r="I16" s="65" t="s">
        <v>117</v>
      </c>
      <c r="J16" s="36">
        <v>74</v>
      </c>
      <c r="K16" s="34" t="s">
        <v>72</v>
      </c>
      <c r="L16" s="28" t="s">
        <v>96</v>
      </c>
      <c r="M16" s="3" t="s">
        <v>73</v>
      </c>
      <c r="O16" s="23"/>
    </row>
    <row r="17" spans="1:15" ht="16.5">
      <c r="A17" s="22" t="s">
        <v>12</v>
      </c>
      <c r="B17" s="23" t="s">
        <v>52</v>
      </c>
      <c r="C17" s="23" t="s">
        <v>74</v>
      </c>
      <c r="D17" s="27" t="s">
        <v>72</v>
      </c>
      <c r="E17" s="7" t="str">
        <f t="shared" si="0"/>
        <v>Sáng</v>
      </c>
      <c r="F17" s="23" t="s">
        <v>75</v>
      </c>
      <c r="G17" s="41" t="s">
        <v>181</v>
      </c>
      <c r="H17" s="52" t="s">
        <v>182</v>
      </c>
      <c r="I17" s="65" t="s">
        <v>118</v>
      </c>
      <c r="J17" s="38">
        <v>68</v>
      </c>
      <c r="K17" s="27" t="s">
        <v>73</v>
      </c>
      <c r="L17" s="37" t="s">
        <v>96</v>
      </c>
      <c r="M17" s="3" t="s">
        <v>72</v>
      </c>
      <c r="O17" s="23"/>
    </row>
    <row r="18" spans="1:15" ht="16.5">
      <c r="A18" s="32" t="s">
        <v>12</v>
      </c>
      <c r="B18" s="33" t="s">
        <v>80</v>
      </c>
      <c r="C18" s="33" t="s">
        <v>74</v>
      </c>
      <c r="D18" s="34" t="s">
        <v>119</v>
      </c>
      <c r="E18" s="35" t="str">
        <f t="shared" si="0"/>
        <v>Chiều</v>
      </c>
      <c r="F18" s="33" t="s">
        <v>75</v>
      </c>
      <c r="G18" s="41" t="s">
        <v>181</v>
      </c>
      <c r="H18" s="52" t="s">
        <v>182</v>
      </c>
      <c r="I18" s="65" t="s">
        <v>118</v>
      </c>
      <c r="J18" s="36">
        <v>50</v>
      </c>
      <c r="K18" s="34" t="s">
        <v>72</v>
      </c>
      <c r="L18" s="29" t="s">
        <v>114</v>
      </c>
      <c r="M18" s="3" t="s">
        <v>73</v>
      </c>
      <c r="O18" s="23"/>
    </row>
    <row r="19" spans="1:15" ht="33">
      <c r="A19" s="22" t="s">
        <v>12</v>
      </c>
      <c r="B19" s="23" t="s">
        <v>81</v>
      </c>
      <c r="C19" s="23" t="s">
        <v>74</v>
      </c>
      <c r="D19" s="27" t="s">
        <v>72</v>
      </c>
      <c r="E19" s="7" t="str">
        <f t="shared" si="0"/>
        <v>Sáng</v>
      </c>
      <c r="F19" s="23" t="s">
        <v>75</v>
      </c>
      <c r="G19" s="41" t="s">
        <v>181</v>
      </c>
      <c r="H19" s="52" t="s">
        <v>182</v>
      </c>
      <c r="I19" s="30" t="s">
        <v>120</v>
      </c>
      <c r="J19" s="38">
        <v>71</v>
      </c>
      <c r="K19" s="27" t="s">
        <v>73</v>
      </c>
      <c r="L19" s="30" t="s">
        <v>97</v>
      </c>
      <c r="M19" s="3" t="s">
        <v>72</v>
      </c>
      <c r="O19" s="23"/>
    </row>
    <row r="20" spans="1:15" ht="16.5">
      <c r="A20" s="32" t="s">
        <v>12</v>
      </c>
      <c r="B20" s="33" t="s">
        <v>0</v>
      </c>
      <c r="C20" s="33" t="s">
        <v>74</v>
      </c>
      <c r="D20" s="34" t="s">
        <v>73</v>
      </c>
      <c r="E20" s="35" t="str">
        <f t="shared" si="0"/>
        <v>Chiều</v>
      </c>
      <c r="F20" s="33" t="s">
        <v>75</v>
      </c>
      <c r="G20" s="41" t="s">
        <v>181</v>
      </c>
      <c r="H20" s="52" t="s">
        <v>182</v>
      </c>
      <c r="I20" s="64" t="s">
        <v>121</v>
      </c>
      <c r="J20" s="36">
        <v>96</v>
      </c>
      <c r="K20" s="34" t="s">
        <v>72</v>
      </c>
      <c r="L20" s="28" t="s">
        <v>88</v>
      </c>
      <c r="M20" s="3" t="s">
        <v>73</v>
      </c>
      <c r="O20" s="23"/>
    </row>
    <row r="21" spans="1:15" ht="16.5">
      <c r="A21" s="22" t="s">
        <v>12</v>
      </c>
      <c r="B21" s="23" t="s">
        <v>33</v>
      </c>
      <c r="C21" s="23" t="s">
        <v>74</v>
      </c>
      <c r="D21" s="27" t="s">
        <v>72</v>
      </c>
      <c r="E21" s="7" t="str">
        <f t="shared" si="0"/>
        <v>Sáng</v>
      </c>
      <c r="F21" s="23" t="s">
        <v>75</v>
      </c>
      <c r="G21" s="41" t="s">
        <v>181</v>
      </c>
      <c r="H21" s="52" t="s">
        <v>182</v>
      </c>
      <c r="I21" s="37" t="s">
        <v>121</v>
      </c>
      <c r="J21" s="38">
        <v>87</v>
      </c>
      <c r="K21" s="27" t="s">
        <v>73</v>
      </c>
      <c r="L21" s="37" t="s">
        <v>88</v>
      </c>
      <c r="M21" s="3" t="s">
        <v>72</v>
      </c>
      <c r="O21" s="23"/>
    </row>
    <row r="22" spans="1:15" ht="33">
      <c r="A22" s="32" t="s">
        <v>12</v>
      </c>
      <c r="B22" s="33" t="s">
        <v>68</v>
      </c>
      <c r="C22" s="33" t="s">
        <v>74</v>
      </c>
      <c r="D22" s="34" t="s">
        <v>73</v>
      </c>
      <c r="E22" s="35" t="str">
        <f t="shared" si="0"/>
        <v>Chiều</v>
      </c>
      <c r="F22" s="33" t="s">
        <v>75</v>
      </c>
      <c r="G22" s="41" t="s">
        <v>181</v>
      </c>
      <c r="H22" s="52" t="s">
        <v>182</v>
      </c>
      <c r="I22" s="64" t="s">
        <v>122</v>
      </c>
      <c r="J22" s="36">
        <v>77</v>
      </c>
      <c r="K22" s="34" t="s">
        <v>72</v>
      </c>
      <c r="L22" s="28" t="s">
        <v>21</v>
      </c>
      <c r="M22" s="3" t="s">
        <v>73</v>
      </c>
      <c r="O22" s="23"/>
    </row>
    <row r="23" spans="1:15" ht="33">
      <c r="A23" s="22" t="s">
        <v>12</v>
      </c>
      <c r="B23" s="23" t="s">
        <v>69</v>
      </c>
      <c r="C23" s="23" t="s">
        <v>74</v>
      </c>
      <c r="D23" s="27" t="s">
        <v>72</v>
      </c>
      <c r="E23" s="7" t="str">
        <f t="shared" si="0"/>
        <v>Sáng</v>
      </c>
      <c r="F23" s="23" t="s">
        <v>75</v>
      </c>
      <c r="G23" s="41" t="s">
        <v>181</v>
      </c>
      <c r="H23" s="52" t="s">
        <v>182</v>
      </c>
      <c r="I23" s="64" t="s">
        <v>122</v>
      </c>
      <c r="J23" s="38">
        <v>77</v>
      </c>
      <c r="K23" s="27" t="s">
        <v>73</v>
      </c>
      <c r="L23" s="37" t="s">
        <v>21</v>
      </c>
      <c r="M23" s="3" t="s">
        <v>72</v>
      </c>
      <c r="O23" s="23"/>
    </row>
    <row r="24" spans="1:15" ht="33">
      <c r="A24" s="32" t="s">
        <v>12</v>
      </c>
      <c r="B24" s="33" t="s">
        <v>70</v>
      </c>
      <c r="C24" s="33" t="s">
        <v>74</v>
      </c>
      <c r="D24" s="34" t="s">
        <v>73</v>
      </c>
      <c r="E24" s="35" t="str">
        <f t="shared" si="0"/>
        <v>Chiều</v>
      </c>
      <c r="F24" s="33" t="s">
        <v>75</v>
      </c>
      <c r="G24" s="41" t="s">
        <v>181</v>
      </c>
      <c r="H24" s="52" t="s">
        <v>182</v>
      </c>
      <c r="I24" s="28" t="s">
        <v>123</v>
      </c>
      <c r="J24" s="36">
        <v>76</v>
      </c>
      <c r="K24" s="34" t="s">
        <v>72</v>
      </c>
      <c r="L24" s="28" t="s">
        <v>24</v>
      </c>
      <c r="M24" s="3" t="s">
        <v>73</v>
      </c>
      <c r="O24" s="23"/>
    </row>
    <row r="25" spans="1:15" ht="33">
      <c r="A25" s="22" t="s">
        <v>12</v>
      </c>
      <c r="B25" s="23" t="s">
        <v>71</v>
      </c>
      <c r="C25" s="23" t="s">
        <v>74</v>
      </c>
      <c r="D25" s="27" t="s">
        <v>72</v>
      </c>
      <c r="E25" s="7" t="str">
        <f t="shared" si="0"/>
        <v>Sáng</v>
      </c>
      <c r="F25" s="23" t="s">
        <v>75</v>
      </c>
      <c r="G25" s="41" t="s">
        <v>181</v>
      </c>
      <c r="H25" s="52" t="s">
        <v>182</v>
      </c>
      <c r="I25" s="37" t="s">
        <v>123</v>
      </c>
      <c r="J25" s="38">
        <v>64</v>
      </c>
      <c r="K25" s="27" t="s">
        <v>73</v>
      </c>
      <c r="L25" s="37" t="s">
        <v>24</v>
      </c>
      <c r="M25" s="3" t="s">
        <v>72</v>
      </c>
      <c r="O25" s="23"/>
    </row>
    <row r="26" spans="1:15" ht="33">
      <c r="A26" s="32" t="s">
        <v>12</v>
      </c>
      <c r="B26" s="33" t="s">
        <v>13</v>
      </c>
      <c r="C26" s="33" t="s">
        <v>74</v>
      </c>
      <c r="D26" s="34" t="s">
        <v>73</v>
      </c>
      <c r="E26" s="35" t="str">
        <f t="shared" si="0"/>
        <v>Chiều</v>
      </c>
      <c r="F26" s="33" t="s">
        <v>75</v>
      </c>
      <c r="G26" s="41" t="s">
        <v>181</v>
      </c>
      <c r="H26" s="52" t="s">
        <v>182</v>
      </c>
      <c r="I26" s="64" t="s">
        <v>101</v>
      </c>
      <c r="J26" s="36">
        <v>68</v>
      </c>
      <c r="K26" s="34" t="s">
        <v>72</v>
      </c>
      <c r="L26" s="28" t="s">
        <v>32</v>
      </c>
      <c r="M26" s="3" t="s">
        <v>73</v>
      </c>
      <c r="O26" s="23"/>
    </row>
    <row r="27" spans="1:15" ht="33">
      <c r="A27" s="22" t="s">
        <v>12</v>
      </c>
      <c r="B27" s="23" t="s">
        <v>37</v>
      </c>
      <c r="C27" s="23" t="s">
        <v>74</v>
      </c>
      <c r="D27" s="27" t="s">
        <v>72</v>
      </c>
      <c r="E27" s="7" t="str">
        <f t="shared" si="0"/>
        <v>Sáng</v>
      </c>
      <c r="F27" s="23" t="s">
        <v>75</v>
      </c>
      <c r="G27" s="41" t="s">
        <v>181</v>
      </c>
      <c r="H27" s="52" t="s">
        <v>182</v>
      </c>
      <c r="I27" s="64" t="s">
        <v>101</v>
      </c>
      <c r="J27" s="38">
        <v>65</v>
      </c>
      <c r="K27" s="27" t="s">
        <v>73</v>
      </c>
      <c r="L27" s="37" t="s">
        <v>32</v>
      </c>
      <c r="M27" s="3" t="s">
        <v>72</v>
      </c>
      <c r="O27" s="23"/>
    </row>
    <row r="28" spans="1:15" ht="16.5">
      <c r="A28" s="22" t="s">
        <v>12</v>
      </c>
      <c r="B28" s="23" t="s">
        <v>42</v>
      </c>
      <c r="C28" s="23" t="s">
        <v>74</v>
      </c>
      <c r="D28" s="27" t="s">
        <v>72</v>
      </c>
      <c r="E28" s="7" t="str">
        <f t="shared" si="0"/>
        <v>Sáng</v>
      </c>
      <c r="F28" s="23" t="s">
        <v>75</v>
      </c>
      <c r="G28" s="41" t="s">
        <v>181</v>
      </c>
      <c r="H28" s="52" t="s">
        <v>182</v>
      </c>
      <c r="I28" s="65" t="s">
        <v>90</v>
      </c>
      <c r="J28" s="38">
        <v>74</v>
      </c>
      <c r="K28" s="27" t="s">
        <v>73</v>
      </c>
      <c r="L28" s="30" t="s">
        <v>90</v>
      </c>
      <c r="M28" s="3" t="s">
        <v>72</v>
      </c>
      <c r="O28" s="23"/>
    </row>
    <row r="29" spans="1:15" ht="16.5">
      <c r="A29" s="32" t="s">
        <v>12</v>
      </c>
      <c r="B29" s="33" t="s">
        <v>43</v>
      </c>
      <c r="C29" s="33" t="s">
        <v>74</v>
      </c>
      <c r="D29" s="34" t="s">
        <v>73</v>
      </c>
      <c r="E29" s="35" t="str">
        <f t="shared" si="0"/>
        <v>Chiều</v>
      </c>
      <c r="F29" s="33" t="s">
        <v>75</v>
      </c>
      <c r="G29" s="41" t="s">
        <v>181</v>
      </c>
      <c r="H29" s="52" t="s">
        <v>182</v>
      </c>
      <c r="I29" s="65" t="s">
        <v>90</v>
      </c>
      <c r="J29" s="36">
        <v>77</v>
      </c>
      <c r="K29" s="34" t="s">
        <v>72</v>
      </c>
      <c r="L29" s="29" t="s">
        <v>90</v>
      </c>
      <c r="M29" s="3" t="s">
        <v>73</v>
      </c>
      <c r="O29" s="23"/>
    </row>
    <row r="30" spans="1:15" ht="16.5">
      <c r="A30" s="22" t="s">
        <v>12</v>
      </c>
      <c r="B30" s="23" t="s">
        <v>44</v>
      </c>
      <c r="C30" s="23" t="s">
        <v>74</v>
      </c>
      <c r="D30" s="27" t="s">
        <v>72</v>
      </c>
      <c r="E30" s="7" t="str">
        <f t="shared" si="0"/>
        <v>Sáng</v>
      </c>
      <c r="F30" s="23" t="s">
        <v>75</v>
      </c>
      <c r="G30" s="41" t="s">
        <v>181</v>
      </c>
      <c r="H30" s="52" t="s">
        <v>182</v>
      </c>
      <c r="I30" s="65" t="s">
        <v>87</v>
      </c>
      <c r="J30" s="38">
        <v>70</v>
      </c>
      <c r="K30" s="27" t="s">
        <v>73</v>
      </c>
      <c r="L30" s="30" t="s">
        <v>87</v>
      </c>
      <c r="M30" s="3" t="s">
        <v>72</v>
      </c>
      <c r="O30" s="23"/>
    </row>
    <row r="31" spans="1:15" ht="16.5">
      <c r="A31" s="32" t="s">
        <v>12</v>
      </c>
      <c r="B31" s="33" t="s">
        <v>1</v>
      </c>
      <c r="C31" s="33" t="s">
        <v>74</v>
      </c>
      <c r="D31" s="34" t="s">
        <v>73</v>
      </c>
      <c r="E31" s="35" t="str">
        <f t="shared" si="0"/>
        <v>Chiều</v>
      </c>
      <c r="F31" s="33" t="s">
        <v>75</v>
      </c>
      <c r="G31" s="41" t="s">
        <v>181</v>
      </c>
      <c r="H31" s="52" t="s">
        <v>182</v>
      </c>
      <c r="I31" s="65" t="s">
        <v>87</v>
      </c>
      <c r="J31" s="36">
        <v>79</v>
      </c>
      <c r="K31" s="34" t="s">
        <v>72</v>
      </c>
      <c r="L31" s="29" t="s">
        <v>87</v>
      </c>
      <c r="M31" s="3" t="s">
        <v>73</v>
      </c>
      <c r="O31" s="23"/>
    </row>
    <row r="32" spans="1:17" ht="16.5">
      <c r="A32" s="22" t="s">
        <v>12</v>
      </c>
      <c r="B32" s="23" t="s">
        <v>2</v>
      </c>
      <c r="C32" s="23" t="s">
        <v>74</v>
      </c>
      <c r="D32" s="27" t="s">
        <v>72</v>
      </c>
      <c r="E32" s="7" t="str">
        <f t="shared" si="0"/>
        <v>Sáng</v>
      </c>
      <c r="F32" s="23" t="s">
        <v>75</v>
      </c>
      <c r="G32" s="41" t="s">
        <v>181</v>
      </c>
      <c r="H32" s="52" t="s">
        <v>182</v>
      </c>
      <c r="I32" s="39" t="s">
        <v>124</v>
      </c>
      <c r="J32" s="38">
        <v>73</v>
      </c>
      <c r="K32" s="27" t="s">
        <v>73</v>
      </c>
      <c r="L32" s="37" t="s">
        <v>40</v>
      </c>
      <c r="M32" s="3" t="s">
        <v>72</v>
      </c>
      <c r="O32" s="23"/>
      <c r="Q32">
        <f>140*2/3</f>
        <v>93.33333333333333</v>
      </c>
    </row>
    <row r="33" spans="1:15" ht="16.5">
      <c r="A33" s="32" t="s">
        <v>12</v>
      </c>
      <c r="B33" s="33" t="s">
        <v>14</v>
      </c>
      <c r="C33" s="33" t="s">
        <v>74</v>
      </c>
      <c r="D33" s="34" t="s">
        <v>72</v>
      </c>
      <c r="E33" s="35" t="str">
        <f t="shared" si="0"/>
        <v>Sáng</v>
      </c>
      <c r="F33" s="33" t="s">
        <v>75</v>
      </c>
      <c r="G33" s="41" t="s">
        <v>181</v>
      </c>
      <c r="H33" s="52" t="s">
        <v>182</v>
      </c>
      <c r="I33" s="40" t="s">
        <v>24</v>
      </c>
      <c r="J33" s="36">
        <v>73</v>
      </c>
      <c r="K33" s="34" t="s">
        <v>72</v>
      </c>
      <c r="L33" s="28" t="s">
        <v>40</v>
      </c>
      <c r="M33" s="3" t="s">
        <v>73</v>
      </c>
      <c r="O33" s="23"/>
    </row>
    <row r="34" spans="1:15" ht="16.5">
      <c r="A34" s="32" t="s">
        <v>12</v>
      </c>
      <c r="B34" s="33" t="s">
        <v>48</v>
      </c>
      <c r="C34" s="33" t="s">
        <v>76</v>
      </c>
      <c r="D34" s="34" t="s">
        <v>73</v>
      </c>
      <c r="E34" s="35" t="str">
        <f t="shared" si="0"/>
        <v>Chiều</v>
      </c>
      <c r="F34" s="33" t="s">
        <v>75</v>
      </c>
      <c r="G34" s="41" t="s">
        <v>181</v>
      </c>
      <c r="H34" s="52" t="s">
        <v>182</v>
      </c>
      <c r="I34" s="65" t="s">
        <v>28</v>
      </c>
      <c r="J34" s="36">
        <v>87</v>
      </c>
      <c r="K34" s="34" t="s">
        <v>72</v>
      </c>
      <c r="L34" s="29" t="s">
        <v>28</v>
      </c>
      <c r="M34" s="3" t="s">
        <v>73</v>
      </c>
      <c r="O34" s="25"/>
    </row>
    <row r="35" spans="1:15" ht="16.5">
      <c r="A35" s="22" t="s">
        <v>12</v>
      </c>
      <c r="B35" s="23" t="s">
        <v>49</v>
      </c>
      <c r="C35" s="23" t="s">
        <v>76</v>
      </c>
      <c r="D35" s="27" t="s">
        <v>72</v>
      </c>
      <c r="E35" s="7" t="str">
        <f t="shared" si="0"/>
        <v>Sáng</v>
      </c>
      <c r="F35" s="23" t="s">
        <v>75</v>
      </c>
      <c r="G35" s="41" t="s">
        <v>181</v>
      </c>
      <c r="H35" s="52" t="s">
        <v>182</v>
      </c>
      <c r="I35" s="65" t="s">
        <v>28</v>
      </c>
      <c r="J35" s="38">
        <v>92</v>
      </c>
      <c r="K35" s="27" t="s">
        <v>73</v>
      </c>
      <c r="L35" s="30" t="s">
        <v>28</v>
      </c>
      <c r="M35" s="3" t="s">
        <v>72</v>
      </c>
      <c r="O35" s="23"/>
    </row>
    <row r="36" spans="1:15" ht="16.5">
      <c r="A36" s="32" t="s">
        <v>12</v>
      </c>
      <c r="B36" s="33" t="s">
        <v>45</v>
      </c>
      <c r="C36" s="33" t="s">
        <v>76</v>
      </c>
      <c r="D36" s="34" t="s">
        <v>73</v>
      </c>
      <c r="E36" s="35" t="str">
        <f t="shared" si="0"/>
        <v>Chiều</v>
      </c>
      <c r="F36" s="33" t="s">
        <v>75</v>
      </c>
      <c r="G36" s="41" t="s">
        <v>181</v>
      </c>
      <c r="H36" s="52" t="s">
        <v>182</v>
      </c>
      <c r="I36" s="65" t="s">
        <v>26</v>
      </c>
      <c r="J36" s="36">
        <v>88</v>
      </c>
      <c r="K36" s="34" t="s">
        <v>72</v>
      </c>
      <c r="L36" s="29" t="s">
        <v>26</v>
      </c>
      <c r="M36" s="3" t="s">
        <v>73</v>
      </c>
      <c r="O36" s="23"/>
    </row>
    <row r="37" spans="1:15" ht="16.5">
      <c r="A37" s="22" t="s">
        <v>12</v>
      </c>
      <c r="B37" s="23" t="s">
        <v>53</v>
      </c>
      <c r="C37" s="23" t="s">
        <v>76</v>
      </c>
      <c r="D37" s="27" t="s">
        <v>72</v>
      </c>
      <c r="E37" s="7" t="str">
        <f t="shared" si="0"/>
        <v>Sáng</v>
      </c>
      <c r="F37" s="23" t="s">
        <v>75</v>
      </c>
      <c r="G37" s="41" t="s">
        <v>181</v>
      </c>
      <c r="H37" s="52" t="s">
        <v>182</v>
      </c>
      <c r="I37" s="65" t="s">
        <v>26</v>
      </c>
      <c r="J37" s="38">
        <v>98</v>
      </c>
      <c r="K37" s="27" t="s">
        <v>73</v>
      </c>
      <c r="L37" s="30" t="s">
        <v>26</v>
      </c>
      <c r="M37" s="3" t="s">
        <v>72</v>
      </c>
      <c r="O37" s="23"/>
    </row>
    <row r="38" spans="1:15" ht="16.5">
      <c r="A38" s="32" t="s">
        <v>12</v>
      </c>
      <c r="B38" s="33" t="s">
        <v>6</v>
      </c>
      <c r="C38" s="33" t="s">
        <v>76</v>
      </c>
      <c r="D38" s="34" t="s">
        <v>73</v>
      </c>
      <c r="E38" s="35" t="str">
        <f t="shared" si="0"/>
        <v>Chiều</v>
      </c>
      <c r="F38" s="33" t="s">
        <v>75</v>
      </c>
      <c r="G38" s="41" t="s">
        <v>181</v>
      </c>
      <c r="H38" s="52" t="s">
        <v>182</v>
      </c>
      <c r="I38" s="29" t="s">
        <v>39</v>
      </c>
      <c r="J38" s="36">
        <v>97</v>
      </c>
      <c r="K38" s="34" t="s">
        <v>72</v>
      </c>
      <c r="L38" s="29" t="s">
        <v>39</v>
      </c>
      <c r="M38" s="3" t="s">
        <v>73</v>
      </c>
      <c r="O38" s="23"/>
    </row>
    <row r="39" spans="1:15" ht="16.5">
      <c r="A39" s="22" t="s">
        <v>12</v>
      </c>
      <c r="B39" s="23" t="s">
        <v>15</v>
      </c>
      <c r="C39" s="23" t="s">
        <v>76</v>
      </c>
      <c r="D39" s="27" t="s">
        <v>72</v>
      </c>
      <c r="E39" s="7" t="str">
        <f t="shared" si="0"/>
        <v>Sáng</v>
      </c>
      <c r="F39" s="23" t="s">
        <v>75</v>
      </c>
      <c r="G39" s="41" t="s">
        <v>181</v>
      </c>
      <c r="H39" s="52" t="s">
        <v>182</v>
      </c>
      <c r="I39" s="30" t="s">
        <v>39</v>
      </c>
      <c r="J39" s="38">
        <v>95</v>
      </c>
      <c r="K39" s="27" t="s">
        <v>73</v>
      </c>
      <c r="L39" s="30" t="s">
        <v>39</v>
      </c>
      <c r="M39" s="3" t="s">
        <v>72</v>
      </c>
      <c r="O39" s="23"/>
    </row>
    <row r="40" spans="1:17" ht="16.5">
      <c r="A40" s="32" t="s">
        <v>12</v>
      </c>
      <c r="B40" s="33" t="s">
        <v>30</v>
      </c>
      <c r="C40" s="33" t="s">
        <v>76</v>
      </c>
      <c r="D40" s="34" t="s">
        <v>73</v>
      </c>
      <c r="E40" s="35" t="str">
        <f t="shared" si="0"/>
        <v>Chiều</v>
      </c>
      <c r="F40" s="33" t="s">
        <v>75</v>
      </c>
      <c r="G40" s="41" t="s">
        <v>181</v>
      </c>
      <c r="H40" s="52" t="s">
        <v>182</v>
      </c>
      <c r="I40" s="29" t="s">
        <v>38</v>
      </c>
      <c r="J40" s="36">
        <v>95</v>
      </c>
      <c r="K40" s="34" t="s">
        <v>72</v>
      </c>
      <c r="L40" s="29" t="s">
        <v>98</v>
      </c>
      <c r="M40" s="3" t="s">
        <v>73</v>
      </c>
      <c r="O40" s="23"/>
      <c r="P40" s="66">
        <f>SUM(J34:J40)</f>
        <v>652</v>
      </c>
      <c r="Q40">
        <f>P40*2/3</f>
        <v>434.6666666666667</v>
      </c>
    </row>
    <row r="41" spans="1:15" ht="16.5">
      <c r="A41" s="32" t="s">
        <v>12</v>
      </c>
      <c r="B41" s="33" t="s">
        <v>3</v>
      </c>
      <c r="C41" s="33" t="s">
        <v>74</v>
      </c>
      <c r="D41" s="34" t="s">
        <v>73</v>
      </c>
      <c r="E41" s="35" t="str">
        <f t="shared" si="0"/>
        <v>Chiều</v>
      </c>
      <c r="F41" s="33" t="s">
        <v>75</v>
      </c>
      <c r="G41" s="41" t="s">
        <v>181</v>
      </c>
      <c r="H41" s="52" t="s">
        <v>182</v>
      </c>
      <c r="I41" s="64" t="s">
        <v>99</v>
      </c>
      <c r="J41" s="36">
        <v>85</v>
      </c>
      <c r="K41" s="34" t="s">
        <v>72</v>
      </c>
      <c r="L41" s="28" t="s">
        <v>99</v>
      </c>
      <c r="M41" s="3" t="s">
        <v>73</v>
      </c>
      <c r="O41" s="23"/>
    </row>
    <row r="42" spans="1:15" ht="16.5">
      <c r="A42" s="22" t="s">
        <v>12</v>
      </c>
      <c r="B42" s="23" t="s">
        <v>7</v>
      </c>
      <c r="C42" s="23" t="s">
        <v>74</v>
      </c>
      <c r="D42" s="27" t="s">
        <v>72</v>
      </c>
      <c r="E42" s="7" t="str">
        <f t="shared" si="0"/>
        <v>Sáng</v>
      </c>
      <c r="F42" s="23" t="s">
        <v>75</v>
      </c>
      <c r="G42" s="41" t="s">
        <v>181</v>
      </c>
      <c r="H42" s="52" t="s">
        <v>182</v>
      </c>
      <c r="I42" s="64" t="s">
        <v>99</v>
      </c>
      <c r="J42" s="38">
        <v>80</v>
      </c>
      <c r="K42" s="27" t="s">
        <v>73</v>
      </c>
      <c r="L42" s="37" t="s">
        <v>99</v>
      </c>
      <c r="M42" s="3" t="s">
        <v>72</v>
      </c>
      <c r="O42" s="23"/>
    </row>
    <row r="43" spans="1:15" ht="16.5">
      <c r="A43" s="32" t="s">
        <v>12</v>
      </c>
      <c r="B43" s="33" t="s">
        <v>8</v>
      </c>
      <c r="C43" s="33" t="s">
        <v>74</v>
      </c>
      <c r="D43" s="34" t="s">
        <v>73</v>
      </c>
      <c r="E43" s="35" t="str">
        <f t="shared" si="0"/>
        <v>Chiều</v>
      </c>
      <c r="F43" s="33" t="s">
        <v>75</v>
      </c>
      <c r="G43" s="41" t="s">
        <v>181</v>
      </c>
      <c r="H43" s="52" t="s">
        <v>182</v>
      </c>
      <c r="I43" s="64" t="s">
        <v>93</v>
      </c>
      <c r="J43" s="36">
        <v>83</v>
      </c>
      <c r="K43" s="34" t="s">
        <v>72</v>
      </c>
      <c r="L43" s="28" t="s">
        <v>93</v>
      </c>
      <c r="M43" s="3" t="s">
        <v>73</v>
      </c>
      <c r="O43" s="23"/>
    </row>
    <row r="44" spans="1:15" ht="16.5">
      <c r="A44" s="22" t="s">
        <v>12</v>
      </c>
      <c r="B44" s="23" t="s">
        <v>31</v>
      </c>
      <c r="C44" s="23" t="s">
        <v>74</v>
      </c>
      <c r="D44" s="27" t="s">
        <v>72</v>
      </c>
      <c r="E44" s="7" t="str">
        <f t="shared" si="0"/>
        <v>Sáng</v>
      </c>
      <c r="F44" s="23" t="s">
        <v>75</v>
      </c>
      <c r="G44" s="41" t="s">
        <v>181</v>
      </c>
      <c r="H44" s="52" t="s">
        <v>182</v>
      </c>
      <c r="I44" s="64" t="s">
        <v>93</v>
      </c>
      <c r="J44" s="38">
        <v>75</v>
      </c>
      <c r="K44" s="27" t="s">
        <v>73</v>
      </c>
      <c r="L44" s="37" t="s">
        <v>93</v>
      </c>
      <c r="M44" s="3" t="s">
        <v>72</v>
      </c>
      <c r="O44" s="23"/>
    </row>
    <row r="45" spans="1:15" ht="16.5">
      <c r="A45" s="32" t="s">
        <v>12</v>
      </c>
      <c r="B45" s="33" t="s">
        <v>34</v>
      </c>
      <c r="C45" s="33" t="s">
        <v>74</v>
      </c>
      <c r="D45" s="34" t="s">
        <v>73</v>
      </c>
      <c r="E45" s="35" t="str">
        <f t="shared" si="0"/>
        <v>Chiều</v>
      </c>
      <c r="F45" s="33" t="s">
        <v>75</v>
      </c>
      <c r="G45" s="41" t="s">
        <v>181</v>
      </c>
      <c r="H45" s="52" t="s">
        <v>182</v>
      </c>
      <c r="I45" s="29" t="s">
        <v>103</v>
      </c>
      <c r="J45" s="36">
        <v>67</v>
      </c>
      <c r="K45" s="34" t="s">
        <v>72</v>
      </c>
      <c r="L45" s="29" t="s">
        <v>103</v>
      </c>
      <c r="M45" s="3" t="s">
        <v>72</v>
      </c>
      <c r="O45" s="23"/>
    </row>
    <row r="46" spans="1:15" ht="16.5">
      <c r="A46" s="22" t="s">
        <v>12</v>
      </c>
      <c r="B46" s="23" t="s">
        <v>54</v>
      </c>
      <c r="C46" s="23" t="s">
        <v>74</v>
      </c>
      <c r="D46" s="27" t="s">
        <v>72</v>
      </c>
      <c r="E46" s="7" t="str">
        <f t="shared" si="0"/>
        <v>Sáng</v>
      </c>
      <c r="F46" s="23" t="s">
        <v>75</v>
      </c>
      <c r="G46" s="41" t="s">
        <v>181</v>
      </c>
      <c r="H46" s="52" t="s">
        <v>182</v>
      </c>
      <c r="I46" s="64" t="s">
        <v>100</v>
      </c>
      <c r="J46" s="38">
        <v>86</v>
      </c>
      <c r="K46" s="27" t="s">
        <v>73</v>
      </c>
      <c r="L46" s="37" t="s">
        <v>100</v>
      </c>
      <c r="M46" s="3" t="s">
        <v>72</v>
      </c>
      <c r="O46" s="23"/>
    </row>
    <row r="47" spans="1:15" ht="16.5">
      <c r="A47" s="32" t="s">
        <v>12</v>
      </c>
      <c r="B47" s="33" t="s">
        <v>55</v>
      </c>
      <c r="C47" s="33" t="s">
        <v>74</v>
      </c>
      <c r="D47" s="34" t="s">
        <v>73</v>
      </c>
      <c r="E47" s="35" t="str">
        <f t="shared" si="0"/>
        <v>Chiều</v>
      </c>
      <c r="F47" s="33" t="s">
        <v>75</v>
      </c>
      <c r="G47" s="41" t="s">
        <v>181</v>
      </c>
      <c r="H47" s="52" t="s">
        <v>182</v>
      </c>
      <c r="I47" s="64" t="s">
        <v>100</v>
      </c>
      <c r="J47" s="36">
        <v>100</v>
      </c>
      <c r="K47" s="34" t="s">
        <v>72</v>
      </c>
      <c r="L47" s="28" t="s">
        <v>100</v>
      </c>
      <c r="M47" s="3" t="s">
        <v>73</v>
      </c>
      <c r="O47" s="23"/>
    </row>
    <row r="48" spans="1:15" ht="16.5">
      <c r="A48" s="22" t="s">
        <v>12</v>
      </c>
      <c r="B48" s="23" t="s">
        <v>56</v>
      </c>
      <c r="C48" s="23" t="s">
        <v>74</v>
      </c>
      <c r="D48" s="27" t="s">
        <v>72</v>
      </c>
      <c r="E48" s="7" t="str">
        <f t="shared" si="0"/>
        <v>Sáng</v>
      </c>
      <c r="F48" s="23" t="s">
        <v>75</v>
      </c>
      <c r="G48" s="41" t="s">
        <v>181</v>
      </c>
      <c r="H48" s="52" t="s">
        <v>182</v>
      </c>
      <c r="I48" s="30" t="s">
        <v>103</v>
      </c>
      <c r="J48" s="38">
        <v>83</v>
      </c>
      <c r="K48" s="27" t="s">
        <v>73</v>
      </c>
      <c r="L48" s="30" t="s">
        <v>103</v>
      </c>
      <c r="M48" s="3" t="s">
        <v>72</v>
      </c>
      <c r="O48" s="23"/>
    </row>
    <row r="49" spans="1:15" ht="33">
      <c r="A49" s="32" t="s">
        <v>12</v>
      </c>
      <c r="B49" s="33" t="s">
        <v>5</v>
      </c>
      <c r="C49" s="33" t="s">
        <v>74</v>
      </c>
      <c r="D49" s="34" t="s">
        <v>73</v>
      </c>
      <c r="E49" s="35" t="str">
        <f t="shared" si="0"/>
        <v>Chiều</v>
      </c>
      <c r="F49" s="33" t="s">
        <v>75</v>
      </c>
      <c r="G49" s="41" t="s">
        <v>181</v>
      </c>
      <c r="H49" s="52" t="s">
        <v>182</v>
      </c>
      <c r="I49" s="64" t="s">
        <v>113</v>
      </c>
      <c r="J49" s="36">
        <v>85</v>
      </c>
      <c r="K49" s="34" t="s">
        <v>72</v>
      </c>
      <c r="L49" s="28" t="s">
        <v>113</v>
      </c>
      <c r="M49" s="3" t="s">
        <v>73</v>
      </c>
      <c r="O49" s="23"/>
    </row>
    <row r="50" spans="1:15" ht="33">
      <c r="A50" s="22" t="s">
        <v>12</v>
      </c>
      <c r="B50" s="23" t="s">
        <v>9</v>
      </c>
      <c r="C50" s="23" t="s">
        <v>74</v>
      </c>
      <c r="D50" s="27" t="s">
        <v>72</v>
      </c>
      <c r="E50" s="7" t="str">
        <f t="shared" si="0"/>
        <v>Sáng</v>
      </c>
      <c r="F50" s="23" t="s">
        <v>75</v>
      </c>
      <c r="G50" s="41" t="s">
        <v>181</v>
      </c>
      <c r="H50" s="52" t="s">
        <v>182</v>
      </c>
      <c r="I50" s="64" t="s">
        <v>113</v>
      </c>
      <c r="J50" s="38">
        <v>92</v>
      </c>
      <c r="K50" s="27" t="s">
        <v>73</v>
      </c>
      <c r="L50" s="37" t="s">
        <v>113</v>
      </c>
      <c r="M50" s="3" t="s">
        <v>72</v>
      </c>
      <c r="O50" s="23"/>
    </row>
    <row r="51" spans="1:15" ht="33">
      <c r="A51" s="22" t="s">
        <v>12</v>
      </c>
      <c r="B51" s="23" t="s">
        <v>35</v>
      </c>
      <c r="C51" s="23" t="s">
        <v>74</v>
      </c>
      <c r="D51" s="27" t="s">
        <v>72</v>
      </c>
      <c r="E51" s="7" t="str">
        <f t="shared" si="0"/>
        <v>Sáng</v>
      </c>
      <c r="F51" s="23" t="s">
        <v>75</v>
      </c>
      <c r="G51" s="41" t="s">
        <v>181</v>
      </c>
      <c r="H51" s="52" t="s">
        <v>182</v>
      </c>
      <c r="I51" s="25" t="s">
        <v>88</v>
      </c>
      <c r="J51" s="38">
        <v>88</v>
      </c>
      <c r="K51" s="27" t="s">
        <v>73</v>
      </c>
      <c r="L51" s="30" t="s">
        <v>101</v>
      </c>
      <c r="M51" s="3" t="s">
        <v>72</v>
      </c>
      <c r="O51" s="23"/>
    </row>
    <row r="52" spans="1:15" ht="16.5">
      <c r="A52" s="22" t="s">
        <v>12</v>
      </c>
      <c r="B52" s="23" t="s">
        <v>4</v>
      </c>
      <c r="C52" s="23" t="s">
        <v>74</v>
      </c>
      <c r="D52" s="27" t="s">
        <v>72</v>
      </c>
      <c r="E52" s="7" t="str">
        <f t="shared" si="0"/>
        <v>Sáng</v>
      </c>
      <c r="F52" s="23" t="s">
        <v>75</v>
      </c>
      <c r="G52" s="41" t="s">
        <v>181</v>
      </c>
      <c r="H52" s="52" t="s">
        <v>182</v>
      </c>
      <c r="I52" s="64" t="s">
        <v>92</v>
      </c>
      <c r="J52" s="38">
        <v>82</v>
      </c>
      <c r="K52" s="27" t="s">
        <v>73</v>
      </c>
      <c r="L52" s="37" t="s">
        <v>92</v>
      </c>
      <c r="M52" s="3" t="s">
        <v>72</v>
      </c>
      <c r="O52" s="24"/>
    </row>
    <row r="53" spans="1:15" ht="16.5">
      <c r="A53" s="32" t="s">
        <v>12</v>
      </c>
      <c r="B53" s="33" t="s">
        <v>36</v>
      </c>
      <c r="C53" s="33" t="s">
        <v>74</v>
      </c>
      <c r="D53" s="34" t="s">
        <v>73</v>
      </c>
      <c r="E53" s="35" t="str">
        <f t="shared" si="0"/>
        <v>Chiều</v>
      </c>
      <c r="F53" s="33" t="s">
        <v>75</v>
      </c>
      <c r="G53" s="41" t="s">
        <v>181</v>
      </c>
      <c r="H53" s="52" t="s">
        <v>182</v>
      </c>
      <c r="I53" s="28" t="s">
        <v>92</v>
      </c>
      <c r="J53" s="36">
        <v>61</v>
      </c>
      <c r="K53" s="34" t="s">
        <v>72</v>
      </c>
      <c r="L53" s="28" t="s">
        <v>94</v>
      </c>
      <c r="M53" s="3" t="s">
        <v>73</v>
      </c>
      <c r="O53" s="24"/>
    </row>
    <row r="54" spans="1:15" ht="33">
      <c r="A54" s="32" t="s">
        <v>12</v>
      </c>
      <c r="B54" s="33" t="s">
        <v>82</v>
      </c>
      <c r="C54" s="33" t="s">
        <v>76</v>
      </c>
      <c r="D54" s="34" t="s">
        <v>73</v>
      </c>
      <c r="E54" s="35" t="str">
        <f t="shared" si="0"/>
        <v>Chiều</v>
      </c>
      <c r="F54" s="33" t="s">
        <v>75</v>
      </c>
      <c r="G54" s="41" t="s">
        <v>181</v>
      </c>
      <c r="H54" s="52" t="s">
        <v>182</v>
      </c>
      <c r="I54" s="65" t="s">
        <v>27</v>
      </c>
      <c r="J54" s="36">
        <v>89</v>
      </c>
      <c r="K54" s="34" t="s">
        <v>72</v>
      </c>
      <c r="L54" s="29" t="s">
        <v>27</v>
      </c>
      <c r="M54" s="3" t="s">
        <v>73</v>
      </c>
      <c r="O54" s="23"/>
    </row>
    <row r="55" spans="1:15" ht="33">
      <c r="A55" s="22" t="s">
        <v>12</v>
      </c>
      <c r="B55" s="23" t="s">
        <v>83</v>
      </c>
      <c r="C55" s="23" t="s">
        <v>76</v>
      </c>
      <c r="D55" s="27" t="s">
        <v>72</v>
      </c>
      <c r="E55" s="7" t="str">
        <f t="shared" si="0"/>
        <v>Sáng</v>
      </c>
      <c r="F55" s="23" t="s">
        <v>75</v>
      </c>
      <c r="G55" s="41" t="s">
        <v>181</v>
      </c>
      <c r="H55" s="52" t="s">
        <v>182</v>
      </c>
      <c r="I55" s="65" t="s">
        <v>27</v>
      </c>
      <c r="J55" s="38">
        <v>81</v>
      </c>
      <c r="K55" s="27" t="s">
        <v>73</v>
      </c>
      <c r="L55" s="30" t="s">
        <v>27</v>
      </c>
      <c r="M55" s="3" t="s">
        <v>72</v>
      </c>
      <c r="O55" s="23"/>
    </row>
    <row r="56" spans="1:15" ht="33">
      <c r="A56" s="32" t="s">
        <v>12</v>
      </c>
      <c r="B56" s="33" t="s">
        <v>84</v>
      </c>
      <c r="C56" s="33" t="s">
        <v>76</v>
      </c>
      <c r="D56" s="34" t="s">
        <v>73</v>
      </c>
      <c r="E56" s="35" t="str">
        <f t="shared" si="0"/>
        <v>Chiều</v>
      </c>
      <c r="F56" s="33" t="s">
        <v>75</v>
      </c>
      <c r="G56" s="41" t="s">
        <v>181</v>
      </c>
      <c r="H56" s="52" t="s">
        <v>182</v>
      </c>
      <c r="I56" s="29" t="s">
        <v>125</v>
      </c>
      <c r="J56" s="36">
        <v>69</v>
      </c>
      <c r="K56" s="34" t="s">
        <v>72</v>
      </c>
      <c r="L56" s="29" t="s">
        <v>38</v>
      </c>
      <c r="M56" s="3" t="s">
        <v>73</v>
      </c>
      <c r="O56" s="23"/>
    </row>
    <row r="57" spans="1:17" ht="16.5">
      <c r="A57" s="22" t="s">
        <v>12</v>
      </c>
      <c r="B57" s="23" t="s">
        <v>10</v>
      </c>
      <c r="C57" s="23" t="s">
        <v>76</v>
      </c>
      <c r="D57" s="27" t="s">
        <v>72</v>
      </c>
      <c r="E57" s="7" t="str">
        <f t="shared" si="0"/>
        <v>Sáng</v>
      </c>
      <c r="F57" s="23" t="s">
        <v>75</v>
      </c>
      <c r="G57" s="41" t="s">
        <v>181</v>
      </c>
      <c r="H57" s="52" t="s">
        <v>182</v>
      </c>
      <c r="I57" s="30" t="s">
        <v>91</v>
      </c>
      <c r="J57" s="38">
        <v>82</v>
      </c>
      <c r="K57" s="27" t="s">
        <v>73</v>
      </c>
      <c r="L57" s="30" t="s">
        <v>91</v>
      </c>
      <c r="M57" s="3" t="s">
        <v>72</v>
      </c>
      <c r="O57" s="23"/>
      <c r="Q57">
        <f>160*2/3</f>
        <v>106.66666666666667</v>
      </c>
    </row>
    <row r="58" spans="1:15" ht="16.5">
      <c r="A58" s="32" t="s">
        <v>12</v>
      </c>
      <c r="B58" s="33" t="s">
        <v>16</v>
      </c>
      <c r="C58" s="33" t="s">
        <v>76</v>
      </c>
      <c r="D58" s="34" t="s">
        <v>73</v>
      </c>
      <c r="E58" s="35" t="str">
        <f t="shared" si="0"/>
        <v>Chiều</v>
      </c>
      <c r="F58" s="33" t="s">
        <v>75</v>
      </c>
      <c r="G58" s="41" t="s">
        <v>181</v>
      </c>
      <c r="H58" s="52" t="s">
        <v>182</v>
      </c>
      <c r="I58" s="29" t="s">
        <v>91</v>
      </c>
      <c r="J58" s="36">
        <v>87</v>
      </c>
      <c r="K58" s="34" t="s">
        <v>72</v>
      </c>
      <c r="L58" s="29" t="s">
        <v>91</v>
      </c>
      <c r="M58" s="3" t="s">
        <v>73</v>
      </c>
      <c r="O58" s="26"/>
    </row>
    <row r="59" spans="1:16" ht="16.5">
      <c r="A59" s="32" t="s">
        <v>12</v>
      </c>
      <c r="B59" s="33" t="s">
        <v>11</v>
      </c>
      <c r="C59" s="33" t="s">
        <v>76</v>
      </c>
      <c r="D59" s="34" t="s">
        <v>73</v>
      </c>
      <c r="E59" s="35" t="str">
        <f t="shared" si="0"/>
        <v>Chiều</v>
      </c>
      <c r="F59" s="33" t="s">
        <v>75</v>
      </c>
      <c r="G59" s="41" t="s">
        <v>181</v>
      </c>
      <c r="H59" s="52" t="s">
        <v>182</v>
      </c>
      <c r="I59" s="29" t="s">
        <v>102</v>
      </c>
      <c r="J59" s="36">
        <v>65</v>
      </c>
      <c r="K59" s="34" t="s">
        <v>72</v>
      </c>
      <c r="L59" s="29" t="s">
        <v>91</v>
      </c>
      <c r="M59" s="3" t="s">
        <v>73</v>
      </c>
      <c r="N59" s="30" t="s">
        <v>102</v>
      </c>
      <c r="O59" s="23"/>
      <c r="P59" s="30" t="s">
        <v>102</v>
      </c>
    </row>
    <row r="60" spans="1:15" ht="33">
      <c r="A60" s="22" t="s">
        <v>12</v>
      </c>
      <c r="B60" s="23" t="s">
        <v>85</v>
      </c>
      <c r="C60" s="23" t="s">
        <v>74</v>
      </c>
      <c r="D60" s="27" t="s">
        <v>72</v>
      </c>
      <c r="E60" s="7" t="str">
        <f t="shared" si="0"/>
        <v>Sáng</v>
      </c>
      <c r="F60" s="23" t="s">
        <v>75</v>
      </c>
      <c r="G60" s="41" t="s">
        <v>181</v>
      </c>
      <c r="H60" s="52" t="s">
        <v>182</v>
      </c>
      <c r="I60" s="64" t="s">
        <v>25</v>
      </c>
      <c r="J60" s="38">
        <v>88</v>
      </c>
      <c r="K60" s="27" t="s">
        <v>73</v>
      </c>
      <c r="L60" s="37" t="s">
        <v>25</v>
      </c>
      <c r="M60" s="3" t="s">
        <v>72</v>
      </c>
      <c r="O60" s="23"/>
    </row>
    <row r="61" spans="1:15" ht="33">
      <c r="A61" s="32" t="s">
        <v>12</v>
      </c>
      <c r="B61" s="33" t="s">
        <v>86</v>
      </c>
      <c r="C61" s="33" t="s">
        <v>74</v>
      </c>
      <c r="D61" s="34" t="s">
        <v>73</v>
      </c>
      <c r="E61" s="35" t="str">
        <f t="shared" si="0"/>
        <v>Chiều</v>
      </c>
      <c r="F61" s="33" t="s">
        <v>75</v>
      </c>
      <c r="G61" s="41" t="s">
        <v>181</v>
      </c>
      <c r="H61" s="52" t="s">
        <v>182</v>
      </c>
      <c r="I61" s="64" t="s">
        <v>25</v>
      </c>
      <c r="J61" s="36">
        <v>75</v>
      </c>
      <c r="K61" s="34" t="s">
        <v>72</v>
      </c>
      <c r="L61" s="28" t="s">
        <v>25</v>
      </c>
      <c r="M61" s="3" t="s">
        <v>73</v>
      </c>
      <c r="O61" s="23"/>
    </row>
    <row r="62" spans="1:15" ht="16.5">
      <c r="A62" s="22" t="s">
        <v>12</v>
      </c>
      <c r="B62" s="23" t="s">
        <v>17</v>
      </c>
      <c r="C62" s="23" t="s">
        <v>74</v>
      </c>
      <c r="D62" s="27" t="s">
        <v>72</v>
      </c>
      <c r="E62" s="7" t="str">
        <f t="shared" si="0"/>
        <v>Sáng</v>
      </c>
      <c r="F62" s="23" t="s">
        <v>75</v>
      </c>
      <c r="G62" s="41" t="s">
        <v>181</v>
      </c>
      <c r="H62" s="52" t="s">
        <v>182</v>
      </c>
      <c r="I62" s="37" t="s">
        <v>25</v>
      </c>
      <c r="J62" s="38">
        <v>52</v>
      </c>
      <c r="K62" s="27" t="s">
        <v>73</v>
      </c>
      <c r="L62" s="37" t="s">
        <v>94</v>
      </c>
      <c r="M62" s="3" t="s">
        <v>73</v>
      </c>
      <c r="O62" s="23"/>
    </row>
    <row r="63" spans="3:4" ht="12.75">
      <c r="C63" s="3" t="s">
        <v>72</v>
      </c>
      <c r="D63" s="3">
        <f>COUNTIF(D4:D62,"S")</f>
        <v>30</v>
      </c>
    </row>
    <row r="64" spans="3:10" ht="12.75">
      <c r="C64" s="3" t="s">
        <v>73</v>
      </c>
      <c r="D64" s="3">
        <f>COUNTIF(D4:D62,"C")</f>
        <v>29</v>
      </c>
      <c r="J64" s="66">
        <f>SUM(J60:J62)</f>
        <v>215</v>
      </c>
    </row>
  </sheetData>
  <sheetProtection/>
  <autoFilter ref="A3:O64"/>
  <conditionalFormatting sqref="O4:O62 A4:C62 E4:H62">
    <cfRule type="cellIs" priority="19" dxfId="2" operator="equal" stopIfTrue="1">
      <formula>"LT"</formula>
    </cfRule>
    <cfRule type="cellIs" priority="20" dxfId="0" operator="equal" stopIfTrue="1">
      <formula>"CT"</formula>
    </cfRule>
    <cfRule type="cellIs" priority="21" dxfId="1" operator="equal" stopIfTrue="1">
      <formula>"Thi"</formula>
    </cfRule>
  </conditionalFormatting>
  <conditionalFormatting sqref="A4:A62 F4:H62">
    <cfRule type="cellIs" priority="16" dxfId="2" operator="equal" stopIfTrue="1">
      <formula>"LT"</formula>
    </cfRule>
    <cfRule type="cellIs" priority="17" dxfId="1" operator="equal" stopIfTrue="1">
      <formula>"Thi"</formula>
    </cfRule>
    <cfRule type="cellIs" priority="18" dxfId="0" operator="equal" stopIfTrue="1">
      <formula>"CT"</formula>
    </cfRule>
  </conditionalFormatting>
  <conditionalFormatting sqref="A4:C62 E4:H62">
    <cfRule type="cellIs" priority="13" dxfId="2" operator="equal" stopIfTrue="1">
      <formula>"LT"</formula>
    </cfRule>
    <cfRule type="cellIs" priority="14" dxfId="0" operator="equal" stopIfTrue="1">
      <formula>"CT"</formula>
    </cfRule>
    <cfRule type="cellIs" priority="15" dxfId="1" operator="equal" stopIfTrue="1">
      <formula>"Thi"</formula>
    </cfRule>
  </conditionalFormatting>
  <conditionalFormatting sqref="B4:D62">
    <cfRule type="cellIs" priority="10" dxfId="2" operator="equal" stopIfTrue="1">
      <formula>"LT"</formula>
    </cfRule>
    <cfRule type="cellIs" priority="11" dxfId="0" operator="equal" stopIfTrue="1">
      <formula>"CT"</formula>
    </cfRule>
    <cfRule type="cellIs" priority="12" dxfId="226" operator="equal" stopIfTrue="1">
      <formula>"Thi"</formula>
    </cfRule>
  </conditionalFormatting>
  <conditionalFormatting sqref="A4:C62 E4:F62 G8 G15:G19 G28:G62 I51 H4:H62">
    <cfRule type="cellIs" priority="7" dxfId="2" operator="equal" stopIfTrue="1">
      <formula>"LT"</formula>
    </cfRule>
    <cfRule type="cellIs" priority="8" dxfId="0" operator="equal" stopIfTrue="1">
      <formula>"CT"</formula>
    </cfRule>
    <cfRule type="cellIs" priority="9" dxfId="1" operator="equal" stopIfTrue="1">
      <formula>"Thi"</formula>
    </cfRule>
  </conditionalFormatting>
  <conditionalFormatting sqref="F4:F62 G8 G15:G19 G28:G62 A4:A62 H4:H62">
    <cfRule type="cellIs" priority="4" dxfId="2" operator="equal" stopIfTrue="1">
      <formula>"LT"</formula>
    </cfRule>
    <cfRule type="cellIs" priority="5" dxfId="1" operator="equal" stopIfTrue="1">
      <formula>"Thi"</formula>
    </cfRule>
    <cfRule type="cellIs" priority="6" dxfId="0" operator="equal" stopIfTrue="1">
      <formula>"CT"</formula>
    </cfRule>
  </conditionalFormatting>
  <conditionalFormatting sqref="B4:D62 K4:K62 I32:I33 I51">
    <cfRule type="cellIs" priority="1" dxfId="2" operator="equal" stopIfTrue="1">
      <formula>"LT"</formula>
    </cfRule>
    <cfRule type="cellIs" priority="2" dxfId="0" operator="equal" stopIfTrue="1">
      <formula>"CT"</formula>
    </cfRule>
    <cfRule type="cellIs" priority="3" dxfId="226" operator="equal" stopIfTrue="1">
      <formula>"Thi"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4"/>
  <sheetViews>
    <sheetView tabSelected="1" zoomScale="85" zoomScaleNormal="85" zoomScalePageLayoutView="0" workbookViewId="0" topLeftCell="A441">
      <selection activeCell="L444" sqref="L444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6.7109375" style="2" customWidth="1"/>
    <col min="12" max="12" width="11.7109375" style="2" customWidth="1"/>
  </cols>
  <sheetData>
    <row r="1" spans="1:12" ht="18.75">
      <c r="A1" s="67" t="s">
        <v>177</v>
      </c>
      <c r="B1" s="67"/>
      <c r="C1" s="67"/>
      <c r="D1" s="67"/>
      <c r="E1" s="67"/>
      <c r="F1" s="67"/>
      <c r="G1" s="67"/>
      <c r="H1" s="67"/>
      <c r="I1" s="67"/>
      <c r="J1" s="67"/>
      <c r="K1" s="13"/>
      <c r="L1" s="13"/>
    </row>
    <row r="2" spans="1:12" ht="18.75">
      <c r="A2" s="46"/>
      <c r="B2" s="46"/>
      <c r="C2" s="46"/>
      <c r="D2" s="46"/>
      <c r="E2" s="46"/>
      <c r="F2" s="46"/>
      <c r="G2" s="14" t="s">
        <v>314</v>
      </c>
      <c r="H2" s="46"/>
      <c r="I2" s="46"/>
      <c r="J2" s="47"/>
      <c r="K2" s="13"/>
      <c r="L2" s="13"/>
    </row>
    <row r="3" spans="1:12" s="8" customFormat="1" ht="15.75">
      <c r="A3" s="48"/>
      <c r="B3" s="11" t="s">
        <v>178</v>
      </c>
      <c r="C3" s="11"/>
      <c r="D3" s="11"/>
      <c r="E3" s="49" t="s">
        <v>244</v>
      </c>
      <c r="F3" s="49" t="s">
        <v>179</v>
      </c>
      <c r="G3" s="48"/>
      <c r="H3" s="11"/>
      <c r="I3" s="48"/>
      <c r="J3" s="50"/>
      <c r="K3" s="11"/>
      <c r="L3" s="11"/>
    </row>
    <row r="4" spans="1:12" ht="15.75">
      <c r="A4" s="48"/>
      <c r="B4" s="11" t="s">
        <v>180</v>
      </c>
      <c r="C4" s="11"/>
      <c r="D4" s="11"/>
      <c r="E4" s="49"/>
      <c r="F4" s="49"/>
      <c r="G4" s="48"/>
      <c r="H4" s="11"/>
      <c r="I4" s="48"/>
      <c r="J4" s="50"/>
      <c r="K4" s="12"/>
      <c r="L4" s="12"/>
    </row>
    <row r="5" spans="1:12" ht="15">
      <c r="A5" s="1"/>
      <c r="B5" s="1"/>
      <c r="C5" s="1"/>
      <c r="D5" s="1"/>
      <c r="E5" s="12"/>
      <c r="F5" s="12"/>
      <c r="G5" s="12"/>
      <c r="H5" s="12"/>
      <c r="I5" s="12"/>
      <c r="J5" s="12"/>
      <c r="K5" s="12"/>
      <c r="L5" s="12"/>
    </row>
    <row r="6" spans="1:12" ht="15.75">
      <c r="A6" s="53" t="s">
        <v>245</v>
      </c>
      <c r="B6" s="11"/>
      <c r="C6" s="11"/>
      <c r="D6" s="11"/>
      <c r="E6" s="49"/>
      <c r="F6" s="49"/>
      <c r="G6" s="48"/>
      <c r="H6" s="11"/>
      <c r="I6" s="48"/>
      <c r="J6" s="50"/>
      <c r="K6" s="12"/>
      <c r="L6" s="12"/>
    </row>
    <row r="7" spans="1:12" ht="28.5">
      <c r="A7" s="42" t="s">
        <v>166</v>
      </c>
      <c r="B7" s="42" t="s">
        <v>167</v>
      </c>
      <c r="C7" s="42" t="s">
        <v>168</v>
      </c>
      <c r="D7" s="42" t="s">
        <v>169</v>
      </c>
      <c r="E7" s="42" t="s">
        <v>170</v>
      </c>
      <c r="F7" s="42" t="s">
        <v>171</v>
      </c>
      <c r="G7" s="42" t="s">
        <v>172</v>
      </c>
      <c r="H7" s="42" t="s">
        <v>173</v>
      </c>
      <c r="I7" s="42" t="s">
        <v>174</v>
      </c>
      <c r="J7" s="42" t="s">
        <v>175</v>
      </c>
      <c r="K7" s="42"/>
      <c r="L7" s="42" t="s">
        <v>243</v>
      </c>
    </row>
    <row r="8" spans="1:12" ht="25.5">
      <c r="A8" s="44">
        <v>1</v>
      </c>
      <c r="B8" s="43" t="str">
        <f>CONCATENATE("1302",C8,"05",K8)</f>
        <v>13020103460501</v>
      </c>
      <c r="C8" s="44" t="str">
        <f>VLOOKUP(D8,'[1]Mamon'!$B$5:$C$1329,2,0)</f>
        <v>010346</v>
      </c>
      <c r="D8" s="62" t="s">
        <v>185</v>
      </c>
      <c r="E8" s="45" t="s">
        <v>248</v>
      </c>
      <c r="F8" s="45" t="s">
        <v>249</v>
      </c>
      <c r="G8" s="45" t="s">
        <v>250</v>
      </c>
      <c r="H8" s="45"/>
      <c r="I8" s="63" t="s">
        <v>64</v>
      </c>
      <c r="J8" s="45"/>
      <c r="K8" s="51" t="str">
        <f>CONCATENATE("0",RIGHT(I8,1))</f>
        <v>01</v>
      </c>
      <c r="L8" s="43"/>
    </row>
    <row r="9" spans="1:12" ht="25.5">
      <c r="A9" s="44">
        <v>2</v>
      </c>
      <c r="B9" s="43" t="str">
        <f>CONCATENATE("1302",C9,"05",K9)</f>
        <v>13020103460502</v>
      </c>
      <c r="C9" s="44" t="str">
        <f>VLOOKUP(D9,'[1]Mamon'!$B$5:$C$1329,2,0)</f>
        <v>010346</v>
      </c>
      <c r="D9" s="62" t="s">
        <v>185</v>
      </c>
      <c r="E9" s="45" t="s">
        <v>248</v>
      </c>
      <c r="F9" s="45" t="s">
        <v>249</v>
      </c>
      <c r="G9" s="45" t="s">
        <v>250</v>
      </c>
      <c r="H9" s="45"/>
      <c r="I9" s="63" t="s">
        <v>65</v>
      </c>
      <c r="J9" s="45"/>
      <c r="K9" s="51" t="str">
        <f aca="true" t="shared" si="0" ref="K9:K24">CONCATENATE("0",RIGHT(I9,1))</f>
        <v>02</v>
      </c>
      <c r="L9" s="43"/>
    </row>
    <row r="10" spans="1:12" ht="25.5">
      <c r="A10" s="44">
        <v>3</v>
      </c>
      <c r="B10" s="43" t="str">
        <f>CONCATENATE("1302",C10,"05",K10)</f>
        <v>13020103460503</v>
      </c>
      <c r="C10" s="44" t="str">
        <f>VLOOKUP(D10,'[1]Mamon'!$B$5:$C$1329,2,0)</f>
        <v>010346</v>
      </c>
      <c r="D10" s="62" t="s">
        <v>185</v>
      </c>
      <c r="E10" s="45" t="s">
        <v>248</v>
      </c>
      <c r="F10" s="45" t="s">
        <v>249</v>
      </c>
      <c r="G10" s="45" t="s">
        <v>250</v>
      </c>
      <c r="H10" s="45"/>
      <c r="I10" s="63" t="s">
        <v>66</v>
      </c>
      <c r="J10" s="45"/>
      <c r="K10" s="51" t="str">
        <f t="shared" si="0"/>
        <v>03</v>
      </c>
      <c r="L10" s="43"/>
    </row>
    <row r="11" spans="1:12" ht="25.5">
      <c r="A11" s="44">
        <v>4</v>
      </c>
      <c r="B11" s="43" t="str">
        <f>CONCATENATE("1302",C11,"05",K11)</f>
        <v>13020103460504</v>
      </c>
      <c r="C11" s="44" t="str">
        <f>VLOOKUP(D11,'[1]Mamon'!$B$5:$C$1329,2,0)</f>
        <v>010346</v>
      </c>
      <c r="D11" s="62" t="s">
        <v>185</v>
      </c>
      <c r="E11" s="45" t="s">
        <v>248</v>
      </c>
      <c r="F11" s="45" t="s">
        <v>249</v>
      </c>
      <c r="G11" s="45" t="s">
        <v>250</v>
      </c>
      <c r="H11" s="45"/>
      <c r="I11" s="63" t="s">
        <v>67</v>
      </c>
      <c r="J11" s="45"/>
      <c r="K11" s="51" t="str">
        <f t="shared" si="0"/>
        <v>04</v>
      </c>
      <c r="L11" s="43"/>
    </row>
    <row r="12" spans="1:12" ht="25.5">
      <c r="A12" s="44">
        <v>5</v>
      </c>
      <c r="B12" s="43" t="str">
        <f>CONCATENATE("1302",C12,"05",K12)</f>
        <v>13020103460505</v>
      </c>
      <c r="C12" s="44" t="str">
        <f>VLOOKUP(D12,'[1]Mamon'!$B$5:$C$1329,2,0)</f>
        <v>010346</v>
      </c>
      <c r="D12" s="62" t="s">
        <v>185</v>
      </c>
      <c r="E12" s="45" t="s">
        <v>248</v>
      </c>
      <c r="F12" s="45" t="s">
        <v>249</v>
      </c>
      <c r="G12" s="45" t="s">
        <v>250</v>
      </c>
      <c r="H12" s="45"/>
      <c r="I12" s="63" t="s">
        <v>29</v>
      </c>
      <c r="J12" s="45"/>
      <c r="K12" s="51" t="str">
        <f t="shared" si="0"/>
        <v>05</v>
      </c>
      <c r="L12" s="43"/>
    </row>
    <row r="13" spans="1:12" ht="25.5">
      <c r="A13" s="44">
        <v>6</v>
      </c>
      <c r="B13" s="43" t="str">
        <f aca="true" t="shared" si="1" ref="B13:B66">CONCATENATE("1302",C13,"05",K13)</f>
        <v>13020103450501</v>
      </c>
      <c r="C13" s="44" t="str">
        <f>VLOOKUP(D13,'[1]Mamon'!$B$5:$C$1329,2,0)</f>
        <v>010345</v>
      </c>
      <c r="D13" s="62" t="s">
        <v>188</v>
      </c>
      <c r="E13" s="45" t="s">
        <v>248</v>
      </c>
      <c r="F13" s="45" t="s">
        <v>249</v>
      </c>
      <c r="G13" s="45" t="s">
        <v>250</v>
      </c>
      <c r="H13" s="45"/>
      <c r="I13" s="63" t="s">
        <v>77</v>
      </c>
      <c r="J13" s="45"/>
      <c r="K13" s="51" t="str">
        <f t="shared" si="0"/>
        <v>01</v>
      </c>
      <c r="L13" s="43"/>
    </row>
    <row r="14" spans="1:12" ht="25.5">
      <c r="A14" s="44">
        <v>7</v>
      </c>
      <c r="B14" s="43" t="str">
        <f t="shared" si="1"/>
        <v>13020103450502</v>
      </c>
      <c r="C14" s="44" t="str">
        <f>VLOOKUP(D14,'[1]Mamon'!$B$5:$C$1329,2,0)</f>
        <v>010345</v>
      </c>
      <c r="D14" s="62" t="s">
        <v>188</v>
      </c>
      <c r="E14" s="45" t="s">
        <v>248</v>
      </c>
      <c r="F14" s="45" t="s">
        <v>249</v>
      </c>
      <c r="G14" s="45" t="s">
        <v>250</v>
      </c>
      <c r="H14" s="45"/>
      <c r="I14" s="63" t="s">
        <v>78</v>
      </c>
      <c r="J14" s="45"/>
      <c r="K14" s="51" t="str">
        <f t="shared" si="0"/>
        <v>02</v>
      </c>
      <c r="L14" s="43"/>
    </row>
    <row r="15" spans="1:12" ht="25.5">
      <c r="A15" s="44">
        <v>8</v>
      </c>
      <c r="B15" s="43" t="str">
        <f t="shared" si="1"/>
        <v>13020203310501</v>
      </c>
      <c r="C15" s="44" t="str">
        <f>VLOOKUP(D15,'[1]Mamon'!$B$5:$C$1329,2,0)</f>
        <v>020331</v>
      </c>
      <c r="D15" s="62" t="s">
        <v>192</v>
      </c>
      <c r="E15" s="45" t="s">
        <v>248</v>
      </c>
      <c r="F15" s="45" t="s">
        <v>249</v>
      </c>
      <c r="G15" s="45" t="s">
        <v>250</v>
      </c>
      <c r="H15" s="45"/>
      <c r="I15" s="63" t="s">
        <v>50</v>
      </c>
      <c r="J15" s="45"/>
      <c r="K15" s="51" t="str">
        <f t="shared" si="0"/>
        <v>01</v>
      </c>
      <c r="L15" s="43"/>
    </row>
    <row r="16" spans="1:12" ht="25.5">
      <c r="A16" s="44">
        <v>9</v>
      </c>
      <c r="B16" s="43" t="str">
        <f t="shared" si="1"/>
        <v>13020203310502</v>
      </c>
      <c r="C16" s="44" t="str">
        <f>VLOOKUP(D16,'[1]Mamon'!$B$5:$C$1329,2,0)</f>
        <v>020331</v>
      </c>
      <c r="D16" s="62" t="s">
        <v>192</v>
      </c>
      <c r="E16" s="45" t="s">
        <v>248</v>
      </c>
      <c r="F16" s="45" t="s">
        <v>249</v>
      </c>
      <c r="G16" s="45" t="s">
        <v>250</v>
      </c>
      <c r="H16" s="45"/>
      <c r="I16" s="63" t="s">
        <v>51</v>
      </c>
      <c r="J16" s="45"/>
      <c r="K16" s="51" t="str">
        <f t="shared" si="0"/>
        <v>02</v>
      </c>
      <c r="L16" s="43"/>
    </row>
    <row r="17" spans="1:12" ht="25.5">
      <c r="A17" s="44">
        <v>10</v>
      </c>
      <c r="B17" s="43" t="str">
        <f t="shared" si="1"/>
        <v>13020203310503</v>
      </c>
      <c r="C17" s="44" t="str">
        <f>VLOOKUP(D17,'[1]Mamon'!$B$5:$C$1329,2,0)</f>
        <v>020331</v>
      </c>
      <c r="D17" s="62" t="s">
        <v>192</v>
      </c>
      <c r="E17" s="45" t="s">
        <v>248</v>
      </c>
      <c r="F17" s="45" t="s">
        <v>249</v>
      </c>
      <c r="G17" s="45" t="s">
        <v>250</v>
      </c>
      <c r="H17" s="45"/>
      <c r="I17" s="63" t="s">
        <v>57</v>
      </c>
      <c r="J17" s="45"/>
      <c r="K17" s="51" t="str">
        <f t="shared" si="0"/>
        <v>03</v>
      </c>
      <c r="L17" s="43"/>
    </row>
    <row r="18" spans="1:12" ht="25.5">
      <c r="A18" s="44">
        <v>11</v>
      </c>
      <c r="B18" s="43" t="str">
        <f t="shared" si="1"/>
        <v>13020203310504</v>
      </c>
      <c r="C18" s="44" t="str">
        <f>VLOOKUP(D18,'[1]Mamon'!$B$5:$C$1329,2,0)</f>
        <v>020331</v>
      </c>
      <c r="D18" s="62" t="s">
        <v>192</v>
      </c>
      <c r="E18" s="45" t="s">
        <v>248</v>
      </c>
      <c r="F18" s="45" t="s">
        <v>249</v>
      </c>
      <c r="G18" s="45" t="s">
        <v>250</v>
      </c>
      <c r="H18" s="45"/>
      <c r="I18" s="63" t="s">
        <v>79</v>
      </c>
      <c r="J18" s="45"/>
      <c r="K18" s="51" t="str">
        <f t="shared" si="0"/>
        <v>04</v>
      </c>
      <c r="L18" s="43"/>
    </row>
    <row r="19" spans="1:12" ht="25.5">
      <c r="A19" s="44">
        <v>12</v>
      </c>
      <c r="B19" s="43" t="str">
        <f t="shared" si="1"/>
        <v>13020703540501</v>
      </c>
      <c r="C19" s="44" t="str">
        <f>VLOOKUP(D19,'[1]Mamon'!$B$5:$C$1329,2,0)</f>
        <v>070354</v>
      </c>
      <c r="D19" s="62" t="s">
        <v>197</v>
      </c>
      <c r="E19" s="45" t="s">
        <v>248</v>
      </c>
      <c r="F19" s="45" t="s">
        <v>249</v>
      </c>
      <c r="G19" s="45" t="s">
        <v>250</v>
      </c>
      <c r="H19" s="45"/>
      <c r="I19" s="63" t="s">
        <v>46</v>
      </c>
      <c r="J19" s="45"/>
      <c r="K19" s="51" t="str">
        <f t="shared" si="0"/>
        <v>01</v>
      </c>
      <c r="L19" s="43"/>
    </row>
    <row r="20" spans="1:12" ht="25.5">
      <c r="A20" s="44">
        <v>13</v>
      </c>
      <c r="B20" s="43" t="str">
        <f t="shared" si="1"/>
        <v>13020703540502</v>
      </c>
      <c r="C20" s="44" t="str">
        <f>VLOOKUP(D20,'[1]Mamon'!$B$5:$C$1329,2,0)</f>
        <v>070354</v>
      </c>
      <c r="D20" s="62" t="s">
        <v>197</v>
      </c>
      <c r="E20" s="45" t="s">
        <v>248</v>
      </c>
      <c r="F20" s="45" t="s">
        <v>249</v>
      </c>
      <c r="G20" s="45" t="s">
        <v>250</v>
      </c>
      <c r="H20" s="45"/>
      <c r="I20" s="63" t="s">
        <v>47</v>
      </c>
      <c r="J20" s="45"/>
      <c r="K20" s="51" t="str">
        <f t="shared" si="0"/>
        <v>02</v>
      </c>
      <c r="L20" s="43"/>
    </row>
    <row r="21" spans="1:12" ht="25.5">
      <c r="A21" s="44">
        <v>14</v>
      </c>
      <c r="B21" s="43" t="str">
        <f t="shared" si="1"/>
        <v>13020703540503</v>
      </c>
      <c r="C21" s="44" t="str">
        <f>VLOOKUP(D21,'[1]Mamon'!$B$5:$C$1329,2,0)</f>
        <v>070354</v>
      </c>
      <c r="D21" s="62" t="s">
        <v>197</v>
      </c>
      <c r="E21" s="45" t="s">
        <v>248</v>
      </c>
      <c r="F21" s="45" t="s">
        <v>249</v>
      </c>
      <c r="G21" s="45" t="s">
        <v>250</v>
      </c>
      <c r="H21" s="45"/>
      <c r="I21" s="63" t="s">
        <v>52</v>
      </c>
      <c r="J21" s="45"/>
      <c r="K21" s="51" t="str">
        <f t="shared" si="0"/>
        <v>03</v>
      </c>
      <c r="L21" s="43"/>
    </row>
    <row r="22" spans="1:12" ht="25.5">
      <c r="A22" s="44">
        <v>15</v>
      </c>
      <c r="B22" s="43" t="str">
        <f t="shared" si="1"/>
        <v>13020703540504</v>
      </c>
      <c r="C22" s="44" t="str">
        <f>VLOOKUP(D22,'[1]Mamon'!$B$5:$C$1329,2,0)</f>
        <v>070354</v>
      </c>
      <c r="D22" s="62" t="s">
        <v>197</v>
      </c>
      <c r="E22" s="45" t="s">
        <v>248</v>
      </c>
      <c r="F22" s="45" t="s">
        <v>249</v>
      </c>
      <c r="G22" s="45" t="s">
        <v>250</v>
      </c>
      <c r="H22" s="45"/>
      <c r="I22" s="63" t="s">
        <v>80</v>
      </c>
      <c r="J22" s="45"/>
      <c r="K22" s="51" t="str">
        <f t="shared" si="0"/>
        <v>04</v>
      </c>
      <c r="L22" s="43"/>
    </row>
    <row r="23" spans="1:12" ht="25.5">
      <c r="A23" s="44">
        <v>16</v>
      </c>
      <c r="B23" s="43" t="str">
        <f t="shared" si="1"/>
        <v>13020703550501</v>
      </c>
      <c r="C23" s="44" t="str">
        <f>VLOOKUP(D23,'[1]Mamon'!$B$5:$C$1329,2,0)</f>
        <v>070355</v>
      </c>
      <c r="D23" s="62" t="s">
        <v>199</v>
      </c>
      <c r="E23" s="45" t="s">
        <v>248</v>
      </c>
      <c r="F23" s="45" t="s">
        <v>249</v>
      </c>
      <c r="G23" s="45" t="s">
        <v>250</v>
      </c>
      <c r="H23" s="45"/>
      <c r="I23" s="63" t="s">
        <v>81</v>
      </c>
      <c r="J23" s="45"/>
      <c r="K23" s="51" t="str">
        <f t="shared" si="0"/>
        <v>01</v>
      </c>
      <c r="L23" s="43"/>
    </row>
    <row r="24" spans="1:12" ht="25.5">
      <c r="A24" s="44">
        <v>17</v>
      </c>
      <c r="B24" s="43" t="str">
        <f t="shared" si="1"/>
        <v>13020703890501</v>
      </c>
      <c r="C24" s="44" t="str">
        <f>VLOOKUP(D24,'[1]Mamon'!$B$5:$C$1329,2,0)</f>
        <v>070389</v>
      </c>
      <c r="D24" s="62" t="s">
        <v>196</v>
      </c>
      <c r="E24" s="45" t="s">
        <v>248</v>
      </c>
      <c r="F24" s="45" t="s">
        <v>249</v>
      </c>
      <c r="G24" s="45" t="s">
        <v>250</v>
      </c>
      <c r="H24" s="45"/>
      <c r="I24" s="63" t="s">
        <v>0</v>
      </c>
      <c r="J24" s="45"/>
      <c r="K24" s="51" t="str">
        <f t="shared" si="0"/>
        <v>01</v>
      </c>
      <c r="L24" s="43"/>
    </row>
    <row r="25" spans="1:12" ht="25.5">
      <c r="A25" s="44">
        <v>18</v>
      </c>
      <c r="B25" s="43" t="str">
        <f t="shared" si="1"/>
        <v>13020703890502</v>
      </c>
      <c r="C25" s="44" t="str">
        <f>VLOOKUP(D25,'[1]Mamon'!$B$5:$C$1329,2,0)</f>
        <v>070389</v>
      </c>
      <c r="D25" s="62" t="s">
        <v>196</v>
      </c>
      <c r="E25" s="45" t="s">
        <v>248</v>
      </c>
      <c r="F25" s="45" t="s">
        <v>249</v>
      </c>
      <c r="G25" s="45" t="s">
        <v>250</v>
      </c>
      <c r="H25" s="45"/>
      <c r="I25" s="63" t="s">
        <v>33</v>
      </c>
      <c r="J25" s="45"/>
      <c r="K25" s="51" t="str">
        <f>CONCATENATE("0",RIGHT(I25,1))</f>
        <v>02</v>
      </c>
      <c r="L25" s="43"/>
    </row>
    <row r="26" spans="1:12" ht="25.5">
      <c r="A26" s="44">
        <v>19</v>
      </c>
      <c r="B26" s="43" t="str">
        <f t="shared" si="1"/>
        <v>13020803360501</v>
      </c>
      <c r="C26" s="44" t="str">
        <f>VLOOKUP(D26,'[1]Mamon'!$B$5:$C$1329,2,0)</f>
        <v>080336</v>
      </c>
      <c r="D26" s="62" t="s">
        <v>203</v>
      </c>
      <c r="E26" s="45" t="s">
        <v>248</v>
      </c>
      <c r="F26" s="45" t="s">
        <v>249</v>
      </c>
      <c r="G26" s="45" t="s">
        <v>250</v>
      </c>
      <c r="H26" s="45"/>
      <c r="I26" s="63" t="s">
        <v>68</v>
      </c>
      <c r="J26" s="45"/>
      <c r="K26" s="51" t="str">
        <f>CONCATENATE("0",RIGHT(I26,1))</f>
        <v>01</v>
      </c>
      <c r="L26" s="43"/>
    </row>
    <row r="27" spans="1:12" ht="25.5">
      <c r="A27" s="44">
        <v>20</v>
      </c>
      <c r="B27" s="43" t="str">
        <f t="shared" si="1"/>
        <v>13020803360502</v>
      </c>
      <c r="C27" s="44" t="str">
        <f>VLOOKUP(D27,'[1]Mamon'!$B$5:$C$1329,2,0)</f>
        <v>080336</v>
      </c>
      <c r="D27" s="62" t="s">
        <v>203</v>
      </c>
      <c r="E27" s="45" t="s">
        <v>248</v>
      </c>
      <c r="F27" s="45" t="s">
        <v>249</v>
      </c>
      <c r="G27" s="45" t="s">
        <v>250</v>
      </c>
      <c r="H27" s="45"/>
      <c r="I27" s="63" t="s">
        <v>69</v>
      </c>
      <c r="J27" s="45"/>
      <c r="K27" s="51" t="str">
        <f>CONCATENATE("0",RIGHT(I27,1))</f>
        <v>02</v>
      </c>
      <c r="L27" s="43"/>
    </row>
    <row r="28" spans="1:12" ht="25.5">
      <c r="A28" s="44">
        <v>21</v>
      </c>
      <c r="B28" s="43" t="str">
        <f t="shared" si="1"/>
        <v>13020803360503</v>
      </c>
      <c r="C28" s="44" t="str">
        <f>VLOOKUP(D28,'[1]Mamon'!$B$5:$C$1329,2,0)</f>
        <v>080336</v>
      </c>
      <c r="D28" s="62" t="s">
        <v>203</v>
      </c>
      <c r="E28" s="45" t="s">
        <v>248</v>
      </c>
      <c r="F28" s="45" t="s">
        <v>249</v>
      </c>
      <c r="G28" s="45" t="s">
        <v>250</v>
      </c>
      <c r="H28" s="45"/>
      <c r="I28" s="63" t="s">
        <v>70</v>
      </c>
      <c r="J28" s="45"/>
      <c r="K28" s="51" t="str">
        <f>CONCATENATE("0",RIGHT(I28,1))</f>
        <v>03</v>
      </c>
      <c r="L28" s="43"/>
    </row>
    <row r="29" spans="1:12" ht="25.5">
      <c r="A29" s="44">
        <v>22</v>
      </c>
      <c r="B29" s="43" t="str">
        <f t="shared" si="1"/>
        <v>13020803360504</v>
      </c>
      <c r="C29" s="44" t="str">
        <f>VLOOKUP(D29,'[1]Mamon'!$B$5:$C$1329,2,0)</f>
        <v>080336</v>
      </c>
      <c r="D29" s="62" t="s">
        <v>203</v>
      </c>
      <c r="E29" s="45" t="s">
        <v>248</v>
      </c>
      <c r="F29" s="45" t="s">
        <v>249</v>
      </c>
      <c r="G29" s="45" t="s">
        <v>250</v>
      </c>
      <c r="H29" s="45"/>
      <c r="I29" s="63" t="s">
        <v>71</v>
      </c>
      <c r="J29" s="45"/>
      <c r="K29" s="51" t="str">
        <f>CONCATENATE("0",RIGHT(I29,1))</f>
        <v>04</v>
      </c>
      <c r="L29" s="43"/>
    </row>
    <row r="30" spans="1:12" ht="25.5">
      <c r="A30" s="44">
        <v>23</v>
      </c>
      <c r="B30" s="43" t="str">
        <f t="shared" si="1"/>
        <v>13020803360505</v>
      </c>
      <c r="C30" s="44" t="str">
        <f>VLOOKUP(D30,'[1]Mamon'!$B$5:$C$1329,2,0)</f>
        <v>080336</v>
      </c>
      <c r="D30" s="62" t="s">
        <v>203</v>
      </c>
      <c r="E30" s="45" t="s">
        <v>248</v>
      </c>
      <c r="F30" s="45" t="s">
        <v>249</v>
      </c>
      <c r="G30" s="45" t="s">
        <v>250</v>
      </c>
      <c r="H30" s="45"/>
      <c r="I30" s="63" t="s">
        <v>13</v>
      </c>
      <c r="J30" s="45"/>
      <c r="K30" s="51" t="str">
        <f aca="true" t="shared" si="2" ref="K30:K42">CONCATENATE("0",RIGHT(I30,1))</f>
        <v>05</v>
      </c>
      <c r="L30" s="43"/>
    </row>
    <row r="31" spans="1:12" ht="25.5">
      <c r="A31" s="44">
        <v>24</v>
      </c>
      <c r="B31" s="43" t="str">
        <f t="shared" si="1"/>
        <v>13020803360506</v>
      </c>
      <c r="C31" s="44" t="str">
        <f>VLOOKUP(D31,'[1]Mamon'!$B$5:$C$1329,2,0)</f>
        <v>080336</v>
      </c>
      <c r="D31" s="62" t="s">
        <v>203</v>
      </c>
      <c r="E31" s="45" t="s">
        <v>248</v>
      </c>
      <c r="F31" s="45" t="s">
        <v>249</v>
      </c>
      <c r="G31" s="45" t="s">
        <v>250</v>
      </c>
      <c r="H31" s="45"/>
      <c r="I31" s="63" t="s">
        <v>37</v>
      </c>
      <c r="J31" s="45"/>
      <c r="K31" s="51" t="str">
        <f t="shared" si="2"/>
        <v>06</v>
      </c>
      <c r="L31" s="43"/>
    </row>
    <row r="32" spans="1:12" ht="25.5">
      <c r="A32" s="44">
        <v>25</v>
      </c>
      <c r="B32" s="43" t="str">
        <f t="shared" si="1"/>
        <v>13020503360501</v>
      </c>
      <c r="C32" s="44" t="str">
        <f>VLOOKUP(D32,'[1]Mamon'!$B$5:$C$1329,2,0)</f>
        <v>050336</v>
      </c>
      <c r="D32" s="62" t="s">
        <v>202</v>
      </c>
      <c r="E32" s="45" t="s">
        <v>248</v>
      </c>
      <c r="F32" s="45" t="s">
        <v>249</v>
      </c>
      <c r="G32" s="45" t="s">
        <v>250</v>
      </c>
      <c r="H32" s="45"/>
      <c r="I32" s="63" t="s">
        <v>42</v>
      </c>
      <c r="J32" s="45"/>
      <c r="K32" s="51" t="str">
        <f t="shared" si="2"/>
        <v>01</v>
      </c>
      <c r="L32" s="43"/>
    </row>
    <row r="33" spans="1:12" ht="25.5">
      <c r="A33" s="44">
        <v>26</v>
      </c>
      <c r="B33" s="43" t="str">
        <f t="shared" si="1"/>
        <v>13020503360502</v>
      </c>
      <c r="C33" s="44" t="str">
        <f>VLOOKUP(D33,'[1]Mamon'!$B$5:$C$1329,2,0)</f>
        <v>050336</v>
      </c>
      <c r="D33" s="62" t="s">
        <v>202</v>
      </c>
      <c r="E33" s="45" t="s">
        <v>248</v>
      </c>
      <c r="F33" s="45" t="s">
        <v>249</v>
      </c>
      <c r="G33" s="45" t="s">
        <v>250</v>
      </c>
      <c r="H33" s="45"/>
      <c r="I33" s="63" t="s">
        <v>43</v>
      </c>
      <c r="J33" s="45"/>
      <c r="K33" s="51" t="str">
        <f t="shared" si="2"/>
        <v>02</v>
      </c>
      <c r="L33" s="43"/>
    </row>
    <row r="34" spans="1:12" ht="25.5">
      <c r="A34" s="44">
        <v>27</v>
      </c>
      <c r="B34" s="43" t="str">
        <f t="shared" si="1"/>
        <v>13020503360503</v>
      </c>
      <c r="C34" s="44" t="str">
        <f>VLOOKUP(D34,'[1]Mamon'!$B$5:$C$1329,2,0)</f>
        <v>050336</v>
      </c>
      <c r="D34" s="62" t="s">
        <v>202</v>
      </c>
      <c r="E34" s="45" t="s">
        <v>248</v>
      </c>
      <c r="F34" s="45" t="s">
        <v>249</v>
      </c>
      <c r="G34" s="45" t="s">
        <v>250</v>
      </c>
      <c r="H34" s="45"/>
      <c r="I34" s="63" t="s">
        <v>44</v>
      </c>
      <c r="J34" s="45"/>
      <c r="K34" s="51" t="str">
        <f t="shared" si="2"/>
        <v>03</v>
      </c>
      <c r="L34" s="43"/>
    </row>
    <row r="35" spans="1:12" ht="25.5">
      <c r="A35" s="44">
        <v>28</v>
      </c>
      <c r="B35" s="43" t="str">
        <f t="shared" si="1"/>
        <v>13020503660501</v>
      </c>
      <c r="C35" s="44" t="str">
        <f>VLOOKUP(D35,'[1]Mamon'!$B$5:$C$1329,2,0)</f>
        <v>050366</v>
      </c>
      <c r="D35" s="62" t="s">
        <v>211</v>
      </c>
      <c r="E35" s="45" t="s">
        <v>248</v>
      </c>
      <c r="F35" s="45" t="s">
        <v>249</v>
      </c>
      <c r="G35" s="45" t="s">
        <v>250</v>
      </c>
      <c r="H35" s="45"/>
      <c r="I35" s="63" t="s">
        <v>1</v>
      </c>
      <c r="J35" s="45"/>
      <c r="K35" s="51" t="str">
        <f t="shared" si="2"/>
        <v>01</v>
      </c>
      <c r="L35" s="43"/>
    </row>
    <row r="36" spans="1:12" ht="25.5">
      <c r="A36" s="44">
        <v>29</v>
      </c>
      <c r="B36" s="43" t="str">
        <f t="shared" si="1"/>
        <v>13020503650501</v>
      </c>
      <c r="C36" s="44" t="str">
        <f>VLOOKUP(D36,'[1]Mamon'!$B$5:$C$1329,2,0)</f>
        <v>050365</v>
      </c>
      <c r="D36" s="62" t="s">
        <v>210</v>
      </c>
      <c r="E36" s="45" t="s">
        <v>248</v>
      </c>
      <c r="F36" s="45" t="s">
        <v>249</v>
      </c>
      <c r="G36" s="45" t="s">
        <v>250</v>
      </c>
      <c r="H36" s="45"/>
      <c r="I36" s="63" t="s">
        <v>2</v>
      </c>
      <c r="J36" s="45"/>
      <c r="K36" s="51" t="str">
        <f t="shared" si="2"/>
        <v>01</v>
      </c>
      <c r="L36" s="43"/>
    </row>
    <row r="37" spans="1:12" ht="25.5">
      <c r="A37" s="44">
        <v>30</v>
      </c>
      <c r="B37" s="43" t="str">
        <f t="shared" si="1"/>
        <v>13020503650502</v>
      </c>
      <c r="C37" s="44" t="str">
        <f>VLOOKUP(D37,'[1]Mamon'!$B$5:$C$1329,2,0)</f>
        <v>050365</v>
      </c>
      <c r="D37" s="62" t="s">
        <v>210</v>
      </c>
      <c r="E37" s="45" t="s">
        <v>248</v>
      </c>
      <c r="F37" s="45" t="s">
        <v>249</v>
      </c>
      <c r="G37" s="45" t="s">
        <v>250</v>
      </c>
      <c r="H37" s="45"/>
      <c r="I37" s="63" t="s">
        <v>14</v>
      </c>
      <c r="J37" s="45"/>
      <c r="K37" s="51" t="str">
        <f t="shared" si="2"/>
        <v>02</v>
      </c>
      <c r="L37" s="43"/>
    </row>
    <row r="38" spans="1:12" ht="25.5">
      <c r="A38" s="44">
        <v>31</v>
      </c>
      <c r="B38" s="43" t="str">
        <f t="shared" si="1"/>
        <v>13021103670501</v>
      </c>
      <c r="C38" s="44" t="str">
        <f>VLOOKUP(D38,'[1]Mamon'!$B$5:$C$1329,2,0)</f>
        <v>110367</v>
      </c>
      <c r="D38" s="62" t="s">
        <v>213</v>
      </c>
      <c r="E38" s="45" t="s">
        <v>248</v>
      </c>
      <c r="F38" s="45" t="s">
        <v>249</v>
      </c>
      <c r="G38" s="45" t="s">
        <v>250</v>
      </c>
      <c r="H38" s="45"/>
      <c r="I38" s="63" t="s">
        <v>48</v>
      </c>
      <c r="J38" s="45"/>
      <c r="K38" s="51" t="str">
        <f t="shared" si="2"/>
        <v>01</v>
      </c>
      <c r="L38" s="43"/>
    </row>
    <row r="39" spans="1:12" ht="25.5">
      <c r="A39" s="44">
        <v>32</v>
      </c>
      <c r="B39" s="43" t="str">
        <f t="shared" si="1"/>
        <v>13021103670502</v>
      </c>
      <c r="C39" s="44" t="str">
        <f>VLOOKUP(D39,'[1]Mamon'!$B$5:$C$1329,2,0)</f>
        <v>110367</v>
      </c>
      <c r="D39" s="62" t="s">
        <v>213</v>
      </c>
      <c r="E39" s="45" t="s">
        <v>248</v>
      </c>
      <c r="F39" s="45" t="s">
        <v>249</v>
      </c>
      <c r="G39" s="45" t="s">
        <v>250</v>
      </c>
      <c r="H39" s="45"/>
      <c r="I39" s="63" t="s">
        <v>49</v>
      </c>
      <c r="J39" s="45"/>
      <c r="K39" s="51" t="str">
        <f t="shared" si="2"/>
        <v>02</v>
      </c>
      <c r="L39" s="43"/>
    </row>
    <row r="40" spans="1:12" ht="25.5">
      <c r="A40" s="44">
        <v>33</v>
      </c>
      <c r="B40" s="43" t="str">
        <f t="shared" si="1"/>
        <v>13021103670503</v>
      </c>
      <c r="C40" s="44" t="str">
        <f>VLOOKUP(D40,'[1]Mamon'!$B$5:$C$1329,2,0)</f>
        <v>110367</v>
      </c>
      <c r="D40" s="62" t="s">
        <v>213</v>
      </c>
      <c r="E40" s="45" t="s">
        <v>248</v>
      </c>
      <c r="F40" s="45" t="s">
        <v>249</v>
      </c>
      <c r="G40" s="45" t="s">
        <v>250</v>
      </c>
      <c r="H40" s="45"/>
      <c r="I40" s="63" t="s">
        <v>45</v>
      </c>
      <c r="J40" s="45"/>
      <c r="K40" s="51" t="str">
        <f t="shared" si="2"/>
        <v>03</v>
      </c>
      <c r="L40" s="43"/>
    </row>
    <row r="41" spans="1:12" ht="25.5">
      <c r="A41" s="44">
        <v>34</v>
      </c>
      <c r="B41" s="43" t="str">
        <f t="shared" si="1"/>
        <v>13021103670504</v>
      </c>
      <c r="C41" s="44" t="str">
        <f>VLOOKUP(D41,'[1]Mamon'!$B$5:$C$1329,2,0)</f>
        <v>110367</v>
      </c>
      <c r="D41" s="62" t="s">
        <v>213</v>
      </c>
      <c r="E41" s="45" t="s">
        <v>248</v>
      </c>
      <c r="F41" s="45" t="s">
        <v>249</v>
      </c>
      <c r="G41" s="45" t="s">
        <v>250</v>
      </c>
      <c r="H41" s="45"/>
      <c r="I41" s="63" t="s">
        <v>53</v>
      </c>
      <c r="J41" s="45"/>
      <c r="K41" s="51" t="str">
        <f t="shared" si="2"/>
        <v>04</v>
      </c>
      <c r="L41" s="43"/>
    </row>
    <row r="42" spans="1:12" ht="25.5">
      <c r="A42" s="44">
        <v>35</v>
      </c>
      <c r="B42" s="43" t="str">
        <f t="shared" si="1"/>
        <v>13021103670505</v>
      </c>
      <c r="C42" s="44" t="str">
        <f>VLOOKUP(D42,'[1]Mamon'!$B$5:$C$1329,2,0)</f>
        <v>110367</v>
      </c>
      <c r="D42" s="62" t="s">
        <v>213</v>
      </c>
      <c r="E42" s="45" t="s">
        <v>248</v>
      </c>
      <c r="F42" s="45" t="s">
        <v>249</v>
      </c>
      <c r="G42" s="45" t="s">
        <v>250</v>
      </c>
      <c r="H42" s="45"/>
      <c r="I42" s="63" t="s">
        <v>6</v>
      </c>
      <c r="J42" s="45"/>
      <c r="K42" s="51" t="str">
        <f t="shared" si="2"/>
        <v>05</v>
      </c>
      <c r="L42" s="43"/>
    </row>
    <row r="43" spans="1:12" ht="25.5">
      <c r="A43" s="44">
        <v>36</v>
      </c>
      <c r="B43" s="43" t="str">
        <f t="shared" si="1"/>
        <v>13021103670506</v>
      </c>
      <c r="C43" s="44" t="str">
        <f>VLOOKUP(D43,'[1]Mamon'!$B$5:$C$1329,2,0)</f>
        <v>110367</v>
      </c>
      <c r="D43" s="62" t="s">
        <v>213</v>
      </c>
      <c r="E43" s="45" t="s">
        <v>248</v>
      </c>
      <c r="F43" s="45" t="s">
        <v>249</v>
      </c>
      <c r="G43" s="45" t="s">
        <v>250</v>
      </c>
      <c r="H43" s="45"/>
      <c r="I43" s="63" t="s">
        <v>15</v>
      </c>
      <c r="J43" s="45"/>
      <c r="K43" s="51" t="str">
        <f>CONCATENATE("0",RIGHT(I43,1))</f>
        <v>06</v>
      </c>
      <c r="L43" s="43"/>
    </row>
    <row r="44" spans="1:12" ht="25.5">
      <c r="A44" s="44">
        <v>37</v>
      </c>
      <c r="B44" s="43" t="str">
        <f t="shared" si="1"/>
        <v>13021103670507</v>
      </c>
      <c r="C44" s="44" t="str">
        <f>VLOOKUP(D44,'[1]Mamon'!$B$5:$C$1329,2,0)</f>
        <v>110367</v>
      </c>
      <c r="D44" s="62" t="s">
        <v>213</v>
      </c>
      <c r="E44" s="45" t="s">
        <v>248</v>
      </c>
      <c r="F44" s="45" t="s">
        <v>249</v>
      </c>
      <c r="G44" s="45" t="s">
        <v>250</v>
      </c>
      <c r="H44" s="45"/>
      <c r="I44" s="63" t="s">
        <v>30</v>
      </c>
      <c r="J44" s="45"/>
      <c r="K44" s="51" t="str">
        <f>CONCATENATE("0",RIGHT(I44,1))</f>
        <v>07</v>
      </c>
      <c r="L44" s="43"/>
    </row>
    <row r="45" spans="1:12" ht="25.5">
      <c r="A45" s="44">
        <v>38</v>
      </c>
      <c r="B45" s="43" t="str">
        <f t="shared" si="1"/>
        <v>13021103900501</v>
      </c>
      <c r="C45" s="44">
        <f>VLOOKUP(D45,'[1]Mamon'!$B$5:$C$1329,2,0)</f>
        <v>110390</v>
      </c>
      <c r="D45" s="62" t="s">
        <v>214</v>
      </c>
      <c r="E45" s="45" t="s">
        <v>248</v>
      </c>
      <c r="F45" s="45" t="s">
        <v>249</v>
      </c>
      <c r="G45" s="45" t="s">
        <v>250</v>
      </c>
      <c r="H45" s="45"/>
      <c r="I45" s="63" t="s">
        <v>3</v>
      </c>
      <c r="J45" s="45"/>
      <c r="K45" s="51" t="str">
        <f>CONCATENATE("0",RIGHT(I45,1))</f>
        <v>01</v>
      </c>
      <c r="L45" s="43"/>
    </row>
    <row r="46" spans="1:12" ht="25.5">
      <c r="A46" s="44">
        <v>39</v>
      </c>
      <c r="B46" s="43" t="str">
        <f t="shared" si="1"/>
        <v>13021103900502</v>
      </c>
      <c r="C46" s="44">
        <f>VLOOKUP(D46,'[1]Mamon'!$B$5:$C$1329,2,0)</f>
        <v>110390</v>
      </c>
      <c r="D46" s="62" t="s">
        <v>214</v>
      </c>
      <c r="E46" s="45" t="s">
        <v>248</v>
      </c>
      <c r="F46" s="45" t="s">
        <v>249</v>
      </c>
      <c r="G46" s="45" t="s">
        <v>250</v>
      </c>
      <c r="H46" s="45"/>
      <c r="I46" s="63" t="s">
        <v>7</v>
      </c>
      <c r="J46" s="45"/>
      <c r="K46" s="51" t="str">
        <f>CONCATENATE("0",RIGHT(I46,1))</f>
        <v>02</v>
      </c>
      <c r="L46" s="43"/>
    </row>
    <row r="47" spans="1:12" ht="25.5">
      <c r="A47" s="44">
        <v>40</v>
      </c>
      <c r="B47" s="43" t="str">
        <f t="shared" si="1"/>
        <v>13021103900503</v>
      </c>
      <c r="C47" s="44">
        <f>VLOOKUP(D47,'[1]Mamon'!$B$5:$C$1329,2,0)</f>
        <v>110390</v>
      </c>
      <c r="D47" s="62" t="s">
        <v>214</v>
      </c>
      <c r="E47" s="45" t="s">
        <v>248</v>
      </c>
      <c r="F47" s="45" t="s">
        <v>249</v>
      </c>
      <c r="G47" s="45" t="s">
        <v>250</v>
      </c>
      <c r="H47" s="45"/>
      <c r="I47" s="63" t="s">
        <v>8</v>
      </c>
      <c r="J47" s="45"/>
      <c r="K47" s="51" t="str">
        <f>CONCATENATE("0",RIGHT(I47,1))</f>
        <v>03</v>
      </c>
      <c r="L47" s="43"/>
    </row>
    <row r="48" spans="1:12" ht="25.5">
      <c r="A48" s="44">
        <v>41</v>
      </c>
      <c r="B48" s="43" t="str">
        <f t="shared" si="1"/>
        <v>13021103900504</v>
      </c>
      <c r="C48" s="44">
        <f>VLOOKUP(D48,'[1]Mamon'!$B$5:$C$1329,2,0)</f>
        <v>110390</v>
      </c>
      <c r="D48" s="62" t="s">
        <v>214</v>
      </c>
      <c r="E48" s="45" t="s">
        <v>248</v>
      </c>
      <c r="F48" s="45" t="s">
        <v>249</v>
      </c>
      <c r="G48" s="45" t="s">
        <v>250</v>
      </c>
      <c r="H48" s="45"/>
      <c r="I48" s="63" t="s">
        <v>31</v>
      </c>
      <c r="J48" s="45"/>
      <c r="K48" s="51" t="str">
        <f aca="true" t="shared" si="3" ref="K48:K66">CONCATENATE("0",RIGHT(I48,1))</f>
        <v>04</v>
      </c>
      <c r="L48" s="43"/>
    </row>
    <row r="49" spans="1:12" ht="25.5">
      <c r="A49" s="44">
        <v>42</v>
      </c>
      <c r="B49" s="43" t="str">
        <f t="shared" si="1"/>
        <v>13021103900505</v>
      </c>
      <c r="C49" s="44">
        <f>VLOOKUP(D49,'[1]Mamon'!$B$5:$C$1329,2,0)</f>
        <v>110390</v>
      </c>
      <c r="D49" s="62" t="s">
        <v>214</v>
      </c>
      <c r="E49" s="45" t="s">
        <v>248</v>
      </c>
      <c r="F49" s="45" t="s">
        <v>249</v>
      </c>
      <c r="G49" s="45" t="s">
        <v>250</v>
      </c>
      <c r="H49" s="45"/>
      <c r="I49" s="63" t="s">
        <v>34</v>
      </c>
      <c r="J49" s="45"/>
      <c r="K49" s="51" t="str">
        <f t="shared" si="3"/>
        <v>05</v>
      </c>
      <c r="L49" s="43"/>
    </row>
    <row r="50" spans="1:12" ht="25.5">
      <c r="A50" s="44">
        <v>43</v>
      </c>
      <c r="B50" s="43" t="str">
        <f t="shared" si="1"/>
        <v>13021103680501</v>
      </c>
      <c r="C50" s="44" t="str">
        <f>VLOOKUP(D50,'[1]Mamon'!$B$5:$C$1329,2,0)</f>
        <v>110368</v>
      </c>
      <c r="D50" s="62" t="s">
        <v>217</v>
      </c>
      <c r="E50" s="45" t="s">
        <v>248</v>
      </c>
      <c r="F50" s="45" t="s">
        <v>249</v>
      </c>
      <c r="G50" s="45" t="s">
        <v>250</v>
      </c>
      <c r="H50" s="45"/>
      <c r="I50" s="63" t="s">
        <v>54</v>
      </c>
      <c r="J50" s="45"/>
      <c r="K50" s="51" t="str">
        <f t="shared" si="3"/>
        <v>01</v>
      </c>
      <c r="L50" s="43"/>
    </row>
    <row r="51" spans="1:12" ht="25.5">
      <c r="A51" s="44">
        <v>44</v>
      </c>
      <c r="B51" s="43" t="str">
        <f t="shared" si="1"/>
        <v>13021103680502</v>
      </c>
      <c r="C51" s="44" t="str">
        <f>VLOOKUP(D51,'[1]Mamon'!$B$5:$C$1329,2,0)</f>
        <v>110368</v>
      </c>
      <c r="D51" s="62" t="s">
        <v>217</v>
      </c>
      <c r="E51" s="45" t="s">
        <v>248</v>
      </c>
      <c r="F51" s="45" t="s">
        <v>249</v>
      </c>
      <c r="G51" s="45" t="s">
        <v>250</v>
      </c>
      <c r="H51" s="45"/>
      <c r="I51" s="63" t="s">
        <v>55</v>
      </c>
      <c r="J51" s="45"/>
      <c r="K51" s="51" t="str">
        <f t="shared" si="3"/>
        <v>02</v>
      </c>
      <c r="L51" s="43"/>
    </row>
    <row r="52" spans="1:12" ht="25.5">
      <c r="A52" s="44">
        <v>45</v>
      </c>
      <c r="B52" s="43" t="str">
        <f t="shared" si="1"/>
        <v>13021103680503</v>
      </c>
      <c r="C52" s="44" t="str">
        <f>VLOOKUP(D52,'[1]Mamon'!$B$5:$C$1329,2,0)</f>
        <v>110368</v>
      </c>
      <c r="D52" s="62" t="s">
        <v>217</v>
      </c>
      <c r="E52" s="45" t="s">
        <v>248</v>
      </c>
      <c r="F52" s="45" t="s">
        <v>249</v>
      </c>
      <c r="G52" s="45" t="s">
        <v>250</v>
      </c>
      <c r="H52" s="45"/>
      <c r="I52" s="63" t="s">
        <v>56</v>
      </c>
      <c r="J52" s="45"/>
      <c r="K52" s="51" t="str">
        <f t="shared" si="3"/>
        <v>03</v>
      </c>
      <c r="L52" s="43"/>
    </row>
    <row r="53" spans="1:12" ht="25.5">
      <c r="A53" s="44">
        <v>46</v>
      </c>
      <c r="B53" s="43" t="str">
        <f t="shared" si="1"/>
        <v>13021403790501</v>
      </c>
      <c r="C53" s="44" t="str">
        <f>VLOOKUP(D53,'[1]Mamon'!$B$5:$C$1329,2,0)</f>
        <v>140379</v>
      </c>
      <c r="D53" s="62" t="s">
        <v>224</v>
      </c>
      <c r="E53" s="45" t="s">
        <v>248</v>
      </c>
      <c r="F53" s="45" t="s">
        <v>249</v>
      </c>
      <c r="G53" s="45" t="s">
        <v>250</v>
      </c>
      <c r="H53" s="45"/>
      <c r="I53" s="63" t="s">
        <v>5</v>
      </c>
      <c r="J53" s="45"/>
      <c r="K53" s="51" t="str">
        <f t="shared" si="3"/>
        <v>01</v>
      </c>
      <c r="L53" s="43"/>
    </row>
    <row r="54" spans="1:12" ht="25.5">
      <c r="A54" s="44">
        <v>47</v>
      </c>
      <c r="B54" s="43" t="str">
        <f t="shared" si="1"/>
        <v>13021403790502</v>
      </c>
      <c r="C54" s="44" t="str">
        <f>VLOOKUP(D54,'[1]Mamon'!$B$5:$C$1329,2,0)</f>
        <v>140379</v>
      </c>
      <c r="D54" s="62" t="s">
        <v>224</v>
      </c>
      <c r="E54" s="45" t="s">
        <v>248</v>
      </c>
      <c r="F54" s="45" t="s">
        <v>249</v>
      </c>
      <c r="G54" s="45" t="s">
        <v>250</v>
      </c>
      <c r="H54" s="45"/>
      <c r="I54" s="63" t="s">
        <v>9</v>
      </c>
      <c r="J54" s="45"/>
      <c r="K54" s="51" t="str">
        <f t="shared" si="3"/>
        <v>02</v>
      </c>
      <c r="L54" s="43"/>
    </row>
    <row r="55" spans="1:12" ht="25.5">
      <c r="A55" s="44">
        <v>48</v>
      </c>
      <c r="B55" s="43" t="str">
        <f t="shared" si="1"/>
        <v>13021403790503</v>
      </c>
      <c r="C55" s="44" t="str">
        <f>VLOOKUP(D55,'[1]Mamon'!$B$5:$C$1329,2,0)</f>
        <v>140379</v>
      </c>
      <c r="D55" s="62" t="s">
        <v>224</v>
      </c>
      <c r="E55" s="45" t="s">
        <v>248</v>
      </c>
      <c r="F55" s="45" t="s">
        <v>249</v>
      </c>
      <c r="G55" s="45" t="s">
        <v>250</v>
      </c>
      <c r="H55" s="45"/>
      <c r="I55" s="63" t="s">
        <v>35</v>
      </c>
      <c r="J55" s="45"/>
      <c r="K55" s="51" t="str">
        <f t="shared" si="3"/>
        <v>03</v>
      </c>
      <c r="L55" s="43"/>
    </row>
    <row r="56" spans="1:12" ht="25.5">
      <c r="A56" s="44">
        <v>49</v>
      </c>
      <c r="B56" s="43" t="str">
        <f t="shared" si="1"/>
        <v>13021403780501</v>
      </c>
      <c r="C56" s="44" t="str">
        <f>VLOOKUP(D56,'[1]Mamon'!$B$5:$C$1329,2,0)</f>
        <v>140378</v>
      </c>
      <c r="D56" s="62" t="s">
        <v>230</v>
      </c>
      <c r="E56" s="45" t="s">
        <v>248</v>
      </c>
      <c r="F56" s="45" t="s">
        <v>249</v>
      </c>
      <c r="G56" s="45" t="s">
        <v>250</v>
      </c>
      <c r="H56" s="45"/>
      <c r="I56" s="63" t="s">
        <v>4</v>
      </c>
      <c r="J56" s="45"/>
      <c r="K56" s="51" t="str">
        <f t="shared" si="3"/>
        <v>01</v>
      </c>
      <c r="L56" s="43"/>
    </row>
    <row r="57" spans="1:12" ht="25.5">
      <c r="A57" s="44">
        <v>50</v>
      </c>
      <c r="B57" s="43" t="str">
        <f t="shared" si="1"/>
        <v>13021403780502</v>
      </c>
      <c r="C57" s="44" t="str">
        <f>VLOOKUP(D57,'[1]Mamon'!$B$5:$C$1329,2,0)</f>
        <v>140378</v>
      </c>
      <c r="D57" s="62" t="s">
        <v>230</v>
      </c>
      <c r="E57" s="45" t="s">
        <v>248</v>
      </c>
      <c r="F57" s="45" t="s">
        <v>249</v>
      </c>
      <c r="G57" s="45" t="s">
        <v>250</v>
      </c>
      <c r="H57" s="45"/>
      <c r="I57" s="63" t="s">
        <v>36</v>
      </c>
      <c r="J57" s="45"/>
      <c r="K57" s="51" t="str">
        <f t="shared" si="3"/>
        <v>02</v>
      </c>
      <c r="L57" s="43"/>
    </row>
    <row r="58" spans="1:12" ht="25.5">
      <c r="A58" s="44">
        <v>51</v>
      </c>
      <c r="B58" s="43" t="str">
        <f t="shared" si="1"/>
        <v>13020303470501</v>
      </c>
      <c r="C58" s="44" t="str">
        <f>VLOOKUP(D58,'[1]Mamon'!$B$5:$C$1329,2,0)</f>
        <v>030347</v>
      </c>
      <c r="D58" s="62" t="s">
        <v>233</v>
      </c>
      <c r="E58" s="45" t="s">
        <v>248</v>
      </c>
      <c r="F58" s="45" t="s">
        <v>249</v>
      </c>
      <c r="G58" s="45" t="s">
        <v>250</v>
      </c>
      <c r="H58" s="45"/>
      <c r="I58" s="63" t="s">
        <v>251</v>
      </c>
      <c r="J58" s="45"/>
      <c r="K58" s="51" t="str">
        <f t="shared" si="3"/>
        <v>01</v>
      </c>
      <c r="L58" s="43"/>
    </row>
    <row r="59" spans="1:12" ht="25.5">
      <c r="A59" s="44">
        <v>52</v>
      </c>
      <c r="B59" s="43" t="str">
        <f t="shared" si="1"/>
        <v>13020303470502</v>
      </c>
      <c r="C59" s="44" t="str">
        <f>VLOOKUP(D59,'[1]Mamon'!$B$5:$C$1329,2,0)</f>
        <v>030347</v>
      </c>
      <c r="D59" s="62" t="s">
        <v>233</v>
      </c>
      <c r="E59" s="45" t="s">
        <v>248</v>
      </c>
      <c r="F59" s="45" t="s">
        <v>249</v>
      </c>
      <c r="G59" s="45" t="s">
        <v>250</v>
      </c>
      <c r="H59" s="45"/>
      <c r="I59" s="63" t="s">
        <v>83</v>
      </c>
      <c r="J59" s="45"/>
      <c r="K59" s="51" t="str">
        <f t="shared" si="3"/>
        <v>02</v>
      </c>
      <c r="L59" s="43"/>
    </row>
    <row r="60" spans="1:12" ht="25.5">
      <c r="A60" s="44">
        <v>53</v>
      </c>
      <c r="B60" s="43" t="str">
        <f t="shared" si="1"/>
        <v>13020303470503</v>
      </c>
      <c r="C60" s="44" t="str">
        <f>VLOOKUP(D60,'[1]Mamon'!$B$5:$C$1329,2,0)</f>
        <v>030347</v>
      </c>
      <c r="D60" s="62" t="s">
        <v>233</v>
      </c>
      <c r="E60" s="45" t="s">
        <v>248</v>
      </c>
      <c r="F60" s="45" t="s">
        <v>249</v>
      </c>
      <c r="G60" s="45" t="s">
        <v>250</v>
      </c>
      <c r="H60" s="45"/>
      <c r="I60" s="63" t="s">
        <v>252</v>
      </c>
      <c r="J60" s="45"/>
      <c r="K60" s="51" t="str">
        <f t="shared" si="3"/>
        <v>03</v>
      </c>
      <c r="L60" s="43"/>
    </row>
    <row r="61" spans="1:12" ht="25.5">
      <c r="A61" s="44">
        <v>54</v>
      </c>
      <c r="B61" s="43" t="str">
        <f t="shared" si="1"/>
        <v>13020403510501</v>
      </c>
      <c r="C61" s="44" t="str">
        <f>VLOOKUP(D61,'[1]Mamon'!$B$5:$C$1329,2,0)</f>
        <v>040351</v>
      </c>
      <c r="D61" s="62" t="s">
        <v>242</v>
      </c>
      <c r="E61" s="45" t="s">
        <v>248</v>
      </c>
      <c r="F61" s="45" t="s">
        <v>249</v>
      </c>
      <c r="G61" s="45" t="s">
        <v>250</v>
      </c>
      <c r="H61" s="45"/>
      <c r="I61" s="63" t="s">
        <v>10</v>
      </c>
      <c r="J61" s="45"/>
      <c r="K61" s="51" t="str">
        <f t="shared" si="3"/>
        <v>01</v>
      </c>
      <c r="L61" s="43"/>
    </row>
    <row r="62" spans="1:12" ht="25.5">
      <c r="A62" s="44">
        <v>55</v>
      </c>
      <c r="B62" s="43" t="str">
        <f t="shared" si="1"/>
        <v>13020403510502</v>
      </c>
      <c r="C62" s="44" t="str">
        <f>VLOOKUP(D62,'[1]Mamon'!$B$5:$C$1329,2,0)</f>
        <v>040351</v>
      </c>
      <c r="D62" s="62" t="s">
        <v>242</v>
      </c>
      <c r="E62" s="45" t="s">
        <v>248</v>
      </c>
      <c r="F62" s="45" t="s">
        <v>249</v>
      </c>
      <c r="G62" s="45" t="s">
        <v>250</v>
      </c>
      <c r="H62" s="45"/>
      <c r="I62" s="63" t="s">
        <v>16</v>
      </c>
      <c r="J62" s="45"/>
      <c r="K62" s="51" t="str">
        <f t="shared" si="3"/>
        <v>02</v>
      </c>
      <c r="L62" s="43"/>
    </row>
    <row r="63" spans="1:12" ht="25.5">
      <c r="A63" s="44">
        <v>56</v>
      </c>
      <c r="B63" s="43" t="str">
        <f t="shared" si="1"/>
        <v>13020403520501</v>
      </c>
      <c r="C63" s="44" t="str">
        <f>VLOOKUP(D63,'[1]Mamon'!$B$5:$C$1329,2,0)</f>
        <v>040352</v>
      </c>
      <c r="D63" s="62" t="s">
        <v>241</v>
      </c>
      <c r="E63" s="45" t="s">
        <v>248</v>
      </c>
      <c r="F63" s="45" t="s">
        <v>249</v>
      </c>
      <c r="G63" s="45" t="s">
        <v>250</v>
      </c>
      <c r="H63" s="45"/>
      <c r="I63" s="63" t="s">
        <v>11</v>
      </c>
      <c r="J63" s="45"/>
      <c r="K63" s="51" t="str">
        <f t="shared" si="3"/>
        <v>01</v>
      </c>
      <c r="L63" s="43"/>
    </row>
    <row r="64" spans="1:12" ht="25.5">
      <c r="A64" s="44">
        <v>57</v>
      </c>
      <c r="B64" s="43" t="str">
        <f t="shared" si="1"/>
        <v>13021303510501</v>
      </c>
      <c r="C64" s="44" t="str">
        <f>VLOOKUP(D64,'[1]Mamon'!$B$5:$C$1329,2,0)</f>
        <v>130351</v>
      </c>
      <c r="D64" s="62" t="s">
        <v>240</v>
      </c>
      <c r="E64" s="45" t="s">
        <v>248</v>
      </c>
      <c r="F64" s="45" t="s">
        <v>249</v>
      </c>
      <c r="G64" s="45" t="s">
        <v>250</v>
      </c>
      <c r="H64" s="45"/>
      <c r="I64" s="63" t="s">
        <v>85</v>
      </c>
      <c r="J64" s="45"/>
      <c r="K64" s="51" t="str">
        <f t="shared" si="3"/>
        <v>01</v>
      </c>
      <c r="L64" s="43"/>
    </row>
    <row r="65" spans="1:12" ht="25.5">
      <c r="A65" s="44">
        <v>58</v>
      </c>
      <c r="B65" s="43" t="str">
        <f t="shared" si="1"/>
        <v>13021303510502</v>
      </c>
      <c r="C65" s="44" t="str">
        <f>VLOOKUP(D65,'[1]Mamon'!$B$5:$C$1329,2,0)</f>
        <v>130351</v>
      </c>
      <c r="D65" s="62" t="s">
        <v>240</v>
      </c>
      <c r="E65" s="45" t="s">
        <v>248</v>
      </c>
      <c r="F65" s="45" t="s">
        <v>249</v>
      </c>
      <c r="G65" s="45" t="s">
        <v>250</v>
      </c>
      <c r="H65" s="45"/>
      <c r="I65" s="63" t="s">
        <v>86</v>
      </c>
      <c r="J65" s="45"/>
      <c r="K65" s="51" t="str">
        <f t="shared" si="3"/>
        <v>02</v>
      </c>
      <c r="L65" s="43"/>
    </row>
    <row r="66" spans="1:12" ht="25.5">
      <c r="A66" s="44">
        <v>59</v>
      </c>
      <c r="B66" s="43" t="str">
        <f t="shared" si="1"/>
        <v>13021303510503</v>
      </c>
      <c r="C66" s="44" t="str">
        <f>VLOOKUP(D66,'[1]Mamon'!$B$5:$C$1329,2,0)</f>
        <v>130351</v>
      </c>
      <c r="D66" s="62" t="s">
        <v>240</v>
      </c>
      <c r="E66" s="45" t="s">
        <v>248</v>
      </c>
      <c r="F66" s="45" t="s">
        <v>249</v>
      </c>
      <c r="G66" s="45" t="s">
        <v>250</v>
      </c>
      <c r="H66" s="45"/>
      <c r="I66" s="63" t="s">
        <v>17</v>
      </c>
      <c r="J66" s="45"/>
      <c r="K66" s="51" t="str">
        <f t="shared" si="3"/>
        <v>03</v>
      </c>
      <c r="L66" s="43"/>
    </row>
    <row r="67" spans="1:12" ht="15">
      <c r="A67" s="1"/>
      <c r="B67" s="1"/>
      <c r="C67" s="1"/>
      <c r="D67" s="1"/>
      <c r="E67" s="54"/>
      <c r="F67" s="54"/>
      <c r="G67" s="54"/>
      <c r="H67" s="54"/>
      <c r="I67" s="54"/>
      <c r="J67" s="54"/>
      <c r="K67" s="54"/>
      <c r="L67" s="54"/>
    </row>
    <row r="68" spans="1:12" s="61" customFormat="1" ht="24.75" customHeight="1">
      <c r="A68" s="55" t="s">
        <v>246</v>
      </c>
      <c r="B68" s="56"/>
      <c r="C68" s="57"/>
      <c r="D68" s="58"/>
      <c r="E68" s="59"/>
      <c r="F68" s="59"/>
      <c r="G68" s="59"/>
      <c r="H68" s="59"/>
      <c r="I68" s="57"/>
      <c r="J68" s="59"/>
      <c r="K68" s="60"/>
      <c r="L68" s="59"/>
    </row>
    <row r="69" spans="1:12" ht="24.75" customHeight="1">
      <c r="A69" s="42" t="s">
        <v>166</v>
      </c>
      <c r="B69" s="42" t="s">
        <v>167</v>
      </c>
      <c r="C69" s="42" t="s">
        <v>168</v>
      </c>
      <c r="D69" s="42" t="s">
        <v>169</v>
      </c>
      <c r="E69" s="42" t="s">
        <v>170</v>
      </c>
      <c r="F69" s="42" t="s">
        <v>171</v>
      </c>
      <c r="G69" s="42" t="s">
        <v>172</v>
      </c>
      <c r="H69" s="42" t="s">
        <v>173</v>
      </c>
      <c r="I69" s="42" t="s">
        <v>174</v>
      </c>
      <c r="J69" s="42" t="s">
        <v>175</v>
      </c>
      <c r="K69" s="42"/>
      <c r="L69" s="42" t="s">
        <v>243</v>
      </c>
    </row>
    <row r="70" spans="1:12" ht="25.5">
      <c r="A70" s="44">
        <v>1</v>
      </c>
      <c r="B70" s="43" t="str">
        <f aca="true" t="shared" si="4" ref="B70:B84">CONCATENATE("1302",C70,"05",K70)</f>
        <v>13020103270501</v>
      </c>
      <c r="C70" s="44" t="str">
        <f>VLOOKUP(D70,'[1]Mamon'!$B$5:$C$1329,2,0)</f>
        <v>010327</v>
      </c>
      <c r="D70" s="62" t="s">
        <v>253</v>
      </c>
      <c r="E70" s="45" t="s">
        <v>248</v>
      </c>
      <c r="F70" s="45" t="s">
        <v>249</v>
      </c>
      <c r="G70" s="45" t="s">
        <v>250</v>
      </c>
      <c r="H70" s="45"/>
      <c r="I70" s="63" t="s">
        <v>64</v>
      </c>
      <c r="J70" s="45"/>
      <c r="K70" s="51" t="str">
        <f>CONCATENATE("0",RIGHT(I70,1))</f>
        <v>01</v>
      </c>
      <c r="L70" s="43"/>
    </row>
    <row r="71" spans="1:12" ht="25.5">
      <c r="A71" s="44">
        <v>2</v>
      </c>
      <c r="B71" s="43" t="str">
        <f t="shared" si="4"/>
        <v>13020103270502</v>
      </c>
      <c r="C71" s="44" t="str">
        <f>VLOOKUP(D71,'[1]Mamon'!$B$5:$C$1329,2,0)</f>
        <v>010327</v>
      </c>
      <c r="D71" s="62" t="s">
        <v>253</v>
      </c>
      <c r="E71" s="45" t="s">
        <v>248</v>
      </c>
      <c r="F71" s="45" t="s">
        <v>249</v>
      </c>
      <c r="G71" s="45" t="s">
        <v>250</v>
      </c>
      <c r="H71" s="45"/>
      <c r="I71" s="63" t="s">
        <v>65</v>
      </c>
      <c r="J71" s="45"/>
      <c r="K71" s="51" t="str">
        <f aca="true" t="shared" si="5" ref="K71:K128">CONCATENATE("0",RIGHT(I71,1))</f>
        <v>02</v>
      </c>
      <c r="L71" s="43"/>
    </row>
    <row r="72" spans="1:12" ht="25.5">
      <c r="A72" s="44">
        <v>3</v>
      </c>
      <c r="B72" s="43" t="str">
        <f t="shared" si="4"/>
        <v>13020103270503</v>
      </c>
      <c r="C72" s="44" t="str">
        <f>VLOOKUP(D72,'[1]Mamon'!$B$5:$C$1329,2,0)</f>
        <v>010327</v>
      </c>
      <c r="D72" s="62" t="s">
        <v>253</v>
      </c>
      <c r="E72" s="45" t="s">
        <v>248</v>
      </c>
      <c r="F72" s="45" t="s">
        <v>249</v>
      </c>
      <c r="G72" s="45" t="s">
        <v>250</v>
      </c>
      <c r="H72" s="45"/>
      <c r="I72" s="63" t="s">
        <v>66</v>
      </c>
      <c r="J72" s="45"/>
      <c r="K72" s="51" t="str">
        <f t="shared" si="5"/>
        <v>03</v>
      </c>
      <c r="L72" s="43"/>
    </row>
    <row r="73" spans="1:12" ht="25.5">
      <c r="A73" s="44">
        <v>4</v>
      </c>
      <c r="B73" s="43" t="str">
        <f t="shared" si="4"/>
        <v>13020103270504</v>
      </c>
      <c r="C73" s="44" t="str">
        <f>VLOOKUP(D73,'[1]Mamon'!$B$5:$C$1329,2,0)</f>
        <v>010327</v>
      </c>
      <c r="D73" s="62" t="s">
        <v>253</v>
      </c>
      <c r="E73" s="45" t="s">
        <v>248</v>
      </c>
      <c r="F73" s="45" t="s">
        <v>249</v>
      </c>
      <c r="G73" s="45" t="s">
        <v>250</v>
      </c>
      <c r="H73" s="45"/>
      <c r="I73" s="63" t="s">
        <v>67</v>
      </c>
      <c r="J73" s="45"/>
      <c r="K73" s="51" t="str">
        <f t="shared" si="5"/>
        <v>04</v>
      </c>
      <c r="L73" s="43"/>
    </row>
    <row r="74" spans="1:12" ht="25.5">
      <c r="A74" s="44">
        <v>5</v>
      </c>
      <c r="B74" s="43" t="str">
        <f t="shared" si="4"/>
        <v>13020103270505</v>
      </c>
      <c r="C74" s="44" t="str">
        <f>VLOOKUP(D74,'[1]Mamon'!$B$5:$C$1329,2,0)</f>
        <v>010327</v>
      </c>
      <c r="D74" s="62" t="s">
        <v>253</v>
      </c>
      <c r="E74" s="45" t="s">
        <v>248</v>
      </c>
      <c r="F74" s="45" t="s">
        <v>249</v>
      </c>
      <c r="G74" s="45" t="s">
        <v>250</v>
      </c>
      <c r="H74" s="45"/>
      <c r="I74" s="63" t="s">
        <v>29</v>
      </c>
      <c r="J74" s="45"/>
      <c r="K74" s="51" t="str">
        <f t="shared" si="5"/>
        <v>05</v>
      </c>
      <c r="L74" s="43"/>
    </row>
    <row r="75" spans="1:12" ht="25.5">
      <c r="A75" s="44">
        <v>6</v>
      </c>
      <c r="B75" s="43" t="str">
        <f t="shared" si="4"/>
        <v>13020103260501</v>
      </c>
      <c r="C75" s="44" t="str">
        <f>VLOOKUP(D75,'[1]Mamon'!$B$5:$C$1329,2,0)</f>
        <v>010326</v>
      </c>
      <c r="D75" s="62" t="s">
        <v>254</v>
      </c>
      <c r="E75" s="45" t="s">
        <v>248</v>
      </c>
      <c r="F75" s="45" t="s">
        <v>249</v>
      </c>
      <c r="G75" s="45" t="s">
        <v>250</v>
      </c>
      <c r="H75" s="45"/>
      <c r="I75" s="63" t="s">
        <v>77</v>
      </c>
      <c r="J75" s="45"/>
      <c r="K75" s="51" t="str">
        <f t="shared" si="5"/>
        <v>01</v>
      </c>
      <c r="L75" s="43"/>
    </row>
    <row r="76" spans="1:12" ht="25.5">
      <c r="A76" s="44">
        <v>7</v>
      </c>
      <c r="B76" s="43" t="str">
        <f t="shared" si="4"/>
        <v>13020103260502</v>
      </c>
      <c r="C76" s="44" t="str">
        <f>VLOOKUP(D76,'[1]Mamon'!$B$5:$C$1329,2,0)</f>
        <v>010326</v>
      </c>
      <c r="D76" s="62" t="s">
        <v>254</v>
      </c>
      <c r="E76" s="45" t="s">
        <v>248</v>
      </c>
      <c r="F76" s="45" t="s">
        <v>249</v>
      </c>
      <c r="G76" s="45" t="s">
        <v>250</v>
      </c>
      <c r="H76" s="45"/>
      <c r="I76" s="63" t="s">
        <v>78</v>
      </c>
      <c r="J76" s="45"/>
      <c r="K76" s="51" t="str">
        <f t="shared" si="5"/>
        <v>02</v>
      </c>
      <c r="L76" s="43"/>
    </row>
    <row r="77" spans="1:12" ht="38.25">
      <c r="A77" s="44">
        <v>8</v>
      </c>
      <c r="B77" s="43" t="str">
        <f t="shared" si="4"/>
        <v>13020203130501</v>
      </c>
      <c r="C77" s="44" t="str">
        <f>VLOOKUP(D77,'[1]Mamon'!$B$5:$C$1329,2,0)</f>
        <v>020313</v>
      </c>
      <c r="D77" s="62" t="s">
        <v>255</v>
      </c>
      <c r="E77" s="45" t="s">
        <v>248</v>
      </c>
      <c r="F77" s="45" t="s">
        <v>249</v>
      </c>
      <c r="G77" s="45" t="s">
        <v>250</v>
      </c>
      <c r="H77" s="45"/>
      <c r="I77" s="63" t="s">
        <v>50</v>
      </c>
      <c r="J77" s="45"/>
      <c r="K77" s="51" t="str">
        <f t="shared" si="5"/>
        <v>01</v>
      </c>
      <c r="L77" s="43"/>
    </row>
    <row r="78" spans="1:12" ht="38.25">
      <c r="A78" s="44">
        <v>9</v>
      </c>
      <c r="B78" s="43" t="str">
        <f t="shared" si="4"/>
        <v>13020203130502</v>
      </c>
      <c r="C78" s="44" t="str">
        <f>VLOOKUP(D78,'[1]Mamon'!$B$5:$C$1329,2,0)</f>
        <v>020313</v>
      </c>
      <c r="D78" s="62" t="s">
        <v>255</v>
      </c>
      <c r="E78" s="45" t="s">
        <v>248</v>
      </c>
      <c r="F78" s="45" t="s">
        <v>249</v>
      </c>
      <c r="G78" s="45" t="s">
        <v>250</v>
      </c>
      <c r="H78" s="45"/>
      <c r="I78" s="63" t="s">
        <v>51</v>
      </c>
      <c r="J78" s="45"/>
      <c r="K78" s="51" t="str">
        <f t="shared" si="5"/>
        <v>02</v>
      </c>
      <c r="L78" s="43"/>
    </row>
    <row r="79" spans="1:12" ht="38.25">
      <c r="A79" s="44">
        <v>10</v>
      </c>
      <c r="B79" s="43" t="str">
        <f t="shared" si="4"/>
        <v>13020203130503</v>
      </c>
      <c r="C79" s="44" t="str">
        <f>VLOOKUP(D79,'[1]Mamon'!$B$5:$C$1329,2,0)</f>
        <v>020313</v>
      </c>
      <c r="D79" s="62" t="s">
        <v>255</v>
      </c>
      <c r="E79" s="45" t="s">
        <v>248</v>
      </c>
      <c r="F79" s="45" t="s">
        <v>249</v>
      </c>
      <c r="G79" s="45" t="s">
        <v>250</v>
      </c>
      <c r="H79" s="45"/>
      <c r="I79" s="63" t="s">
        <v>57</v>
      </c>
      <c r="J79" s="45"/>
      <c r="K79" s="51" t="str">
        <f t="shared" si="5"/>
        <v>03</v>
      </c>
      <c r="L79" s="43"/>
    </row>
    <row r="80" spans="1:12" ht="38.25">
      <c r="A80" s="44">
        <v>11</v>
      </c>
      <c r="B80" s="43" t="str">
        <f t="shared" si="4"/>
        <v>13020203130504</v>
      </c>
      <c r="C80" s="44" t="str">
        <f>VLOOKUP(D80,'[1]Mamon'!$B$5:$C$1329,2,0)</f>
        <v>020313</v>
      </c>
      <c r="D80" s="62" t="s">
        <v>255</v>
      </c>
      <c r="E80" s="45" t="s">
        <v>248</v>
      </c>
      <c r="F80" s="45" t="s">
        <v>249</v>
      </c>
      <c r="G80" s="45" t="s">
        <v>250</v>
      </c>
      <c r="H80" s="45"/>
      <c r="I80" s="63" t="s">
        <v>79</v>
      </c>
      <c r="J80" s="45"/>
      <c r="K80" s="51" t="str">
        <f t="shared" si="5"/>
        <v>04</v>
      </c>
      <c r="L80" s="43"/>
    </row>
    <row r="81" spans="1:12" ht="38.25">
      <c r="A81" s="44">
        <v>12</v>
      </c>
      <c r="B81" s="43" t="str">
        <f t="shared" si="4"/>
        <v>13020703240501</v>
      </c>
      <c r="C81" s="44" t="str">
        <f>VLOOKUP(D81,'[1]Mamon'!$B$5:$C$1329,2,0)</f>
        <v>070324</v>
      </c>
      <c r="D81" s="62" t="s">
        <v>256</v>
      </c>
      <c r="E81" s="45" t="s">
        <v>248</v>
      </c>
      <c r="F81" s="45" t="s">
        <v>249</v>
      </c>
      <c r="G81" s="45" t="s">
        <v>250</v>
      </c>
      <c r="H81" s="45"/>
      <c r="I81" s="63" t="s">
        <v>46</v>
      </c>
      <c r="J81" s="45"/>
      <c r="K81" s="51" t="str">
        <f t="shared" si="5"/>
        <v>01</v>
      </c>
      <c r="L81" s="43"/>
    </row>
    <row r="82" spans="1:12" ht="38.25">
      <c r="A82" s="44">
        <v>13</v>
      </c>
      <c r="B82" s="43" t="str">
        <f t="shared" si="4"/>
        <v>13020703240502</v>
      </c>
      <c r="C82" s="44" t="str">
        <f>VLOOKUP(D82,'[1]Mamon'!$B$5:$C$1329,2,0)</f>
        <v>070324</v>
      </c>
      <c r="D82" s="62" t="s">
        <v>256</v>
      </c>
      <c r="E82" s="45" t="s">
        <v>248</v>
      </c>
      <c r="F82" s="45" t="s">
        <v>249</v>
      </c>
      <c r="G82" s="45" t="s">
        <v>250</v>
      </c>
      <c r="H82" s="45"/>
      <c r="I82" s="63" t="s">
        <v>47</v>
      </c>
      <c r="J82" s="45"/>
      <c r="K82" s="51" t="str">
        <f t="shared" si="5"/>
        <v>02</v>
      </c>
      <c r="L82" s="43"/>
    </row>
    <row r="83" spans="1:12" ht="38.25">
      <c r="A83" s="44">
        <v>14</v>
      </c>
      <c r="B83" s="43" t="str">
        <f t="shared" si="4"/>
        <v>13020703240503</v>
      </c>
      <c r="C83" s="44" t="str">
        <f>VLOOKUP(D83,'[1]Mamon'!$B$5:$C$1329,2,0)</f>
        <v>070324</v>
      </c>
      <c r="D83" s="62" t="s">
        <v>256</v>
      </c>
      <c r="E83" s="45" t="s">
        <v>248</v>
      </c>
      <c r="F83" s="45" t="s">
        <v>249</v>
      </c>
      <c r="G83" s="45" t="s">
        <v>250</v>
      </c>
      <c r="H83" s="45"/>
      <c r="I83" s="63" t="s">
        <v>52</v>
      </c>
      <c r="J83" s="45"/>
      <c r="K83" s="51" t="str">
        <f t="shared" si="5"/>
        <v>03</v>
      </c>
      <c r="L83" s="43"/>
    </row>
    <row r="84" spans="1:12" ht="38.25">
      <c r="A84" s="44">
        <v>15</v>
      </c>
      <c r="B84" s="43" t="str">
        <f t="shared" si="4"/>
        <v>13020703240504</v>
      </c>
      <c r="C84" s="44" t="str">
        <f>VLOOKUP(D84,'[1]Mamon'!$B$5:$C$1329,2,0)</f>
        <v>070324</v>
      </c>
      <c r="D84" s="62" t="s">
        <v>256</v>
      </c>
      <c r="E84" s="45" t="s">
        <v>248</v>
      </c>
      <c r="F84" s="45" t="s">
        <v>249</v>
      </c>
      <c r="G84" s="45" t="s">
        <v>250</v>
      </c>
      <c r="H84" s="45"/>
      <c r="I84" s="63" t="s">
        <v>80</v>
      </c>
      <c r="J84" s="45"/>
      <c r="K84" s="51" t="str">
        <f t="shared" si="5"/>
        <v>04</v>
      </c>
      <c r="L84" s="43"/>
    </row>
    <row r="85" spans="1:12" ht="25.5">
      <c r="A85" s="44">
        <v>16</v>
      </c>
      <c r="B85" s="43" t="str">
        <f>CONCATENATE("1302",C85,"05",K85)</f>
        <v>13020703250501</v>
      </c>
      <c r="C85" s="44" t="str">
        <f>VLOOKUP(D85,'[1]Mamon'!$B$5:$C$1329,2,0)</f>
        <v>070325</v>
      </c>
      <c r="D85" s="62" t="s">
        <v>257</v>
      </c>
      <c r="E85" s="45" t="s">
        <v>248</v>
      </c>
      <c r="F85" s="45" t="s">
        <v>249</v>
      </c>
      <c r="G85" s="45" t="s">
        <v>250</v>
      </c>
      <c r="H85" s="45"/>
      <c r="I85" s="63" t="s">
        <v>81</v>
      </c>
      <c r="J85" s="45"/>
      <c r="K85" s="51" t="str">
        <f t="shared" si="5"/>
        <v>01</v>
      </c>
      <c r="L85" s="43"/>
    </row>
    <row r="86" spans="1:12" ht="38.25">
      <c r="A86" s="44">
        <v>17</v>
      </c>
      <c r="B86" s="43" t="str">
        <f>CONCATENATE("1302",C86,"05",K86)</f>
        <v>13020703770501</v>
      </c>
      <c r="C86" s="44" t="str">
        <f>VLOOKUP(D86,'[1]Mamon'!$B$5:$C$1329,2,0)</f>
        <v>070377</v>
      </c>
      <c r="D86" s="62" t="s">
        <v>258</v>
      </c>
      <c r="E86" s="45" t="s">
        <v>248</v>
      </c>
      <c r="F86" s="45" t="s">
        <v>249</v>
      </c>
      <c r="G86" s="45" t="s">
        <v>250</v>
      </c>
      <c r="H86" s="45"/>
      <c r="I86" s="63" t="s">
        <v>0</v>
      </c>
      <c r="J86" s="45"/>
      <c r="K86" s="51" t="str">
        <f t="shared" si="5"/>
        <v>01</v>
      </c>
      <c r="L86" s="43"/>
    </row>
    <row r="87" spans="1:12" ht="38.25">
      <c r="A87" s="44">
        <v>18</v>
      </c>
      <c r="B87" s="43" t="str">
        <f>CONCATENATE("1302",C87,"05",K87)</f>
        <v>13020703770502</v>
      </c>
      <c r="C87" s="44" t="str">
        <f>VLOOKUP(D87,'[1]Mamon'!$B$5:$C$1329,2,0)</f>
        <v>070377</v>
      </c>
      <c r="D87" s="62" t="s">
        <v>258</v>
      </c>
      <c r="E87" s="45" t="s">
        <v>248</v>
      </c>
      <c r="F87" s="45" t="s">
        <v>249</v>
      </c>
      <c r="G87" s="45" t="s">
        <v>250</v>
      </c>
      <c r="H87" s="45"/>
      <c r="I87" s="63" t="s">
        <v>33</v>
      </c>
      <c r="J87" s="45"/>
      <c r="K87" s="51" t="str">
        <f t="shared" si="5"/>
        <v>02</v>
      </c>
      <c r="L87" s="43"/>
    </row>
    <row r="88" spans="1:12" ht="25.5">
      <c r="A88" s="44">
        <v>19</v>
      </c>
      <c r="B88" s="43" t="str">
        <f aca="true" t="shared" si="6" ref="B88:B128">CONCATENATE("1302",C88,"05",K88)</f>
        <v>13020803210501</v>
      </c>
      <c r="C88" s="44" t="str">
        <f>VLOOKUP(D88,'[1]Mamon'!$B$5:$C$1329,2,0)</f>
        <v>080321</v>
      </c>
      <c r="D88" s="62" t="s">
        <v>259</v>
      </c>
      <c r="E88" s="45" t="s">
        <v>248</v>
      </c>
      <c r="F88" s="45" t="s">
        <v>249</v>
      </c>
      <c r="G88" s="45" t="s">
        <v>250</v>
      </c>
      <c r="H88" s="45"/>
      <c r="I88" s="63" t="s">
        <v>68</v>
      </c>
      <c r="J88" s="45"/>
      <c r="K88" s="51" t="str">
        <f t="shared" si="5"/>
        <v>01</v>
      </c>
      <c r="L88" s="43"/>
    </row>
    <row r="89" spans="1:12" ht="25.5">
      <c r="A89" s="44">
        <v>20</v>
      </c>
      <c r="B89" s="43" t="str">
        <f t="shared" si="6"/>
        <v>13020803210502</v>
      </c>
      <c r="C89" s="44" t="str">
        <f>VLOOKUP(D89,'[1]Mamon'!$B$5:$C$1329,2,0)</f>
        <v>080321</v>
      </c>
      <c r="D89" s="62" t="s">
        <v>259</v>
      </c>
      <c r="E89" s="45" t="s">
        <v>248</v>
      </c>
      <c r="F89" s="45" t="s">
        <v>249</v>
      </c>
      <c r="G89" s="45" t="s">
        <v>250</v>
      </c>
      <c r="H89" s="45"/>
      <c r="I89" s="63" t="s">
        <v>69</v>
      </c>
      <c r="J89" s="45"/>
      <c r="K89" s="51" t="str">
        <f t="shared" si="5"/>
        <v>02</v>
      </c>
      <c r="L89" s="43"/>
    </row>
    <row r="90" spans="1:12" ht="25.5">
      <c r="A90" s="44">
        <v>21</v>
      </c>
      <c r="B90" s="43" t="str">
        <f t="shared" si="6"/>
        <v>13020803210503</v>
      </c>
      <c r="C90" s="44" t="str">
        <f>VLOOKUP(D90,'[1]Mamon'!$B$5:$C$1329,2,0)</f>
        <v>080321</v>
      </c>
      <c r="D90" s="62" t="s">
        <v>259</v>
      </c>
      <c r="E90" s="45" t="s">
        <v>248</v>
      </c>
      <c r="F90" s="45" t="s">
        <v>249</v>
      </c>
      <c r="G90" s="45" t="s">
        <v>250</v>
      </c>
      <c r="H90" s="45"/>
      <c r="I90" s="63" t="s">
        <v>70</v>
      </c>
      <c r="J90" s="45"/>
      <c r="K90" s="51" t="str">
        <f t="shared" si="5"/>
        <v>03</v>
      </c>
      <c r="L90" s="43"/>
    </row>
    <row r="91" spans="1:12" ht="25.5">
      <c r="A91" s="44">
        <v>22</v>
      </c>
      <c r="B91" s="43" t="str">
        <f t="shared" si="6"/>
        <v>13020803210504</v>
      </c>
      <c r="C91" s="44" t="str">
        <f>VLOOKUP(D91,'[1]Mamon'!$B$5:$C$1329,2,0)</f>
        <v>080321</v>
      </c>
      <c r="D91" s="62" t="s">
        <v>259</v>
      </c>
      <c r="E91" s="45" t="s">
        <v>248</v>
      </c>
      <c r="F91" s="45" t="s">
        <v>249</v>
      </c>
      <c r="G91" s="45" t="s">
        <v>250</v>
      </c>
      <c r="H91" s="45"/>
      <c r="I91" s="63" t="s">
        <v>71</v>
      </c>
      <c r="J91" s="45"/>
      <c r="K91" s="51" t="str">
        <f t="shared" si="5"/>
        <v>04</v>
      </c>
      <c r="L91" s="43"/>
    </row>
    <row r="92" spans="1:12" ht="25.5">
      <c r="A92" s="44">
        <v>23</v>
      </c>
      <c r="B92" s="43" t="str">
        <f t="shared" si="6"/>
        <v>13020803210505</v>
      </c>
      <c r="C92" s="44" t="str">
        <f>VLOOKUP(D92,'[1]Mamon'!$B$5:$C$1329,2,0)</f>
        <v>080321</v>
      </c>
      <c r="D92" s="62" t="s">
        <v>259</v>
      </c>
      <c r="E92" s="45" t="s">
        <v>248</v>
      </c>
      <c r="F92" s="45" t="s">
        <v>249</v>
      </c>
      <c r="G92" s="45" t="s">
        <v>250</v>
      </c>
      <c r="H92" s="45"/>
      <c r="I92" s="63" t="s">
        <v>13</v>
      </c>
      <c r="J92" s="45"/>
      <c r="K92" s="51" t="str">
        <f t="shared" si="5"/>
        <v>05</v>
      </c>
      <c r="L92" s="43"/>
    </row>
    <row r="93" spans="1:12" ht="25.5">
      <c r="A93" s="44">
        <v>24</v>
      </c>
      <c r="B93" s="43" t="str">
        <f t="shared" si="6"/>
        <v>13020803210506</v>
      </c>
      <c r="C93" s="44" t="str">
        <f>VLOOKUP(D93,'[1]Mamon'!$B$5:$C$1329,2,0)</f>
        <v>080321</v>
      </c>
      <c r="D93" s="62" t="s">
        <v>259</v>
      </c>
      <c r="E93" s="45" t="s">
        <v>248</v>
      </c>
      <c r="F93" s="45" t="s">
        <v>249</v>
      </c>
      <c r="G93" s="45" t="s">
        <v>250</v>
      </c>
      <c r="H93" s="45"/>
      <c r="I93" s="63" t="s">
        <v>37</v>
      </c>
      <c r="J93" s="45"/>
      <c r="K93" s="51" t="str">
        <f t="shared" si="5"/>
        <v>06</v>
      </c>
      <c r="L93" s="43"/>
    </row>
    <row r="94" spans="1:12" ht="38.25">
      <c r="A94" s="44">
        <v>25</v>
      </c>
      <c r="B94" s="43" t="str">
        <f t="shared" si="6"/>
        <v>13020503180501</v>
      </c>
      <c r="C94" s="44" t="str">
        <f>VLOOKUP(D94,'[1]Mamon'!$B$5:$C$1329,2,0)</f>
        <v>050318</v>
      </c>
      <c r="D94" s="62" t="s">
        <v>260</v>
      </c>
      <c r="E94" s="45" t="s">
        <v>248</v>
      </c>
      <c r="F94" s="45" t="s">
        <v>249</v>
      </c>
      <c r="G94" s="45" t="s">
        <v>250</v>
      </c>
      <c r="H94" s="45"/>
      <c r="I94" s="63" t="s">
        <v>42</v>
      </c>
      <c r="J94" s="45"/>
      <c r="K94" s="51" t="str">
        <f t="shared" si="5"/>
        <v>01</v>
      </c>
      <c r="L94" s="43"/>
    </row>
    <row r="95" spans="1:12" ht="38.25">
      <c r="A95" s="44">
        <v>26</v>
      </c>
      <c r="B95" s="43" t="str">
        <f t="shared" si="6"/>
        <v>13020503180502</v>
      </c>
      <c r="C95" s="44" t="str">
        <f>VLOOKUP(D95,'[1]Mamon'!$B$5:$C$1329,2,0)</f>
        <v>050318</v>
      </c>
      <c r="D95" s="62" t="s">
        <v>260</v>
      </c>
      <c r="E95" s="45" t="s">
        <v>248</v>
      </c>
      <c r="F95" s="45" t="s">
        <v>249</v>
      </c>
      <c r="G95" s="45" t="s">
        <v>250</v>
      </c>
      <c r="H95" s="45"/>
      <c r="I95" s="63" t="s">
        <v>43</v>
      </c>
      <c r="J95" s="45"/>
      <c r="K95" s="51" t="str">
        <f t="shared" si="5"/>
        <v>02</v>
      </c>
      <c r="L95" s="43"/>
    </row>
    <row r="96" spans="1:12" ht="38.25">
      <c r="A96" s="44">
        <v>27</v>
      </c>
      <c r="B96" s="43" t="str">
        <f t="shared" si="6"/>
        <v>13020503180503</v>
      </c>
      <c r="C96" s="44" t="str">
        <f>VLOOKUP(D96,'[1]Mamon'!$B$5:$C$1329,2,0)</f>
        <v>050318</v>
      </c>
      <c r="D96" s="62" t="s">
        <v>260</v>
      </c>
      <c r="E96" s="45" t="s">
        <v>248</v>
      </c>
      <c r="F96" s="45" t="s">
        <v>249</v>
      </c>
      <c r="G96" s="45" t="s">
        <v>250</v>
      </c>
      <c r="H96" s="45"/>
      <c r="I96" s="63" t="s">
        <v>44</v>
      </c>
      <c r="J96" s="45"/>
      <c r="K96" s="51" t="str">
        <f t="shared" si="5"/>
        <v>03</v>
      </c>
      <c r="L96" s="43"/>
    </row>
    <row r="97" spans="1:12" ht="38.25">
      <c r="A97" s="44">
        <v>28</v>
      </c>
      <c r="B97" s="43" t="str">
        <f t="shared" si="6"/>
        <v>13020503530501</v>
      </c>
      <c r="C97" s="44" t="str">
        <f>VLOOKUP(D97,'[1]Mamon'!$B$5:$C$1329,2,0)</f>
        <v>050353</v>
      </c>
      <c r="D97" s="62" t="s">
        <v>261</v>
      </c>
      <c r="E97" s="45" t="s">
        <v>248</v>
      </c>
      <c r="F97" s="45" t="s">
        <v>249</v>
      </c>
      <c r="G97" s="45" t="s">
        <v>250</v>
      </c>
      <c r="H97" s="45"/>
      <c r="I97" s="63" t="s">
        <v>1</v>
      </c>
      <c r="J97" s="45"/>
      <c r="K97" s="51" t="str">
        <f t="shared" si="5"/>
        <v>01</v>
      </c>
      <c r="L97" s="43"/>
    </row>
    <row r="98" spans="1:12" ht="38.25">
      <c r="A98" s="44">
        <v>29</v>
      </c>
      <c r="B98" s="43" t="str">
        <f t="shared" si="6"/>
        <v>13020503540501</v>
      </c>
      <c r="C98" s="44" t="str">
        <f>VLOOKUP(D98,'[1]Mamon'!$B$5:$C$1329,2,0)</f>
        <v>050354</v>
      </c>
      <c r="D98" s="62" t="s">
        <v>262</v>
      </c>
      <c r="E98" s="45" t="s">
        <v>248</v>
      </c>
      <c r="F98" s="45" t="s">
        <v>249</v>
      </c>
      <c r="G98" s="45" t="s">
        <v>250</v>
      </c>
      <c r="H98" s="45"/>
      <c r="I98" s="63" t="s">
        <v>2</v>
      </c>
      <c r="J98" s="45"/>
      <c r="K98" s="51" t="str">
        <f t="shared" si="5"/>
        <v>01</v>
      </c>
      <c r="L98" s="43"/>
    </row>
    <row r="99" spans="1:12" ht="38.25">
      <c r="A99" s="44">
        <v>30</v>
      </c>
      <c r="B99" s="43" t="str">
        <f t="shared" si="6"/>
        <v>13020503540502</v>
      </c>
      <c r="C99" s="44" t="str">
        <f>VLOOKUP(D99,'[1]Mamon'!$B$5:$C$1329,2,0)</f>
        <v>050354</v>
      </c>
      <c r="D99" s="62" t="s">
        <v>262</v>
      </c>
      <c r="E99" s="45" t="s">
        <v>248</v>
      </c>
      <c r="F99" s="45" t="s">
        <v>249</v>
      </c>
      <c r="G99" s="45" t="s">
        <v>250</v>
      </c>
      <c r="H99" s="45"/>
      <c r="I99" s="63" t="s">
        <v>14</v>
      </c>
      <c r="J99" s="45"/>
      <c r="K99" s="51" t="str">
        <f t="shared" si="5"/>
        <v>02</v>
      </c>
      <c r="L99" s="43"/>
    </row>
    <row r="100" spans="1:12" ht="25.5">
      <c r="A100" s="44">
        <v>31</v>
      </c>
      <c r="B100" s="43" t="str">
        <f t="shared" si="6"/>
        <v>13021103300501</v>
      </c>
      <c r="C100" s="44" t="str">
        <f>VLOOKUP(D100,'[1]Mamon'!$B$5:$C$1329,2,0)</f>
        <v>110330</v>
      </c>
      <c r="D100" s="62" t="s">
        <v>263</v>
      </c>
      <c r="E100" s="45" t="s">
        <v>248</v>
      </c>
      <c r="F100" s="45" t="s">
        <v>249</v>
      </c>
      <c r="G100" s="45" t="s">
        <v>250</v>
      </c>
      <c r="H100" s="45"/>
      <c r="I100" s="63" t="s">
        <v>48</v>
      </c>
      <c r="J100" s="45"/>
      <c r="K100" s="51" t="str">
        <f t="shared" si="5"/>
        <v>01</v>
      </c>
      <c r="L100" s="43"/>
    </row>
    <row r="101" spans="1:12" ht="25.5">
      <c r="A101" s="44">
        <v>32</v>
      </c>
      <c r="B101" s="43" t="str">
        <f t="shared" si="6"/>
        <v>13021103300502</v>
      </c>
      <c r="C101" s="44" t="str">
        <f>VLOOKUP(D101,'[1]Mamon'!$B$5:$C$1329,2,0)</f>
        <v>110330</v>
      </c>
      <c r="D101" s="62" t="s">
        <v>263</v>
      </c>
      <c r="E101" s="45" t="s">
        <v>248</v>
      </c>
      <c r="F101" s="45" t="s">
        <v>249</v>
      </c>
      <c r="G101" s="45" t="s">
        <v>250</v>
      </c>
      <c r="H101" s="45"/>
      <c r="I101" s="63" t="s">
        <v>49</v>
      </c>
      <c r="J101" s="45"/>
      <c r="K101" s="51" t="str">
        <f t="shared" si="5"/>
        <v>02</v>
      </c>
      <c r="L101" s="43"/>
    </row>
    <row r="102" spans="1:12" ht="25.5">
      <c r="A102" s="44">
        <v>33</v>
      </c>
      <c r="B102" s="43" t="str">
        <f t="shared" si="6"/>
        <v>13021103300503</v>
      </c>
      <c r="C102" s="44" t="str">
        <f>VLOOKUP(D102,'[1]Mamon'!$B$5:$C$1329,2,0)</f>
        <v>110330</v>
      </c>
      <c r="D102" s="62" t="s">
        <v>263</v>
      </c>
      <c r="E102" s="45" t="s">
        <v>248</v>
      </c>
      <c r="F102" s="45" t="s">
        <v>249</v>
      </c>
      <c r="G102" s="45" t="s">
        <v>250</v>
      </c>
      <c r="H102" s="45"/>
      <c r="I102" s="63" t="s">
        <v>45</v>
      </c>
      <c r="J102" s="45"/>
      <c r="K102" s="51" t="str">
        <f t="shared" si="5"/>
        <v>03</v>
      </c>
      <c r="L102" s="43"/>
    </row>
    <row r="103" spans="1:12" ht="25.5">
      <c r="A103" s="44">
        <v>34</v>
      </c>
      <c r="B103" s="43" t="str">
        <f t="shared" si="6"/>
        <v>13021103300504</v>
      </c>
      <c r="C103" s="44" t="str">
        <f>VLOOKUP(D103,'[1]Mamon'!$B$5:$C$1329,2,0)</f>
        <v>110330</v>
      </c>
      <c r="D103" s="62" t="s">
        <v>263</v>
      </c>
      <c r="E103" s="45" t="s">
        <v>248</v>
      </c>
      <c r="F103" s="45" t="s">
        <v>249</v>
      </c>
      <c r="G103" s="45" t="s">
        <v>250</v>
      </c>
      <c r="H103" s="45"/>
      <c r="I103" s="63" t="s">
        <v>53</v>
      </c>
      <c r="J103" s="45"/>
      <c r="K103" s="51" t="str">
        <f t="shared" si="5"/>
        <v>04</v>
      </c>
      <c r="L103" s="43"/>
    </row>
    <row r="104" spans="1:12" ht="25.5">
      <c r="A104" s="44">
        <v>35</v>
      </c>
      <c r="B104" s="43" t="str">
        <f t="shared" si="6"/>
        <v>13021103300505</v>
      </c>
      <c r="C104" s="44" t="str">
        <f>VLOOKUP(D104,'[1]Mamon'!$B$5:$C$1329,2,0)</f>
        <v>110330</v>
      </c>
      <c r="D104" s="62" t="s">
        <v>263</v>
      </c>
      <c r="E104" s="45" t="s">
        <v>248</v>
      </c>
      <c r="F104" s="45" t="s">
        <v>249</v>
      </c>
      <c r="G104" s="45" t="s">
        <v>250</v>
      </c>
      <c r="H104" s="45"/>
      <c r="I104" s="63" t="s">
        <v>6</v>
      </c>
      <c r="J104" s="45"/>
      <c r="K104" s="51" t="str">
        <f t="shared" si="5"/>
        <v>05</v>
      </c>
      <c r="L104" s="43"/>
    </row>
    <row r="105" spans="1:12" ht="25.5">
      <c r="A105" s="44">
        <v>36</v>
      </c>
      <c r="B105" s="43" t="str">
        <f t="shared" si="6"/>
        <v>13021103300506</v>
      </c>
      <c r="C105" s="44" t="str">
        <f>VLOOKUP(D105,'[1]Mamon'!$B$5:$C$1329,2,0)</f>
        <v>110330</v>
      </c>
      <c r="D105" s="62" t="s">
        <v>263</v>
      </c>
      <c r="E105" s="45" t="s">
        <v>248</v>
      </c>
      <c r="F105" s="45" t="s">
        <v>249</v>
      </c>
      <c r="G105" s="45" t="s">
        <v>250</v>
      </c>
      <c r="H105" s="45"/>
      <c r="I105" s="63" t="s">
        <v>15</v>
      </c>
      <c r="J105" s="45"/>
      <c r="K105" s="51" t="str">
        <f t="shared" si="5"/>
        <v>06</v>
      </c>
      <c r="L105" s="43"/>
    </row>
    <row r="106" spans="1:12" ht="25.5">
      <c r="A106" s="44">
        <v>37</v>
      </c>
      <c r="B106" s="43" t="str">
        <f t="shared" si="6"/>
        <v>13021103300507</v>
      </c>
      <c r="C106" s="44" t="str">
        <f>VLOOKUP(D106,'[1]Mamon'!$B$5:$C$1329,2,0)</f>
        <v>110330</v>
      </c>
      <c r="D106" s="62" t="s">
        <v>263</v>
      </c>
      <c r="E106" s="45" t="s">
        <v>248</v>
      </c>
      <c r="F106" s="45" t="s">
        <v>249</v>
      </c>
      <c r="G106" s="45" t="s">
        <v>250</v>
      </c>
      <c r="H106" s="45"/>
      <c r="I106" s="63" t="s">
        <v>30</v>
      </c>
      <c r="J106" s="45"/>
      <c r="K106" s="51" t="str">
        <f t="shared" si="5"/>
        <v>07</v>
      </c>
      <c r="L106" s="43"/>
    </row>
    <row r="107" spans="1:12" ht="38.25">
      <c r="A107" s="44">
        <v>38</v>
      </c>
      <c r="B107" s="43" t="str">
        <f t="shared" si="6"/>
        <v>13021103720501</v>
      </c>
      <c r="C107" s="44">
        <f>VLOOKUP(D107,'[1]Mamon'!$B$5:$C$1329,2,0)</f>
        <v>110372</v>
      </c>
      <c r="D107" s="62" t="s">
        <v>264</v>
      </c>
      <c r="E107" s="45" t="s">
        <v>248</v>
      </c>
      <c r="F107" s="45" t="s">
        <v>249</v>
      </c>
      <c r="G107" s="45" t="s">
        <v>250</v>
      </c>
      <c r="H107" s="45"/>
      <c r="I107" s="63" t="s">
        <v>3</v>
      </c>
      <c r="J107" s="45"/>
      <c r="K107" s="51" t="str">
        <f t="shared" si="5"/>
        <v>01</v>
      </c>
      <c r="L107" s="43"/>
    </row>
    <row r="108" spans="1:12" ht="38.25">
      <c r="A108" s="44">
        <v>39</v>
      </c>
      <c r="B108" s="43" t="str">
        <f t="shared" si="6"/>
        <v>13021103720502</v>
      </c>
      <c r="C108" s="44">
        <f>VLOOKUP(D108,'[1]Mamon'!$B$5:$C$1329,2,0)</f>
        <v>110372</v>
      </c>
      <c r="D108" s="62" t="s">
        <v>264</v>
      </c>
      <c r="E108" s="45" t="s">
        <v>248</v>
      </c>
      <c r="F108" s="45" t="s">
        <v>249</v>
      </c>
      <c r="G108" s="45" t="s">
        <v>250</v>
      </c>
      <c r="H108" s="45"/>
      <c r="I108" s="63" t="s">
        <v>7</v>
      </c>
      <c r="J108" s="45"/>
      <c r="K108" s="51" t="str">
        <f t="shared" si="5"/>
        <v>02</v>
      </c>
      <c r="L108" s="43"/>
    </row>
    <row r="109" spans="1:12" ht="38.25">
      <c r="A109" s="44">
        <v>40</v>
      </c>
      <c r="B109" s="43" t="str">
        <f t="shared" si="6"/>
        <v>13021103720503</v>
      </c>
      <c r="C109" s="44">
        <f>VLOOKUP(D109,'[1]Mamon'!$B$5:$C$1329,2,0)</f>
        <v>110372</v>
      </c>
      <c r="D109" s="62" t="s">
        <v>264</v>
      </c>
      <c r="E109" s="45" t="s">
        <v>248</v>
      </c>
      <c r="F109" s="45" t="s">
        <v>249</v>
      </c>
      <c r="G109" s="45" t="s">
        <v>250</v>
      </c>
      <c r="H109" s="45"/>
      <c r="I109" s="63" t="s">
        <v>8</v>
      </c>
      <c r="J109" s="45"/>
      <c r="K109" s="51" t="str">
        <f t="shared" si="5"/>
        <v>03</v>
      </c>
      <c r="L109" s="43"/>
    </row>
    <row r="110" spans="1:12" ht="38.25">
      <c r="A110" s="44">
        <v>41</v>
      </c>
      <c r="B110" s="43" t="str">
        <f t="shared" si="6"/>
        <v>13021103720504</v>
      </c>
      <c r="C110" s="44">
        <f>VLOOKUP(D110,'[1]Mamon'!$B$5:$C$1329,2,0)</f>
        <v>110372</v>
      </c>
      <c r="D110" s="62" t="s">
        <v>264</v>
      </c>
      <c r="E110" s="45" t="s">
        <v>248</v>
      </c>
      <c r="F110" s="45" t="s">
        <v>249</v>
      </c>
      <c r="G110" s="45" t="s">
        <v>250</v>
      </c>
      <c r="H110" s="45"/>
      <c r="I110" s="63" t="s">
        <v>31</v>
      </c>
      <c r="J110" s="45"/>
      <c r="K110" s="51" t="str">
        <f t="shared" si="5"/>
        <v>04</v>
      </c>
      <c r="L110" s="43"/>
    </row>
    <row r="111" spans="1:12" ht="38.25">
      <c r="A111" s="44">
        <v>42</v>
      </c>
      <c r="B111" s="43" t="str">
        <f t="shared" si="6"/>
        <v>13021103720505</v>
      </c>
      <c r="C111" s="44">
        <f>VLOOKUP(D111,'[1]Mamon'!$B$5:$C$1329,2,0)</f>
        <v>110372</v>
      </c>
      <c r="D111" s="62" t="s">
        <v>264</v>
      </c>
      <c r="E111" s="45" t="s">
        <v>248</v>
      </c>
      <c r="F111" s="45" t="s">
        <v>249</v>
      </c>
      <c r="G111" s="45" t="s">
        <v>250</v>
      </c>
      <c r="H111" s="45"/>
      <c r="I111" s="63" t="s">
        <v>34</v>
      </c>
      <c r="J111" s="45"/>
      <c r="K111" s="51" t="str">
        <f t="shared" si="5"/>
        <v>05</v>
      </c>
      <c r="L111" s="43"/>
    </row>
    <row r="112" spans="1:12" ht="38.25">
      <c r="A112" s="44">
        <v>43</v>
      </c>
      <c r="B112" s="43" t="str">
        <f t="shared" si="6"/>
        <v>13021103310501</v>
      </c>
      <c r="C112" s="44" t="str">
        <f>VLOOKUP(D112,'[1]Mamon'!$B$5:$C$1329,2,0)</f>
        <v>110331</v>
      </c>
      <c r="D112" s="62" t="s">
        <v>265</v>
      </c>
      <c r="E112" s="45" t="s">
        <v>248</v>
      </c>
      <c r="F112" s="45" t="s">
        <v>249</v>
      </c>
      <c r="G112" s="45" t="s">
        <v>250</v>
      </c>
      <c r="H112" s="45"/>
      <c r="I112" s="63" t="s">
        <v>54</v>
      </c>
      <c r="J112" s="45"/>
      <c r="K112" s="51" t="str">
        <f t="shared" si="5"/>
        <v>01</v>
      </c>
      <c r="L112" s="43"/>
    </row>
    <row r="113" spans="1:12" ht="38.25">
      <c r="A113" s="44">
        <v>44</v>
      </c>
      <c r="B113" s="43" t="str">
        <f t="shared" si="6"/>
        <v>13021103310502</v>
      </c>
      <c r="C113" s="44" t="str">
        <f>VLOOKUP(D113,'[1]Mamon'!$B$5:$C$1329,2,0)</f>
        <v>110331</v>
      </c>
      <c r="D113" s="62" t="s">
        <v>265</v>
      </c>
      <c r="E113" s="45" t="s">
        <v>248</v>
      </c>
      <c r="F113" s="45" t="s">
        <v>249</v>
      </c>
      <c r="G113" s="45" t="s">
        <v>250</v>
      </c>
      <c r="H113" s="45"/>
      <c r="I113" s="63" t="s">
        <v>55</v>
      </c>
      <c r="J113" s="45"/>
      <c r="K113" s="51" t="str">
        <f t="shared" si="5"/>
        <v>02</v>
      </c>
      <c r="L113" s="43"/>
    </row>
    <row r="114" spans="1:12" ht="38.25">
      <c r="A114" s="44">
        <v>45</v>
      </c>
      <c r="B114" s="43" t="str">
        <f t="shared" si="6"/>
        <v>13021103310503</v>
      </c>
      <c r="C114" s="44" t="str">
        <f>VLOOKUP(D114,'[1]Mamon'!$B$5:$C$1329,2,0)</f>
        <v>110331</v>
      </c>
      <c r="D114" s="62" t="s">
        <v>265</v>
      </c>
      <c r="E114" s="45" t="s">
        <v>248</v>
      </c>
      <c r="F114" s="45" t="s">
        <v>249</v>
      </c>
      <c r="G114" s="45" t="s">
        <v>250</v>
      </c>
      <c r="H114" s="45"/>
      <c r="I114" s="63" t="s">
        <v>56</v>
      </c>
      <c r="J114" s="45"/>
      <c r="K114" s="51" t="str">
        <f t="shared" si="5"/>
        <v>03</v>
      </c>
      <c r="L114" s="43"/>
    </row>
    <row r="115" spans="1:12" ht="25.5">
      <c r="A115" s="44">
        <v>46</v>
      </c>
      <c r="B115" s="43" t="str">
        <f t="shared" si="6"/>
        <v>13021403500501</v>
      </c>
      <c r="C115" s="44" t="str">
        <f>VLOOKUP(D115,'[1]Mamon'!$B$5:$C$1329,2,0)</f>
        <v>140350</v>
      </c>
      <c r="D115" s="62" t="s">
        <v>266</v>
      </c>
      <c r="E115" s="45" t="s">
        <v>248</v>
      </c>
      <c r="F115" s="45" t="s">
        <v>249</v>
      </c>
      <c r="G115" s="45" t="s">
        <v>250</v>
      </c>
      <c r="H115" s="45"/>
      <c r="I115" s="63" t="s">
        <v>5</v>
      </c>
      <c r="J115" s="45"/>
      <c r="K115" s="51" t="str">
        <f t="shared" si="5"/>
        <v>01</v>
      </c>
      <c r="L115" s="43"/>
    </row>
    <row r="116" spans="1:12" ht="25.5">
      <c r="A116" s="44">
        <v>47</v>
      </c>
      <c r="B116" s="43" t="str">
        <f t="shared" si="6"/>
        <v>13021403500502</v>
      </c>
      <c r="C116" s="44" t="str">
        <f>VLOOKUP(D116,'[1]Mamon'!$B$5:$C$1329,2,0)</f>
        <v>140350</v>
      </c>
      <c r="D116" s="62" t="s">
        <v>266</v>
      </c>
      <c r="E116" s="45" t="s">
        <v>248</v>
      </c>
      <c r="F116" s="45" t="s">
        <v>249</v>
      </c>
      <c r="G116" s="45" t="s">
        <v>250</v>
      </c>
      <c r="H116" s="45"/>
      <c r="I116" s="63" t="s">
        <v>9</v>
      </c>
      <c r="J116" s="45"/>
      <c r="K116" s="51" t="str">
        <f t="shared" si="5"/>
        <v>02</v>
      </c>
      <c r="L116" s="43"/>
    </row>
    <row r="117" spans="1:12" ht="25.5">
      <c r="A117" s="44">
        <v>48</v>
      </c>
      <c r="B117" s="43" t="str">
        <f t="shared" si="6"/>
        <v>13021403500503</v>
      </c>
      <c r="C117" s="44" t="str">
        <f>VLOOKUP(D117,'[1]Mamon'!$B$5:$C$1329,2,0)</f>
        <v>140350</v>
      </c>
      <c r="D117" s="62" t="s">
        <v>266</v>
      </c>
      <c r="E117" s="45" t="s">
        <v>248</v>
      </c>
      <c r="F117" s="45" t="s">
        <v>249</v>
      </c>
      <c r="G117" s="45" t="s">
        <v>250</v>
      </c>
      <c r="H117" s="45"/>
      <c r="I117" s="63" t="s">
        <v>35</v>
      </c>
      <c r="J117" s="45"/>
      <c r="K117" s="51" t="str">
        <f t="shared" si="5"/>
        <v>03</v>
      </c>
      <c r="L117" s="43"/>
    </row>
    <row r="118" spans="1:12" ht="25.5">
      <c r="A118" s="44">
        <v>49</v>
      </c>
      <c r="B118" s="43" t="str">
        <f t="shared" si="6"/>
        <v>13021403490501</v>
      </c>
      <c r="C118" s="44" t="str">
        <f>VLOOKUP(D118,'[1]Mamon'!$B$5:$C$1329,2,0)</f>
        <v>140349</v>
      </c>
      <c r="D118" s="62" t="s">
        <v>267</v>
      </c>
      <c r="E118" s="45" t="s">
        <v>248</v>
      </c>
      <c r="F118" s="45" t="s">
        <v>249</v>
      </c>
      <c r="G118" s="45" t="s">
        <v>250</v>
      </c>
      <c r="H118" s="45"/>
      <c r="I118" s="63" t="s">
        <v>4</v>
      </c>
      <c r="J118" s="45"/>
      <c r="K118" s="51" t="str">
        <f t="shared" si="5"/>
        <v>01</v>
      </c>
      <c r="L118" s="43"/>
    </row>
    <row r="119" spans="1:12" ht="25.5">
      <c r="A119" s="44">
        <v>50</v>
      </c>
      <c r="B119" s="43" t="str">
        <f t="shared" si="6"/>
        <v>13021403490502</v>
      </c>
      <c r="C119" s="44" t="str">
        <f>VLOOKUP(D119,'[1]Mamon'!$B$5:$C$1329,2,0)</f>
        <v>140349</v>
      </c>
      <c r="D119" s="62" t="s">
        <v>267</v>
      </c>
      <c r="E119" s="45" t="s">
        <v>248</v>
      </c>
      <c r="F119" s="45" t="s">
        <v>249</v>
      </c>
      <c r="G119" s="45" t="s">
        <v>250</v>
      </c>
      <c r="H119" s="45"/>
      <c r="I119" s="63" t="s">
        <v>36</v>
      </c>
      <c r="J119" s="45"/>
      <c r="K119" s="51" t="str">
        <f t="shared" si="5"/>
        <v>02</v>
      </c>
      <c r="L119" s="43"/>
    </row>
    <row r="120" spans="1:12" ht="38.25">
      <c r="A120" s="44">
        <v>51</v>
      </c>
      <c r="B120" s="43" t="str">
        <f t="shared" si="6"/>
        <v>13020303350501</v>
      </c>
      <c r="C120" s="44" t="str">
        <f>VLOOKUP(D120,'[1]Mamon'!$B$5:$C$1329,2,0)</f>
        <v>030335</v>
      </c>
      <c r="D120" s="62" t="s">
        <v>268</v>
      </c>
      <c r="E120" s="45" t="s">
        <v>248</v>
      </c>
      <c r="F120" s="45" t="s">
        <v>249</v>
      </c>
      <c r="G120" s="45" t="s">
        <v>250</v>
      </c>
      <c r="H120" s="45"/>
      <c r="I120" s="63" t="s">
        <v>251</v>
      </c>
      <c r="J120" s="45"/>
      <c r="K120" s="51" t="str">
        <f t="shared" si="5"/>
        <v>01</v>
      </c>
      <c r="L120" s="43"/>
    </row>
    <row r="121" spans="1:12" ht="38.25">
      <c r="A121" s="44">
        <v>52</v>
      </c>
      <c r="B121" s="43" t="str">
        <f t="shared" si="6"/>
        <v>13020303350502</v>
      </c>
      <c r="C121" s="44" t="str">
        <f>VLOOKUP(D121,'[1]Mamon'!$B$5:$C$1329,2,0)</f>
        <v>030335</v>
      </c>
      <c r="D121" s="62" t="s">
        <v>268</v>
      </c>
      <c r="E121" s="45" t="s">
        <v>248</v>
      </c>
      <c r="F121" s="45" t="s">
        <v>249</v>
      </c>
      <c r="G121" s="45" t="s">
        <v>250</v>
      </c>
      <c r="H121" s="45"/>
      <c r="I121" s="63" t="s">
        <v>83</v>
      </c>
      <c r="J121" s="45"/>
      <c r="K121" s="51" t="str">
        <f t="shared" si="5"/>
        <v>02</v>
      </c>
      <c r="L121" s="43"/>
    </row>
    <row r="122" spans="1:12" ht="38.25">
      <c r="A122" s="44">
        <v>53</v>
      </c>
      <c r="B122" s="43" t="str">
        <f t="shared" si="6"/>
        <v>13020303350503</v>
      </c>
      <c r="C122" s="44" t="str">
        <f>VLOOKUP(D122,'[1]Mamon'!$B$5:$C$1329,2,0)</f>
        <v>030335</v>
      </c>
      <c r="D122" s="62" t="s">
        <v>268</v>
      </c>
      <c r="E122" s="45" t="s">
        <v>248</v>
      </c>
      <c r="F122" s="45" t="s">
        <v>249</v>
      </c>
      <c r="G122" s="45" t="s">
        <v>250</v>
      </c>
      <c r="H122" s="45"/>
      <c r="I122" s="63" t="s">
        <v>252</v>
      </c>
      <c r="J122" s="45"/>
      <c r="K122" s="51" t="str">
        <f t="shared" si="5"/>
        <v>03</v>
      </c>
      <c r="L122" s="43"/>
    </row>
    <row r="123" spans="1:12" ht="25.5">
      <c r="A123" s="44">
        <v>54</v>
      </c>
      <c r="B123" s="43" t="str">
        <f t="shared" si="6"/>
        <v>13020403110501</v>
      </c>
      <c r="C123" s="44" t="str">
        <f>VLOOKUP(D123,'[1]Mamon'!$B$5:$C$1329,2,0)</f>
        <v>040311</v>
      </c>
      <c r="D123" s="62" t="s">
        <v>269</v>
      </c>
      <c r="E123" s="45" t="s">
        <v>248</v>
      </c>
      <c r="F123" s="45" t="s">
        <v>249</v>
      </c>
      <c r="G123" s="45" t="s">
        <v>250</v>
      </c>
      <c r="H123" s="45"/>
      <c r="I123" s="63" t="s">
        <v>10</v>
      </c>
      <c r="J123" s="45"/>
      <c r="K123" s="51" t="str">
        <f t="shared" si="5"/>
        <v>01</v>
      </c>
      <c r="L123" s="43"/>
    </row>
    <row r="124" spans="1:12" ht="25.5">
      <c r="A124" s="44">
        <v>55</v>
      </c>
      <c r="B124" s="43" t="str">
        <f t="shared" si="6"/>
        <v>13020403110502</v>
      </c>
      <c r="C124" s="44" t="str">
        <f>VLOOKUP(D124,'[1]Mamon'!$B$5:$C$1329,2,0)</f>
        <v>040311</v>
      </c>
      <c r="D124" s="62" t="s">
        <v>269</v>
      </c>
      <c r="E124" s="45" t="s">
        <v>248</v>
      </c>
      <c r="F124" s="45" t="s">
        <v>249</v>
      </c>
      <c r="G124" s="45" t="s">
        <v>250</v>
      </c>
      <c r="H124" s="45"/>
      <c r="I124" s="63" t="s">
        <v>16</v>
      </c>
      <c r="J124" s="45"/>
      <c r="K124" s="51" t="str">
        <f t="shared" si="5"/>
        <v>02</v>
      </c>
      <c r="L124" s="43"/>
    </row>
    <row r="125" spans="1:12" ht="25.5">
      <c r="A125" s="44">
        <v>56</v>
      </c>
      <c r="B125" s="43" t="str">
        <f t="shared" si="6"/>
        <v>13020403120501</v>
      </c>
      <c r="C125" s="44" t="str">
        <f>VLOOKUP(D125,'[1]Mamon'!$B$5:$C$1329,2,0)</f>
        <v>040312</v>
      </c>
      <c r="D125" s="62" t="s">
        <v>270</v>
      </c>
      <c r="E125" s="45" t="s">
        <v>248</v>
      </c>
      <c r="F125" s="45" t="s">
        <v>249</v>
      </c>
      <c r="G125" s="45" t="s">
        <v>250</v>
      </c>
      <c r="H125" s="45"/>
      <c r="I125" s="63" t="s">
        <v>11</v>
      </c>
      <c r="J125" s="45"/>
      <c r="K125" s="51" t="str">
        <f t="shared" si="5"/>
        <v>01</v>
      </c>
      <c r="L125" s="43"/>
    </row>
    <row r="126" spans="1:12" ht="25.5">
      <c r="A126" s="44">
        <v>57</v>
      </c>
      <c r="B126" s="43" t="str">
        <f t="shared" si="6"/>
        <v>13021303170501</v>
      </c>
      <c r="C126" s="44" t="str">
        <f>VLOOKUP(D126,'[1]Mamon'!$B$5:$C$1329,2,0)</f>
        <v>130317</v>
      </c>
      <c r="D126" s="62" t="s">
        <v>271</v>
      </c>
      <c r="E126" s="45" t="s">
        <v>248</v>
      </c>
      <c r="F126" s="45" t="s">
        <v>249</v>
      </c>
      <c r="G126" s="45" t="s">
        <v>250</v>
      </c>
      <c r="H126" s="45"/>
      <c r="I126" s="63" t="s">
        <v>85</v>
      </c>
      <c r="J126" s="45"/>
      <c r="K126" s="51" t="str">
        <f t="shared" si="5"/>
        <v>01</v>
      </c>
      <c r="L126" s="43"/>
    </row>
    <row r="127" spans="1:12" ht="25.5">
      <c r="A127" s="44">
        <v>58</v>
      </c>
      <c r="B127" s="43" t="str">
        <f t="shared" si="6"/>
        <v>13021303170502</v>
      </c>
      <c r="C127" s="44" t="str">
        <f>VLOOKUP(D127,'[1]Mamon'!$B$5:$C$1329,2,0)</f>
        <v>130317</v>
      </c>
      <c r="D127" s="62" t="s">
        <v>271</v>
      </c>
      <c r="E127" s="45" t="s">
        <v>248</v>
      </c>
      <c r="F127" s="45" t="s">
        <v>249</v>
      </c>
      <c r="G127" s="45" t="s">
        <v>250</v>
      </c>
      <c r="H127" s="45"/>
      <c r="I127" s="63" t="s">
        <v>86</v>
      </c>
      <c r="J127" s="45"/>
      <c r="K127" s="51" t="str">
        <f t="shared" si="5"/>
        <v>02</v>
      </c>
      <c r="L127" s="43"/>
    </row>
    <row r="128" spans="1:12" ht="25.5">
      <c r="A128" s="44">
        <v>59</v>
      </c>
      <c r="B128" s="43" t="str">
        <f t="shared" si="6"/>
        <v>13021303170503</v>
      </c>
      <c r="C128" s="44" t="str">
        <f>VLOOKUP(D128,'[1]Mamon'!$B$5:$C$1329,2,0)</f>
        <v>130317</v>
      </c>
      <c r="D128" s="62" t="s">
        <v>271</v>
      </c>
      <c r="E128" s="45" t="s">
        <v>248</v>
      </c>
      <c r="F128" s="45" t="s">
        <v>249</v>
      </c>
      <c r="G128" s="45" t="s">
        <v>250</v>
      </c>
      <c r="H128" s="45"/>
      <c r="I128" s="63" t="s">
        <v>17</v>
      </c>
      <c r="J128" s="45"/>
      <c r="K128" s="51" t="str">
        <f t="shared" si="5"/>
        <v>03</v>
      </c>
      <c r="L128" s="43"/>
    </row>
    <row r="129" spans="1:12" ht="15">
      <c r="A129" s="1"/>
      <c r="B129" s="1"/>
      <c r="C129" s="1"/>
      <c r="D129" s="1"/>
      <c r="E129" s="54"/>
      <c r="F129" s="54"/>
      <c r="G129" s="54"/>
      <c r="H129" s="54"/>
      <c r="I129" s="54"/>
      <c r="J129" s="54"/>
      <c r="K129" s="54"/>
      <c r="L129" s="54"/>
    </row>
    <row r="130" spans="1:12" s="61" customFormat="1" ht="24.75" customHeight="1">
      <c r="A130" s="55" t="s">
        <v>247</v>
      </c>
      <c r="B130" s="56"/>
      <c r="C130" s="57"/>
      <c r="D130" s="58"/>
      <c r="E130" s="59"/>
      <c r="F130" s="59"/>
      <c r="G130" s="59"/>
      <c r="H130" s="59"/>
      <c r="I130" s="57"/>
      <c r="J130" s="59"/>
      <c r="K130" s="60"/>
      <c r="L130" s="59"/>
    </row>
    <row r="131" spans="1:12" ht="24.75" customHeight="1">
      <c r="A131" s="42" t="s">
        <v>166</v>
      </c>
      <c r="B131" s="42" t="s">
        <v>167</v>
      </c>
      <c r="C131" s="42" t="s">
        <v>168</v>
      </c>
      <c r="D131" s="42" t="s">
        <v>169</v>
      </c>
      <c r="E131" s="42" t="s">
        <v>170</v>
      </c>
      <c r="F131" s="42" t="s">
        <v>171</v>
      </c>
      <c r="G131" s="42" t="s">
        <v>172</v>
      </c>
      <c r="H131" s="42" t="s">
        <v>173</v>
      </c>
      <c r="I131" s="42" t="s">
        <v>174</v>
      </c>
      <c r="J131" s="42" t="s">
        <v>175</v>
      </c>
      <c r="K131" s="42"/>
      <c r="L131" s="42" t="s">
        <v>243</v>
      </c>
    </row>
    <row r="132" spans="1:12" ht="38.25">
      <c r="A132" s="44">
        <v>1</v>
      </c>
      <c r="B132" s="43" t="str">
        <f aca="true" t="shared" si="7" ref="B132:B195">CONCATENATE("1302",C132,"05",K132)</f>
        <v>13020103360501</v>
      </c>
      <c r="C132" s="44" t="str">
        <f>VLOOKUP(D132,'[1]Mamon'!$B$5:$C$1329,2,0)</f>
        <v>010336</v>
      </c>
      <c r="D132" s="62" t="s">
        <v>183</v>
      </c>
      <c r="E132" s="45" t="s">
        <v>272</v>
      </c>
      <c r="F132" s="45" t="s">
        <v>58</v>
      </c>
      <c r="G132" s="45" t="s">
        <v>115</v>
      </c>
      <c r="H132" s="45"/>
      <c r="I132" s="63" t="s">
        <v>278</v>
      </c>
      <c r="J132" s="45" t="s">
        <v>279</v>
      </c>
      <c r="K132" s="51" t="s">
        <v>176</v>
      </c>
      <c r="L132" s="43"/>
    </row>
    <row r="133" spans="1:12" ht="38.25">
      <c r="A133" s="44">
        <v>2</v>
      </c>
      <c r="B133" s="43" t="str">
        <f t="shared" si="7"/>
        <v>13020103360501</v>
      </c>
      <c r="C133" s="44" t="str">
        <f>VLOOKUP(D133,'[1]Mamon'!$B$5:$C$1329,2,0)</f>
        <v>010336</v>
      </c>
      <c r="D133" s="62" t="s">
        <v>183</v>
      </c>
      <c r="E133" s="45" t="s">
        <v>273</v>
      </c>
      <c r="F133" s="45" t="s">
        <v>59</v>
      </c>
      <c r="G133" s="45" t="s">
        <v>115</v>
      </c>
      <c r="H133" s="45"/>
      <c r="I133" s="63" t="s">
        <v>278</v>
      </c>
      <c r="J133" s="45" t="s">
        <v>279</v>
      </c>
      <c r="K133" s="51" t="s">
        <v>176</v>
      </c>
      <c r="L133" s="43"/>
    </row>
    <row r="134" spans="1:12" ht="38.25">
      <c r="A134" s="44">
        <v>3</v>
      </c>
      <c r="B134" s="43" t="str">
        <f t="shared" si="7"/>
        <v>13020103360502</v>
      </c>
      <c r="C134" s="44" t="str">
        <f>VLOOKUP(D134,'[1]Mamon'!$B$5:$C$1329,2,0)</f>
        <v>010336</v>
      </c>
      <c r="D134" s="62" t="s">
        <v>183</v>
      </c>
      <c r="E134" s="45" t="s">
        <v>274</v>
      </c>
      <c r="F134" s="45" t="s">
        <v>59</v>
      </c>
      <c r="G134" s="45" t="s">
        <v>115</v>
      </c>
      <c r="H134" s="45"/>
      <c r="I134" s="63" t="s">
        <v>278</v>
      </c>
      <c r="J134" s="45" t="s">
        <v>279</v>
      </c>
      <c r="K134" s="51" t="s">
        <v>280</v>
      </c>
      <c r="L134" s="43"/>
    </row>
    <row r="135" spans="1:12" ht="38.25">
      <c r="A135" s="44">
        <v>4</v>
      </c>
      <c r="B135" s="43" t="str">
        <f t="shared" si="7"/>
        <v>13020103360502</v>
      </c>
      <c r="C135" s="44" t="str">
        <f>VLOOKUP(D135,'[1]Mamon'!$B$5:$C$1329,2,0)</f>
        <v>010336</v>
      </c>
      <c r="D135" s="62" t="s">
        <v>183</v>
      </c>
      <c r="E135" s="45" t="s">
        <v>272</v>
      </c>
      <c r="F135" s="45" t="s">
        <v>60</v>
      </c>
      <c r="G135" s="45" t="s">
        <v>115</v>
      </c>
      <c r="H135" s="45"/>
      <c r="I135" s="63" t="s">
        <v>278</v>
      </c>
      <c r="J135" s="45" t="s">
        <v>279</v>
      </c>
      <c r="K135" s="51" t="s">
        <v>280</v>
      </c>
      <c r="L135" s="43"/>
    </row>
    <row r="136" spans="1:12" ht="38.25">
      <c r="A136" s="44">
        <v>5</v>
      </c>
      <c r="B136" s="43" t="str">
        <f t="shared" si="7"/>
        <v>13020103360503</v>
      </c>
      <c r="C136" s="44" t="str">
        <f>VLOOKUP(D136,'[1]Mamon'!$B$5:$C$1329,2,0)</f>
        <v>010336</v>
      </c>
      <c r="D136" s="62" t="s">
        <v>183</v>
      </c>
      <c r="E136" s="45" t="s">
        <v>275</v>
      </c>
      <c r="F136" s="45" t="s">
        <v>58</v>
      </c>
      <c r="G136" s="45" t="s">
        <v>115</v>
      </c>
      <c r="H136" s="45"/>
      <c r="I136" s="63" t="s">
        <v>278</v>
      </c>
      <c r="J136" s="45" t="s">
        <v>279</v>
      </c>
      <c r="K136" s="51" t="s">
        <v>281</v>
      </c>
      <c r="L136" s="43"/>
    </row>
    <row r="137" spans="1:12" ht="38.25">
      <c r="A137" s="44">
        <v>6</v>
      </c>
      <c r="B137" s="43" t="str">
        <f t="shared" si="7"/>
        <v>13020103360503</v>
      </c>
      <c r="C137" s="44" t="str">
        <f>VLOOKUP(D137,'[1]Mamon'!$B$5:$C$1329,2,0)</f>
        <v>010336</v>
      </c>
      <c r="D137" s="62" t="s">
        <v>183</v>
      </c>
      <c r="E137" s="45" t="s">
        <v>276</v>
      </c>
      <c r="F137" s="45" t="s">
        <v>59</v>
      </c>
      <c r="G137" s="45" t="s">
        <v>115</v>
      </c>
      <c r="H137" s="45"/>
      <c r="I137" s="63" t="s">
        <v>278</v>
      </c>
      <c r="J137" s="45" t="s">
        <v>279</v>
      </c>
      <c r="K137" s="51" t="s">
        <v>281</v>
      </c>
      <c r="L137" s="43"/>
    </row>
    <row r="138" spans="1:12" ht="38.25">
      <c r="A138" s="44">
        <v>7</v>
      </c>
      <c r="B138" s="43" t="str">
        <f t="shared" si="7"/>
        <v>13020103360504</v>
      </c>
      <c r="C138" s="44" t="str">
        <f>VLOOKUP(D138,'[1]Mamon'!$B$5:$C$1329,2,0)</f>
        <v>010336</v>
      </c>
      <c r="D138" s="62" t="s">
        <v>183</v>
      </c>
      <c r="E138" s="45" t="s">
        <v>277</v>
      </c>
      <c r="F138" s="45" t="s">
        <v>59</v>
      </c>
      <c r="G138" s="45" t="s">
        <v>115</v>
      </c>
      <c r="H138" s="45"/>
      <c r="I138" s="63" t="s">
        <v>278</v>
      </c>
      <c r="J138" s="45" t="s">
        <v>279</v>
      </c>
      <c r="K138" s="51" t="s">
        <v>282</v>
      </c>
      <c r="L138" s="43"/>
    </row>
    <row r="139" spans="1:12" ht="38.25">
      <c r="A139" s="44">
        <v>8</v>
      </c>
      <c r="B139" s="43" t="str">
        <f t="shared" si="7"/>
        <v>13020103360504</v>
      </c>
      <c r="C139" s="44" t="str">
        <f>VLOOKUP(D139,'[1]Mamon'!$B$5:$C$1329,2,0)</f>
        <v>010336</v>
      </c>
      <c r="D139" s="62" t="s">
        <v>183</v>
      </c>
      <c r="E139" s="45" t="s">
        <v>275</v>
      </c>
      <c r="F139" s="45" t="s">
        <v>60</v>
      </c>
      <c r="G139" s="45" t="s">
        <v>115</v>
      </c>
      <c r="H139" s="45"/>
      <c r="I139" s="63" t="s">
        <v>278</v>
      </c>
      <c r="J139" s="45" t="s">
        <v>279</v>
      </c>
      <c r="K139" s="51" t="s">
        <v>282</v>
      </c>
      <c r="L139" s="43"/>
    </row>
    <row r="140" spans="1:12" ht="38.25">
      <c r="A140" s="44">
        <v>9</v>
      </c>
      <c r="B140" s="43" t="str">
        <f t="shared" si="7"/>
        <v>13020103210501</v>
      </c>
      <c r="C140" s="44" t="str">
        <f>VLOOKUP(D140,'[1]Mamon'!$B$5:$C$1329,2,0)</f>
        <v>010321</v>
      </c>
      <c r="D140" s="62" t="s">
        <v>184</v>
      </c>
      <c r="E140" s="45" t="s">
        <v>272</v>
      </c>
      <c r="F140" s="45" t="s">
        <v>58</v>
      </c>
      <c r="G140" s="45" t="s">
        <v>32</v>
      </c>
      <c r="H140" s="45"/>
      <c r="I140" s="63" t="s">
        <v>278</v>
      </c>
      <c r="J140" s="45" t="s">
        <v>279</v>
      </c>
      <c r="K140" s="51" t="s">
        <v>176</v>
      </c>
      <c r="L140" s="43"/>
    </row>
    <row r="141" spans="1:12" ht="38.25">
      <c r="A141" s="44">
        <v>10</v>
      </c>
      <c r="B141" s="43" t="str">
        <f t="shared" si="7"/>
        <v>13020103210501</v>
      </c>
      <c r="C141" s="44" t="str">
        <f>VLOOKUP(D141,'[1]Mamon'!$B$5:$C$1329,2,0)</f>
        <v>010321</v>
      </c>
      <c r="D141" s="62" t="s">
        <v>184</v>
      </c>
      <c r="E141" s="45" t="s">
        <v>273</v>
      </c>
      <c r="F141" s="45" t="s">
        <v>59</v>
      </c>
      <c r="G141" s="45" t="s">
        <v>32</v>
      </c>
      <c r="H141" s="45"/>
      <c r="I141" s="63" t="s">
        <v>278</v>
      </c>
      <c r="J141" s="45" t="s">
        <v>279</v>
      </c>
      <c r="K141" s="51" t="s">
        <v>176</v>
      </c>
      <c r="L141" s="43"/>
    </row>
    <row r="142" spans="1:12" ht="38.25">
      <c r="A142" s="44">
        <v>11</v>
      </c>
      <c r="B142" s="43" t="str">
        <f t="shared" si="7"/>
        <v>13020103210502</v>
      </c>
      <c r="C142" s="44" t="str">
        <f>VLOOKUP(D142,'[1]Mamon'!$B$5:$C$1329,2,0)</f>
        <v>010321</v>
      </c>
      <c r="D142" s="62" t="s">
        <v>184</v>
      </c>
      <c r="E142" s="45" t="s">
        <v>274</v>
      </c>
      <c r="F142" s="45" t="s">
        <v>59</v>
      </c>
      <c r="G142" s="45" t="s">
        <v>32</v>
      </c>
      <c r="H142" s="45"/>
      <c r="I142" s="63" t="s">
        <v>278</v>
      </c>
      <c r="J142" s="45" t="s">
        <v>279</v>
      </c>
      <c r="K142" s="51" t="s">
        <v>280</v>
      </c>
      <c r="L142" s="43"/>
    </row>
    <row r="143" spans="1:12" ht="38.25">
      <c r="A143" s="44">
        <v>12</v>
      </c>
      <c r="B143" s="43" t="str">
        <f t="shared" si="7"/>
        <v>13020103210502</v>
      </c>
      <c r="C143" s="44" t="str">
        <f>VLOOKUP(D143,'[1]Mamon'!$B$5:$C$1329,2,0)</f>
        <v>010321</v>
      </c>
      <c r="D143" s="62" t="s">
        <v>184</v>
      </c>
      <c r="E143" s="45" t="s">
        <v>272</v>
      </c>
      <c r="F143" s="45" t="s">
        <v>60</v>
      </c>
      <c r="G143" s="45" t="s">
        <v>32</v>
      </c>
      <c r="H143" s="45"/>
      <c r="I143" s="63" t="s">
        <v>278</v>
      </c>
      <c r="J143" s="45" t="s">
        <v>279</v>
      </c>
      <c r="K143" s="51" t="s">
        <v>280</v>
      </c>
      <c r="L143" s="43"/>
    </row>
    <row r="144" spans="1:12" ht="38.25">
      <c r="A144" s="44">
        <v>13</v>
      </c>
      <c r="B144" s="43" t="str">
        <f t="shared" si="7"/>
        <v>13020103210503</v>
      </c>
      <c r="C144" s="44" t="str">
        <f>VLOOKUP(D144,'[1]Mamon'!$B$5:$C$1329,2,0)</f>
        <v>010321</v>
      </c>
      <c r="D144" s="62" t="s">
        <v>184</v>
      </c>
      <c r="E144" s="45" t="s">
        <v>275</v>
      </c>
      <c r="F144" s="45" t="s">
        <v>58</v>
      </c>
      <c r="G144" s="45" t="s">
        <v>32</v>
      </c>
      <c r="H144" s="45"/>
      <c r="I144" s="63" t="s">
        <v>278</v>
      </c>
      <c r="J144" s="45" t="s">
        <v>279</v>
      </c>
      <c r="K144" s="51" t="s">
        <v>281</v>
      </c>
      <c r="L144" s="43"/>
    </row>
    <row r="145" spans="1:12" ht="38.25">
      <c r="A145" s="44">
        <v>14</v>
      </c>
      <c r="B145" s="43" t="str">
        <f t="shared" si="7"/>
        <v>13020103210503</v>
      </c>
      <c r="C145" s="44" t="str">
        <f>VLOOKUP(D145,'[1]Mamon'!$B$5:$C$1329,2,0)</f>
        <v>010321</v>
      </c>
      <c r="D145" s="62" t="s">
        <v>184</v>
      </c>
      <c r="E145" s="45" t="s">
        <v>276</v>
      </c>
      <c r="F145" s="45" t="s">
        <v>59</v>
      </c>
      <c r="G145" s="45" t="s">
        <v>32</v>
      </c>
      <c r="H145" s="45"/>
      <c r="I145" s="63" t="s">
        <v>278</v>
      </c>
      <c r="J145" s="45" t="s">
        <v>279</v>
      </c>
      <c r="K145" s="51" t="s">
        <v>281</v>
      </c>
      <c r="L145" s="43"/>
    </row>
    <row r="146" spans="1:12" ht="38.25">
      <c r="A146" s="44">
        <v>15</v>
      </c>
      <c r="B146" s="43" t="str">
        <f t="shared" si="7"/>
        <v>13020103210504</v>
      </c>
      <c r="C146" s="44" t="str">
        <f>VLOOKUP(D146,'[1]Mamon'!$B$5:$C$1329,2,0)</f>
        <v>010321</v>
      </c>
      <c r="D146" s="62" t="s">
        <v>184</v>
      </c>
      <c r="E146" s="45" t="s">
        <v>277</v>
      </c>
      <c r="F146" s="45" t="s">
        <v>59</v>
      </c>
      <c r="G146" s="45" t="s">
        <v>32</v>
      </c>
      <c r="H146" s="45"/>
      <c r="I146" s="63" t="s">
        <v>278</v>
      </c>
      <c r="J146" s="45" t="s">
        <v>279</v>
      </c>
      <c r="K146" s="51" t="s">
        <v>282</v>
      </c>
      <c r="L146" s="43"/>
    </row>
    <row r="147" spans="1:12" ht="38.25">
      <c r="A147" s="44">
        <v>16</v>
      </c>
      <c r="B147" s="43" t="str">
        <f t="shared" si="7"/>
        <v>13020103210504</v>
      </c>
      <c r="C147" s="44" t="str">
        <f>VLOOKUP(D147,'[1]Mamon'!$B$5:$C$1329,2,0)</f>
        <v>010321</v>
      </c>
      <c r="D147" s="62" t="s">
        <v>184</v>
      </c>
      <c r="E147" s="45" t="s">
        <v>275</v>
      </c>
      <c r="F147" s="45" t="s">
        <v>60</v>
      </c>
      <c r="G147" s="45" t="s">
        <v>32</v>
      </c>
      <c r="H147" s="45"/>
      <c r="I147" s="63" t="s">
        <v>278</v>
      </c>
      <c r="J147" s="45" t="s">
        <v>279</v>
      </c>
      <c r="K147" s="51" t="s">
        <v>282</v>
      </c>
      <c r="L147" s="43"/>
    </row>
    <row r="148" spans="1:12" ht="38.25">
      <c r="A148" s="44">
        <v>17</v>
      </c>
      <c r="B148" s="43" t="str">
        <f t="shared" si="7"/>
        <v>13020103310501</v>
      </c>
      <c r="C148" s="44" t="str">
        <f>VLOOKUP(D148,'[1]Mamon'!$B$5:$C$1329,2,0)</f>
        <v>010331</v>
      </c>
      <c r="D148" s="62" t="s">
        <v>127</v>
      </c>
      <c r="E148" s="45" t="s">
        <v>283</v>
      </c>
      <c r="F148" s="45" t="s">
        <v>61</v>
      </c>
      <c r="G148" s="45" t="s">
        <v>115</v>
      </c>
      <c r="H148" s="45"/>
      <c r="I148" s="63" t="s">
        <v>278</v>
      </c>
      <c r="J148" s="45" t="s">
        <v>279</v>
      </c>
      <c r="K148" s="51" t="s">
        <v>176</v>
      </c>
      <c r="L148" s="43"/>
    </row>
    <row r="149" spans="1:12" ht="38.25">
      <c r="A149" s="44">
        <v>18</v>
      </c>
      <c r="B149" s="43" t="str">
        <f t="shared" si="7"/>
        <v>13020103310501</v>
      </c>
      <c r="C149" s="44" t="str">
        <f>VLOOKUP(D149,'[1]Mamon'!$B$5:$C$1329,2,0)</f>
        <v>010331</v>
      </c>
      <c r="D149" s="62" t="s">
        <v>127</v>
      </c>
      <c r="E149" s="45" t="s">
        <v>273</v>
      </c>
      <c r="F149" s="45" t="s">
        <v>62</v>
      </c>
      <c r="G149" s="45" t="s">
        <v>115</v>
      </c>
      <c r="H149" s="45"/>
      <c r="I149" s="63" t="s">
        <v>278</v>
      </c>
      <c r="J149" s="45" t="s">
        <v>279</v>
      </c>
      <c r="K149" s="51" t="s">
        <v>176</v>
      </c>
      <c r="L149" s="43"/>
    </row>
    <row r="150" spans="1:12" ht="38.25">
      <c r="A150" s="44">
        <v>19</v>
      </c>
      <c r="B150" s="43" t="str">
        <f t="shared" si="7"/>
        <v>13020103310502</v>
      </c>
      <c r="C150" s="44" t="str">
        <f>VLOOKUP(D150,'[1]Mamon'!$B$5:$C$1329,2,0)</f>
        <v>010331</v>
      </c>
      <c r="D150" s="62" t="s">
        <v>127</v>
      </c>
      <c r="E150" s="45" t="s">
        <v>274</v>
      </c>
      <c r="F150" s="45" t="s">
        <v>62</v>
      </c>
      <c r="G150" s="45" t="s">
        <v>115</v>
      </c>
      <c r="H150" s="45"/>
      <c r="I150" s="63" t="s">
        <v>278</v>
      </c>
      <c r="J150" s="45" t="s">
        <v>279</v>
      </c>
      <c r="K150" s="51" t="s">
        <v>280</v>
      </c>
      <c r="L150" s="43"/>
    </row>
    <row r="151" spans="1:12" ht="38.25">
      <c r="A151" s="44">
        <v>20</v>
      </c>
      <c r="B151" s="43" t="str">
        <f t="shared" si="7"/>
        <v>13020103310502</v>
      </c>
      <c r="C151" s="44" t="str">
        <f>VLOOKUP(D151,'[1]Mamon'!$B$5:$C$1329,2,0)</f>
        <v>010331</v>
      </c>
      <c r="D151" s="62" t="s">
        <v>127</v>
      </c>
      <c r="E151" s="45" t="s">
        <v>283</v>
      </c>
      <c r="F151" s="45" t="s">
        <v>63</v>
      </c>
      <c r="G151" s="45" t="s">
        <v>115</v>
      </c>
      <c r="H151" s="45"/>
      <c r="I151" s="63" t="s">
        <v>278</v>
      </c>
      <c r="J151" s="45" t="s">
        <v>279</v>
      </c>
      <c r="K151" s="51" t="s">
        <v>280</v>
      </c>
      <c r="L151" s="43"/>
    </row>
    <row r="152" spans="1:12" ht="38.25">
      <c r="A152" s="44">
        <v>21</v>
      </c>
      <c r="B152" s="43" t="str">
        <f t="shared" si="7"/>
        <v>13020103310503</v>
      </c>
      <c r="C152" s="44" t="str">
        <f>VLOOKUP(D152,'[1]Mamon'!$B$5:$C$1329,2,0)</f>
        <v>010331</v>
      </c>
      <c r="D152" s="62" t="s">
        <v>127</v>
      </c>
      <c r="E152" s="45" t="s">
        <v>284</v>
      </c>
      <c r="F152" s="45" t="s">
        <v>61</v>
      </c>
      <c r="G152" s="45" t="s">
        <v>115</v>
      </c>
      <c r="H152" s="45"/>
      <c r="I152" s="63" t="s">
        <v>278</v>
      </c>
      <c r="J152" s="45" t="s">
        <v>279</v>
      </c>
      <c r="K152" s="51" t="s">
        <v>281</v>
      </c>
      <c r="L152" s="43"/>
    </row>
    <row r="153" spans="1:12" ht="38.25">
      <c r="A153" s="44">
        <v>22</v>
      </c>
      <c r="B153" s="43" t="str">
        <f t="shared" si="7"/>
        <v>13020103310503</v>
      </c>
      <c r="C153" s="44" t="str">
        <f>VLOOKUP(D153,'[1]Mamon'!$B$5:$C$1329,2,0)</f>
        <v>010331</v>
      </c>
      <c r="D153" s="62" t="s">
        <v>127</v>
      </c>
      <c r="E153" s="45" t="s">
        <v>276</v>
      </c>
      <c r="F153" s="45" t="s">
        <v>62</v>
      </c>
      <c r="G153" s="45" t="s">
        <v>115</v>
      </c>
      <c r="H153" s="45"/>
      <c r="I153" s="63" t="s">
        <v>278</v>
      </c>
      <c r="J153" s="45" t="s">
        <v>279</v>
      </c>
      <c r="K153" s="51" t="s">
        <v>281</v>
      </c>
      <c r="L153" s="43"/>
    </row>
    <row r="154" spans="1:12" ht="38.25">
      <c r="A154" s="44">
        <v>23</v>
      </c>
      <c r="B154" s="43" t="str">
        <f t="shared" si="7"/>
        <v>13020103310504</v>
      </c>
      <c r="C154" s="44" t="str">
        <f>VLOOKUP(D154,'[1]Mamon'!$B$5:$C$1329,2,0)</f>
        <v>010331</v>
      </c>
      <c r="D154" s="62" t="s">
        <v>127</v>
      </c>
      <c r="E154" s="45" t="s">
        <v>277</v>
      </c>
      <c r="F154" s="45" t="s">
        <v>62</v>
      </c>
      <c r="G154" s="45" t="s">
        <v>115</v>
      </c>
      <c r="H154" s="45"/>
      <c r="I154" s="63" t="s">
        <v>278</v>
      </c>
      <c r="J154" s="45" t="s">
        <v>279</v>
      </c>
      <c r="K154" s="51" t="s">
        <v>282</v>
      </c>
      <c r="L154" s="43"/>
    </row>
    <row r="155" spans="1:12" ht="38.25">
      <c r="A155" s="44">
        <v>24</v>
      </c>
      <c r="B155" s="43" t="str">
        <f t="shared" si="7"/>
        <v>13020103310504</v>
      </c>
      <c r="C155" s="44" t="str">
        <f>VLOOKUP(D155,'[1]Mamon'!$B$5:$C$1329,2,0)</f>
        <v>010331</v>
      </c>
      <c r="D155" s="62" t="s">
        <v>127</v>
      </c>
      <c r="E155" s="45" t="s">
        <v>284</v>
      </c>
      <c r="F155" s="45" t="s">
        <v>63</v>
      </c>
      <c r="G155" s="45" t="s">
        <v>115</v>
      </c>
      <c r="H155" s="45"/>
      <c r="I155" s="63" t="s">
        <v>278</v>
      </c>
      <c r="J155" s="45" t="s">
        <v>279</v>
      </c>
      <c r="K155" s="51" t="s">
        <v>282</v>
      </c>
      <c r="L155" s="43"/>
    </row>
    <row r="156" spans="1:12" ht="38.25">
      <c r="A156" s="44">
        <v>25</v>
      </c>
      <c r="B156" s="43" t="str">
        <f t="shared" si="7"/>
        <v>13020803260501</v>
      </c>
      <c r="C156" s="44" t="str">
        <f>VLOOKUP(D156,'[1]Mamon'!$B$5:$C$1329,2,0)</f>
        <v>080326</v>
      </c>
      <c r="D156" s="62" t="s">
        <v>128</v>
      </c>
      <c r="E156" s="45" t="s">
        <v>283</v>
      </c>
      <c r="F156" s="45" t="s">
        <v>61</v>
      </c>
      <c r="G156" s="45" t="s">
        <v>32</v>
      </c>
      <c r="H156" s="45"/>
      <c r="I156" s="63" t="s">
        <v>278</v>
      </c>
      <c r="J156" s="45" t="s">
        <v>279</v>
      </c>
      <c r="K156" s="51" t="s">
        <v>176</v>
      </c>
      <c r="L156" s="43"/>
    </row>
    <row r="157" spans="1:12" ht="38.25">
      <c r="A157" s="44">
        <v>26</v>
      </c>
      <c r="B157" s="43" t="str">
        <f t="shared" si="7"/>
        <v>13020803260501</v>
      </c>
      <c r="C157" s="44" t="str">
        <f>VLOOKUP(D157,'[1]Mamon'!$B$5:$C$1329,2,0)</f>
        <v>080326</v>
      </c>
      <c r="D157" s="62" t="s">
        <v>128</v>
      </c>
      <c r="E157" s="45" t="s">
        <v>273</v>
      </c>
      <c r="F157" s="45" t="s">
        <v>62</v>
      </c>
      <c r="G157" s="45" t="s">
        <v>32</v>
      </c>
      <c r="H157" s="45"/>
      <c r="I157" s="63" t="s">
        <v>278</v>
      </c>
      <c r="J157" s="45" t="s">
        <v>279</v>
      </c>
      <c r="K157" s="51" t="s">
        <v>176</v>
      </c>
      <c r="L157" s="43"/>
    </row>
    <row r="158" spans="1:12" ht="38.25">
      <c r="A158" s="44">
        <v>27</v>
      </c>
      <c r="B158" s="43" t="str">
        <f t="shared" si="7"/>
        <v>13020803260502</v>
      </c>
      <c r="C158" s="44" t="str">
        <f>VLOOKUP(D158,'[1]Mamon'!$B$5:$C$1329,2,0)</f>
        <v>080326</v>
      </c>
      <c r="D158" s="62" t="s">
        <v>128</v>
      </c>
      <c r="E158" s="45" t="s">
        <v>274</v>
      </c>
      <c r="F158" s="45" t="s">
        <v>62</v>
      </c>
      <c r="G158" s="45" t="s">
        <v>32</v>
      </c>
      <c r="H158" s="45"/>
      <c r="I158" s="63" t="s">
        <v>278</v>
      </c>
      <c r="J158" s="45" t="s">
        <v>279</v>
      </c>
      <c r="K158" s="51" t="s">
        <v>280</v>
      </c>
      <c r="L158" s="43"/>
    </row>
    <row r="159" spans="1:12" ht="38.25">
      <c r="A159" s="44">
        <v>28</v>
      </c>
      <c r="B159" s="43" t="str">
        <f t="shared" si="7"/>
        <v>13020803260502</v>
      </c>
      <c r="C159" s="44" t="str">
        <f>VLOOKUP(D159,'[1]Mamon'!$B$5:$C$1329,2,0)</f>
        <v>080326</v>
      </c>
      <c r="D159" s="62" t="s">
        <v>128</v>
      </c>
      <c r="E159" s="45" t="s">
        <v>283</v>
      </c>
      <c r="F159" s="45" t="s">
        <v>63</v>
      </c>
      <c r="G159" s="45" t="s">
        <v>32</v>
      </c>
      <c r="H159" s="45"/>
      <c r="I159" s="63" t="s">
        <v>278</v>
      </c>
      <c r="J159" s="45" t="s">
        <v>279</v>
      </c>
      <c r="K159" s="51" t="s">
        <v>280</v>
      </c>
      <c r="L159" s="43"/>
    </row>
    <row r="160" spans="1:12" ht="38.25">
      <c r="A160" s="44">
        <v>29</v>
      </c>
      <c r="B160" s="43" t="str">
        <f t="shared" si="7"/>
        <v>13020803260503</v>
      </c>
      <c r="C160" s="44" t="str">
        <f>VLOOKUP(D160,'[1]Mamon'!$B$5:$C$1329,2,0)</f>
        <v>080326</v>
      </c>
      <c r="D160" s="62" t="s">
        <v>128</v>
      </c>
      <c r="E160" s="45" t="s">
        <v>284</v>
      </c>
      <c r="F160" s="45" t="s">
        <v>61</v>
      </c>
      <c r="G160" s="45" t="s">
        <v>32</v>
      </c>
      <c r="H160" s="45"/>
      <c r="I160" s="63" t="s">
        <v>278</v>
      </c>
      <c r="J160" s="45" t="s">
        <v>279</v>
      </c>
      <c r="K160" s="51" t="s">
        <v>281</v>
      </c>
      <c r="L160" s="43"/>
    </row>
    <row r="161" spans="1:12" ht="38.25">
      <c r="A161" s="44">
        <v>30</v>
      </c>
      <c r="B161" s="43" t="str">
        <f t="shared" si="7"/>
        <v>13020803260503</v>
      </c>
      <c r="C161" s="44" t="str">
        <f>VLOOKUP(D161,'[1]Mamon'!$B$5:$C$1329,2,0)</f>
        <v>080326</v>
      </c>
      <c r="D161" s="62" t="s">
        <v>128</v>
      </c>
      <c r="E161" s="45" t="s">
        <v>276</v>
      </c>
      <c r="F161" s="45" t="s">
        <v>62</v>
      </c>
      <c r="G161" s="45" t="s">
        <v>32</v>
      </c>
      <c r="H161" s="45"/>
      <c r="I161" s="63" t="s">
        <v>278</v>
      </c>
      <c r="J161" s="45" t="s">
        <v>279</v>
      </c>
      <c r="K161" s="51" t="s">
        <v>281</v>
      </c>
      <c r="L161" s="43"/>
    </row>
    <row r="162" spans="1:12" ht="38.25">
      <c r="A162" s="44">
        <v>31</v>
      </c>
      <c r="B162" s="43" t="str">
        <f t="shared" si="7"/>
        <v>13020803260504</v>
      </c>
      <c r="C162" s="44" t="str">
        <f>VLOOKUP(D162,'[1]Mamon'!$B$5:$C$1329,2,0)</f>
        <v>080326</v>
      </c>
      <c r="D162" s="62" t="s">
        <v>128</v>
      </c>
      <c r="E162" s="45" t="s">
        <v>277</v>
      </c>
      <c r="F162" s="45" t="s">
        <v>62</v>
      </c>
      <c r="G162" s="45" t="s">
        <v>32</v>
      </c>
      <c r="H162" s="45"/>
      <c r="I162" s="63" t="s">
        <v>278</v>
      </c>
      <c r="J162" s="45" t="s">
        <v>279</v>
      </c>
      <c r="K162" s="51" t="s">
        <v>282</v>
      </c>
      <c r="L162" s="43"/>
    </row>
    <row r="163" spans="1:12" ht="38.25">
      <c r="A163" s="44">
        <v>32</v>
      </c>
      <c r="B163" s="43" t="str">
        <f t="shared" si="7"/>
        <v>13020803260504</v>
      </c>
      <c r="C163" s="44" t="str">
        <f>VLOOKUP(D163,'[1]Mamon'!$B$5:$C$1329,2,0)</f>
        <v>080326</v>
      </c>
      <c r="D163" s="62" t="s">
        <v>128</v>
      </c>
      <c r="E163" s="45" t="s">
        <v>284</v>
      </c>
      <c r="F163" s="45" t="s">
        <v>63</v>
      </c>
      <c r="G163" s="45" t="s">
        <v>32</v>
      </c>
      <c r="H163" s="45"/>
      <c r="I163" s="63" t="s">
        <v>278</v>
      </c>
      <c r="J163" s="45" t="s">
        <v>279</v>
      </c>
      <c r="K163" s="51" t="s">
        <v>282</v>
      </c>
      <c r="L163" s="43"/>
    </row>
    <row r="164" spans="1:12" ht="38.25">
      <c r="A164" s="44">
        <v>33</v>
      </c>
      <c r="B164" s="43" t="str">
        <f t="shared" si="7"/>
        <v>13022303020501</v>
      </c>
      <c r="C164" s="44" t="str">
        <f>VLOOKUP(D164,'[1]Mamon'!$B$5:$C$1329,2,0)</f>
        <v>230302</v>
      </c>
      <c r="D164" s="62" t="s">
        <v>130</v>
      </c>
      <c r="E164" s="45" t="s">
        <v>283</v>
      </c>
      <c r="F164" s="45" t="s">
        <v>58</v>
      </c>
      <c r="G164" s="45" t="s">
        <v>286</v>
      </c>
      <c r="H164" s="45"/>
      <c r="I164" s="63" t="s">
        <v>278</v>
      </c>
      <c r="J164" s="45" t="s">
        <v>285</v>
      </c>
      <c r="K164" s="51" t="s">
        <v>176</v>
      </c>
      <c r="L164" s="43"/>
    </row>
    <row r="165" spans="1:12" ht="38.25">
      <c r="A165" s="44">
        <v>34</v>
      </c>
      <c r="B165" s="43" t="str">
        <f t="shared" si="7"/>
        <v>13022303020501</v>
      </c>
      <c r="C165" s="44" t="str">
        <f>VLOOKUP(D165,'[1]Mamon'!$B$5:$C$1329,2,0)</f>
        <v>230302</v>
      </c>
      <c r="D165" s="62" t="s">
        <v>130</v>
      </c>
      <c r="E165" s="45" t="s">
        <v>283</v>
      </c>
      <c r="F165" s="45" t="s">
        <v>59</v>
      </c>
      <c r="G165" s="45" t="s">
        <v>286</v>
      </c>
      <c r="H165" s="45"/>
      <c r="I165" s="63" t="s">
        <v>278</v>
      </c>
      <c r="J165" s="45" t="s">
        <v>285</v>
      </c>
      <c r="K165" s="51" t="s">
        <v>176</v>
      </c>
      <c r="L165" s="43"/>
    </row>
    <row r="166" spans="1:12" ht="38.25">
      <c r="A166" s="44">
        <v>35</v>
      </c>
      <c r="B166" s="43" t="str">
        <f t="shared" si="7"/>
        <v>13022303020502</v>
      </c>
      <c r="C166" s="44" t="str">
        <f>VLOOKUP(D166,'[1]Mamon'!$B$5:$C$1329,2,0)</f>
        <v>230302</v>
      </c>
      <c r="D166" s="62" t="s">
        <v>130</v>
      </c>
      <c r="E166" s="45" t="s">
        <v>284</v>
      </c>
      <c r="F166" s="45" t="s">
        <v>58</v>
      </c>
      <c r="G166" s="45" t="s">
        <v>286</v>
      </c>
      <c r="H166" s="45"/>
      <c r="I166" s="63" t="s">
        <v>278</v>
      </c>
      <c r="J166" s="45" t="s">
        <v>285</v>
      </c>
      <c r="K166" s="51" t="s">
        <v>280</v>
      </c>
      <c r="L166" s="43"/>
    </row>
    <row r="167" spans="1:12" ht="38.25">
      <c r="A167" s="44">
        <v>36</v>
      </c>
      <c r="B167" s="43" t="str">
        <f t="shared" si="7"/>
        <v>13022303020502</v>
      </c>
      <c r="C167" s="44" t="str">
        <f>VLOOKUP(D167,'[1]Mamon'!$B$5:$C$1329,2,0)</f>
        <v>230302</v>
      </c>
      <c r="D167" s="62" t="s">
        <v>130</v>
      </c>
      <c r="E167" s="45" t="s">
        <v>284</v>
      </c>
      <c r="F167" s="45" t="s">
        <v>59</v>
      </c>
      <c r="G167" s="45" t="s">
        <v>286</v>
      </c>
      <c r="H167" s="45"/>
      <c r="I167" s="63" t="s">
        <v>278</v>
      </c>
      <c r="J167" s="45" t="s">
        <v>285</v>
      </c>
      <c r="K167" s="51" t="s">
        <v>280</v>
      </c>
      <c r="L167" s="43"/>
    </row>
    <row r="168" spans="1:12" ht="38.25">
      <c r="A168" s="44">
        <v>37</v>
      </c>
      <c r="B168" s="43" t="str">
        <f t="shared" si="7"/>
        <v>13022303020503</v>
      </c>
      <c r="C168" s="44" t="str">
        <f>VLOOKUP(D168,'[1]Mamon'!$B$5:$C$1329,2,0)</f>
        <v>230302</v>
      </c>
      <c r="D168" s="62" t="s">
        <v>130</v>
      </c>
      <c r="E168" s="45" t="s">
        <v>283</v>
      </c>
      <c r="F168" s="45" t="s">
        <v>60</v>
      </c>
      <c r="G168" s="45" t="s">
        <v>286</v>
      </c>
      <c r="H168" s="45"/>
      <c r="I168" s="63" t="s">
        <v>278</v>
      </c>
      <c r="J168" s="45" t="s">
        <v>285</v>
      </c>
      <c r="K168" s="51" t="s">
        <v>281</v>
      </c>
      <c r="L168" s="43"/>
    </row>
    <row r="169" spans="1:12" ht="38.25">
      <c r="A169" s="44">
        <v>38</v>
      </c>
      <c r="B169" s="43" t="str">
        <f t="shared" si="7"/>
        <v>13022303020503</v>
      </c>
      <c r="C169" s="44" t="str">
        <f>VLOOKUP(D169,'[1]Mamon'!$B$5:$C$1329,2,0)</f>
        <v>230302</v>
      </c>
      <c r="D169" s="62" t="s">
        <v>130</v>
      </c>
      <c r="E169" s="45" t="s">
        <v>283</v>
      </c>
      <c r="F169" s="45" t="s">
        <v>61</v>
      </c>
      <c r="G169" s="45" t="s">
        <v>286</v>
      </c>
      <c r="H169" s="45"/>
      <c r="I169" s="63" t="s">
        <v>278</v>
      </c>
      <c r="J169" s="45" t="s">
        <v>285</v>
      </c>
      <c r="K169" s="51" t="s">
        <v>281</v>
      </c>
      <c r="L169" s="43"/>
    </row>
    <row r="170" spans="1:12" ht="38.25">
      <c r="A170" s="44">
        <v>39</v>
      </c>
      <c r="B170" s="43" t="str">
        <f t="shared" si="7"/>
        <v>13022303020504</v>
      </c>
      <c r="C170" s="44" t="str">
        <f>VLOOKUP(D170,'[1]Mamon'!$B$5:$C$1329,2,0)</f>
        <v>230302</v>
      </c>
      <c r="D170" s="62" t="s">
        <v>130</v>
      </c>
      <c r="E170" s="45" t="s">
        <v>284</v>
      </c>
      <c r="F170" s="45" t="s">
        <v>60</v>
      </c>
      <c r="G170" s="45" t="s">
        <v>286</v>
      </c>
      <c r="H170" s="45"/>
      <c r="I170" s="63" t="s">
        <v>278</v>
      </c>
      <c r="J170" s="45" t="s">
        <v>285</v>
      </c>
      <c r="K170" s="51" t="s">
        <v>282</v>
      </c>
      <c r="L170" s="43"/>
    </row>
    <row r="171" spans="1:12" ht="38.25">
      <c r="A171" s="44">
        <v>40</v>
      </c>
      <c r="B171" s="43" t="str">
        <f t="shared" si="7"/>
        <v>13022303020504</v>
      </c>
      <c r="C171" s="44" t="str">
        <f>VLOOKUP(D171,'[1]Mamon'!$B$5:$C$1329,2,0)</f>
        <v>230302</v>
      </c>
      <c r="D171" s="62" t="s">
        <v>130</v>
      </c>
      <c r="E171" s="45" t="s">
        <v>284</v>
      </c>
      <c r="F171" s="45" t="s">
        <v>61</v>
      </c>
      <c r="G171" s="45" t="s">
        <v>286</v>
      </c>
      <c r="H171" s="45"/>
      <c r="I171" s="63" t="s">
        <v>278</v>
      </c>
      <c r="J171" s="45" t="s">
        <v>285</v>
      </c>
      <c r="K171" s="51" t="s">
        <v>282</v>
      </c>
      <c r="L171" s="43"/>
    </row>
    <row r="172" spans="1:12" ht="38.25">
      <c r="A172" s="44">
        <v>41</v>
      </c>
      <c r="B172" s="43" t="str">
        <f t="shared" si="7"/>
        <v>13022503010501</v>
      </c>
      <c r="C172" s="44" t="str">
        <f>VLOOKUP(D172,'[1]Mamon'!$B$5:$C$1329,2,0)</f>
        <v>250301</v>
      </c>
      <c r="D172" s="62" t="s">
        <v>129</v>
      </c>
      <c r="E172" s="45" t="s">
        <v>283</v>
      </c>
      <c r="F172" s="45" t="s">
        <v>58</v>
      </c>
      <c r="G172" s="45" t="s">
        <v>286</v>
      </c>
      <c r="H172" s="45"/>
      <c r="I172" s="63" t="s">
        <v>278</v>
      </c>
      <c r="J172" s="45" t="s">
        <v>285</v>
      </c>
      <c r="K172" s="51" t="s">
        <v>176</v>
      </c>
      <c r="L172" s="43"/>
    </row>
    <row r="173" spans="1:12" ht="38.25">
      <c r="A173" s="44">
        <v>42</v>
      </c>
      <c r="B173" s="43" t="str">
        <f t="shared" si="7"/>
        <v>13022503010501</v>
      </c>
      <c r="C173" s="44" t="str">
        <f>VLOOKUP(D173,'[1]Mamon'!$B$5:$C$1329,2,0)</f>
        <v>250301</v>
      </c>
      <c r="D173" s="62" t="s">
        <v>129</v>
      </c>
      <c r="E173" s="45" t="s">
        <v>283</v>
      </c>
      <c r="F173" s="45" t="s">
        <v>59</v>
      </c>
      <c r="G173" s="45" t="s">
        <v>286</v>
      </c>
      <c r="H173" s="45"/>
      <c r="I173" s="63" t="s">
        <v>278</v>
      </c>
      <c r="J173" s="45" t="s">
        <v>285</v>
      </c>
      <c r="K173" s="51" t="s">
        <v>176</v>
      </c>
      <c r="L173" s="43"/>
    </row>
    <row r="174" spans="1:12" ht="38.25">
      <c r="A174" s="44">
        <v>43</v>
      </c>
      <c r="B174" s="43" t="str">
        <f t="shared" si="7"/>
        <v>13022503010502</v>
      </c>
      <c r="C174" s="44" t="str">
        <f>VLOOKUP(D174,'[1]Mamon'!$B$5:$C$1329,2,0)</f>
        <v>250301</v>
      </c>
      <c r="D174" s="62" t="s">
        <v>129</v>
      </c>
      <c r="E174" s="45" t="s">
        <v>284</v>
      </c>
      <c r="F174" s="45" t="s">
        <v>58</v>
      </c>
      <c r="G174" s="45" t="s">
        <v>286</v>
      </c>
      <c r="H174" s="45"/>
      <c r="I174" s="63" t="s">
        <v>278</v>
      </c>
      <c r="J174" s="45" t="s">
        <v>285</v>
      </c>
      <c r="K174" s="51" t="s">
        <v>280</v>
      </c>
      <c r="L174" s="43"/>
    </row>
    <row r="175" spans="1:12" ht="38.25">
      <c r="A175" s="44">
        <v>44</v>
      </c>
      <c r="B175" s="43" t="str">
        <f t="shared" si="7"/>
        <v>13022503010502</v>
      </c>
      <c r="C175" s="44" t="str">
        <f>VLOOKUP(D175,'[1]Mamon'!$B$5:$C$1329,2,0)</f>
        <v>250301</v>
      </c>
      <c r="D175" s="62" t="s">
        <v>129</v>
      </c>
      <c r="E175" s="45" t="s">
        <v>284</v>
      </c>
      <c r="F175" s="45" t="s">
        <v>59</v>
      </c>
      <c r="G175" s="45" t="s">
        <v>286</v>
      </c>
      <c r="H175" s="45"/>
      <c r="I175" s="63" t="s">
        <v>278</v>
      </c>
      <c r="J175" s="45" t="s">
        <v>285</v>
      </c>
      <c r="K175" s="51" t="s">
        <v>280</v>
      </c>
      <c r="L175" s="43"/>
    </row>
    <row r="176" spans="1:12" ht="38.25">
      <c r="A176" s="44">
        <v>45</v>
      </c>
      <c r="B176" s="43" t="str">
        <f t="shared" si="7"/>
        <v>13022503010503</v>
      </c>
      <c r="C176" s="44" t="str">
        <f>VLOOKUP(D176,'[1]Mamon'!$B$5:$C$1329,2,0)</f>
        <v>250301</v>
      </c>
      <c r="D176" s="62" t="s">
        <v>129</v>
      </c>
      <c r="E176" s="45" t="s">
        <v>283</v>
      </c>
      <c r="F176" s="45" t="s">
        <v>60</v>
      </c>
      <c r="G176" s="45" t="s">
        <v>286</v>
      </c>
      <c r="H176" s="45"/>
      <c r="I176" s="63" t="s">
        <v>278</v>
      </c>
      <c r="J176" s="45" t="s">
        <v>285</v>
      </c>
      <c r="K176" s="51" t="s">
        <v>281</v>
      </c>
      <c r="L176" s="43"/>
    </row>
    <row r="177" spans="1:12" ht="38.25">
      <c r="A177" s="44">
        <v>46</v>
      </c>
      <c r="B177" s="43" t="str">
        <f t="shared" si="7"/>
        <v>13022503010503</v>
      </c>
      <c r="C177" s="44" t="str">
        <f>VLOOKUP(D177,'[1]Mamon'!$B$5:$C$1329,2,0)</f>
        <v>250301</v>
      </c>
      <c r="D177" s="62" t="s">
        <v>129</v>
      </c>
      <c r="E177" s="45" t="s">
        <v>283</v>
      </c>
      <c r="F177" s="45" t="s">
        <v>61</v>
      </c>
      <c r="G177" s="45" t="s">
        <v>286</v>
      </c>
      <c r="H177" s="45"/>
      <c r="I177" s="63" t="s">
        <v>278</v>
      </c>
      <c r="J177" s="45" t="s">
        <v>285</v>
      </c>
      <c r="K177" s="51" t="s">
        <v>281</v>
      </c>
      <c r="L177" s="43"/>
    </row>
    <row r="178" spans="1:12" ht="38.25">
      <c r="A178" s="44">
        <v>47</v>
      </c>
      <c r="B178" s="43" t="str">
        <f t="shared" si="7"/>
        <v>13022503010504</v>
      </c>
      <c r="C178" s="44" t="str">
        <f>VLOOKUP(D178,'[1]Mamon'!$B$5:$C$1329,2,0)</f>
        <v>250301</v>
      </c>
      <c r="D178" s="62" t="s">
        <v>129</v>
      </c>
      <c r="E178" s="45" t="s">
        <v>284</v>
      </c>
      <c r="F178" s="45" t="s">
        <v>60</v>
      </c>
      <c r="G178" s="45" t="s">
        <v>286</v>
      </c>
      <c r="H178" s="45"/>
      <c r="I178" s="63" t="s">
        <v>278</v>
      </c>
      <c r="J178" s="45" t="s">
        <v>285</v>
      </c>
      <c r="K178" s="51" t="s">
        <v>282</v>
      </c>
      <c r="L178" s="43"/>
    </row>
    <row r="179" spans="1:12" ht="38.25">
      <c r="A179" s="44">
        <v>48</v>
      </c>
      <c r="B179" s="43" t="str">
        <f t="shared" si="7"/>
        <v>13022503010504</v>
      </c>
      <c r="C179" s="44" t="str">
        <f>VLOOKUP(D179,'[1]Mamon'!$B$5:$C$1329,2,0)</f>
        <v>250301</v>
      </c>
      <c r="D179" s="62" t="s">
        <v>129</v>
      </c>
      <c r="E179" s="45" t="s">
        <v>284</v>
      </c>
      <c r="F179" s="45" t="s">
        <v>61</v>
      </c>
      <c r="G179" s="45" t="s">
        <v>286</v>
      </c>
      <c r="H179" s="45"/>
      <c r="I179" s="63" t="s">
        <v>278</v>
      </c>
      <c r="J179" s="45" t="s">
        <v>285</v>
      </c>
      <c r="K179" s="51" t="s">
        <v>282</v>
      </c>
      <c r="L179" s="43"/>
    </row>
    <row r="180" spans="1:12" ht="38.25">
      <c r="A180" s="44">
        <v>49</v>
      </c>
      <c r="B180" s="43" t="str">
        <f t="shared" si="7"/>
        <v>13020703090501</v>
      </c>
      <c r="C180" s="44" t="str">
        <f>VLOOKUP(D180,'[1]Mamon'!$B$5:$C$1329,2,0)</f>
        <v>070309</v>
      </c>
      <c r="D180" s="62" t="s">
        <v>186</v>
      </c>
      <c r="E180" s="45" t="s">
        <v>283</v>
      </c>
      <c r="F180" s="45" t="s">
        <v>58</v>
      </c>
      <c r="G180" s="45" t="s">
        <v>89</v>
      </c>
      <c r="H180" s="45"/>
      <c r="I180" s="63" t="s">
        <v>77</v>
      </c>
      <c r="J180" s="45" t="s">
        <v>279</v>
      </c>
      <c r="K180" s="51" t="s">
        <v>176</v>
      </c>
      <c r="L180" s="43"/>
    </row>
    <row r="181" spans="1:12" ht="38.25">
      <c r="A181" s="44">
        <v>50</v>
      </c>
      <c r="B181" s="43" t="str">
        <f t="shared" si="7"/>
        <v>13020703090501</v>
      </c>
      <c r="C181" s="44" t="str">
        <f>VLOOKUP(D181,'[1]Mamon'!$B$5:$C$1329,2,0)</f>
        <v>070309</v>
      </c>
      <c r="D181" s="62" t="s">
        <v>186</v>
      </c>
      <c r="E181" s="45" t="s">
        <v>273</v>
      </c>
      <c r="F181" s="45" t="s">
        <v>59</v>
      </c>
      <c r="G181" s="45" t="s">
        <v>89</v>
      </c>
      <c r="H181" s="45"/>
      <c r="I181" s="63" t="s">
        <v>77</v>
      </c>
      <c r="J181" s="45" t="s">
        <v>279</v>
      </c>
      <c r="K181" s="51" t="s">
        <v>176</v>
      </c>
      <c r="L181" s="43"/>
    </row>
    <row r="182" spans="1:12" ht="38.25">
      <c r="A182" s="44">
        <v>51</v>
      </c>
      <c r="B182" s="43" t="str">
        <f t="shared" si="7"/>
        <v>13020703090502</v>
      </c>
      <c r="C182" s="44" t="str">
        <f>VLOOKUP(D182,'[1]Mamon'!$B$5:$C$1329,2,0)</f>
        <v>070309</v>
      </c>
      <c r="D182" s="62" t="s">
        <v>186</v>
      </c>
      <c r="E182" s="45" t="s">
        <v>284</v>
      </c>
      <c r="F182" s="45" t="s">
        <v>58</v>
      </c>
      <c r="G182" s="45" t="s">
        <v>89</v>
      </c>
      <c r="H182" s="45"/>
      <c r="I182" s="63" t="s">
        <v>77</v>
      </c>
      <c r="J182" s="45" t="s">
        <v>279</v>
      </c>
      <c r="K182" s="51" t="s">
        <v>280</v>
      </c>
      <c r="L182" s="43"/>
    </row>
    <row r="183" spans="1:12" ht="38.25">
      <c r="A183" s="44">
        <v>52</v>
      </c>
      <c r="B183" s="43" t="str">
        <f t="shared" si="7"/>
        <v>13020703090502</v>
      </c>
      <c r="C183" s="44" t="str">
        <f>VLOOKUP(D183,'[1]Mamon'!$B$5:$C$1329,2,0)</f>
        <v>070309</v>
      </c>
      <c r="D183" s="62" t="s">
        <v>186</v>
      </c>
      <c r="E183" s="45" t="s">
        <v>276</v>
      </c>
      <c r="F183" s="45" t="s">
        <v>59</v>
      </c>
      <c r="G183" s="45" t="s">
        <v>89</v>
      </c>
      <c r="H183" s="45"/>
      <c r="I183" s="63" t="s">
        <v>77</v>
      </c>
      <c r="J183" s="45" t="s">
        <v>279</v>
      </c>
      <c r="K183" s="51" t="s">
        <v>280</v>
      </c>
      <c r="L183" s="43"/>
    </row>
    <row r="184" spans="1:12" ht="38.25">
      <c r="A184" s="44">
        <v>53</v>
      </c>
      <c r="B184" s="43" t="str">
        <f t="shared" si="7"/>
        <v>13020703330501</v>
      </c>
      <c r="C184" s="44" t="str">
        <f>VLOOKUP(D184,'[1]Mamon'!$B$5:$C$1329,2,0)</f>
        <v>070333</v>
      </c>
      <c r="D184" s="62" t="s">
        <v>187</v>
      </c>
      <c r="E184" s="45" t="s">
        <v>283</v>
      </c>
      <c r="F184" s="45" t="s">
        <v>58</v>
      </c>
      <c r="G184" s="45" t="s">
        <v>74</v>
      </c>
      <c r="H184" s="45"/>
      <c r="I184" s="63" t="s">
        <v>77</v>
      </c>
      <c r="J184" s="45" t="s">
        <v>279</v>
      </c>
      <c r="K184" s="51" t="s">
        <v>176</v>
      </c>
      <c r="L184" s="43"/>
    </row>
    <row r="185" spans="1:12" ht="38.25">
      <c r="A185" s="44">
        <v>54</v>
      </c>
      <c r="B185" s="43" t="str">
        <f t="shared" si="7"/>
        <v>13020703330501</v>
      </c>
      <c r="C185" s="44" t="str">
        <f>VLOOKUP(D185,'[1]Mamon'!$B$5:$C$1329,2,0)</f>
        <v>070333</v>
      </c>
      <c r="D185" s="62" t="s">
        <v>187</v>
      </c>
      <c r="E185" s="45" t="s">
        <v>273</v>
      </c>
      <c r="F185" s="45" t="s">
        <v>59</v>
      </c>
      <c r="G185" s="45" t="s">
        <v>74</v>
      </c>
      <c r="H185" s="45"/>
      <c r="I185" s="63" t="s">
        <v>77</v>
      </c>
      <c r="J185" s="45" t="s">
        <v>279</v>
      </c>
      <c r="K185" s="51" t="s">
        <v>176</v>
      </c>
      <c r="L185" s="43"/>
    </row>
    <row r="186" spans="1:12" ht="38.25">
      <c r="A186" s="44">
        <v>55</v>
      </c>
      <c r="B186" s="43" t="str">
        <f t="shared" si="7"/>
        <v>13020703330502</v>
      </c>
      <c r="C186" s="44" t="str">
        <f>VLOOKUP(D186,'[1]Mamon'!$B$5:$C$1329,2,0)</f>
        <v>070333</v>
      </c>
      <c r="D186" s="62" t="s">
        <v>187</v>
      </c>
      <c r="E186" s="45" t="s">
        <v>284</v>
      </c>
      <c r="F186" s="45" t="s">
        <v>58</v>
      </c>
      <c r="G186" s="45" t="s">
        <v>74</v>
      </c>
      <c r="H186" s="45"/>
      <c r="I186" s="63" t="s">
        <v>77</v>
      </c>
      <c r="J186" s="45" t="s">
        <v>279</v>
      </c>
      <c r="K186" s="51" t="s">
        <v>280</v>
      </c>
      <c r="L186" s="43"/>
    </row>
    <row r="187" spans="1:12" ht="38.25">
      <c r="A187" s="44">
        <v>56</v>
      </c>
      <c r="B187" s="43" t="str">
        <f t="shared" si="7"/>
        <v>13020703330502</v>
      </c>
      <c r="C187" s="44" t="str">
        <f>VLOOKUP(D187,'[1]Mamon'!$B$5:$C$1329,2,0)</f>
        <v>070333</v>
      </c>
      <c r="D187" s="62" t="s">
        <v>187</v>
      </c>
      <c r="E187" s="45" t="s">
        <v>276</v>
      </c>
      <c r="F187" s="45" t="s">
        <v>59</v>
      </c>
      <c r="G187" s="45" t="s">
        <v>74</v>
      </c>
      <c r="H187" s="45"/>
      <c r="I187" s="63" t="s">
        <v>77</v>
      </c>
      <c r="J187" s="45" t="s">
        <v>279</v>
      </c>
      <c r="K187" s="51" t="s">
        <v>280</v>
      </c>
      <c r="L187" s="43"/>
    </row>
    <row r="188" spans="1:12" ht="38.25">
      <c r="A188" s="44">
        <v>57</v>
      </c>
      <c r="B188" s="43" t="str">
        <f t="shared" si="7"/>
        <v>13020103060501</v>
      </c>
      <c r="C188" s="44" t="str">
        <f>VLOOKUP(D188,'[1]Mamon'!$B$5:$C$1329,2,0)</f>
        <v>010306</v>
      </c>
      <c r="D188" s="62" t="s">
        <v>104</v>
      </c>
      <c r="E188" s="45" t="s">
        <v>274</v>
      </c>
      <c r="F188" s="45" t="s">
        <v>59</v>
      </c>
      <c r="G188" s="45" t="s">
        <v>89</v>
      </c>
      <c r="H188" s="45"/>
      <c r="I188" s="63" t="s">
        <v>77</v>
      </c>
      <c r="J188" s="45" t="s">
        <v>279</v>
      </c>
      <c r="K188" s="51" t="s">
        <v>176</v>
      </c>
      <c r="L188" s="43"/>
    </row>
    <row r="189" spans="1:12" ht="38.25">
      <c r="A189" s="44">
        <v>58</v>
      </c>
      <c r="B189" s="43" t="str">
        <f t="shared" si="7"/>
        <v>13020103060501</v>
      </c>
      <c r="C189" s="44" t="str">
        <f>VLOOKUP(D189,'[1]Mamon'!$B$5:$C$1329,2,0)</f>
        <v>010306</v>
      </c>
      <c r="D189" s="62" t="s">
        <v>104</v>
      </c>
      <c r="E189" s="45" t="s">
        <v>283</v>
      </c>
      <c r="F189" s="45" t="s">
        <v>60</v>
      </c>
      <c r="G189" s="45" t="s">
        <v>89</v>
      </c>
      <c r="H189" s="45"/>
      <c r="I189" s="63" t="s">
        <v>77</v>
      </c>
      <c r="J189" s="45" t="s">
        <v>279</v>
      </c>
      <c r="K189" s="51" t="s">
        <v>176</v>
      </c>
      <c r="L189" s="43"/>
    </row>
    <row r="190" spans="1:12" ht="38.25">
      <c r="A190" s="44">
        <v>59</v>
      </c>
      <c r="B190" s="43" t="str">
        <f t="shared" si="7"/>
        <v>13020103060502</v>
      </c>
      <c r="C190" s="44" t="str">
        <f>VLOOKUP(D190,'[1]Mamon'!$B$5:$C$1329,2,0)</f>
        <v>010306</v>
      </c>
      <c r="D190" s="62" t="s">
        <v>104</v>
      </c>
      <c r="E190" s="45" t="s">
        <v>277</v>
      </c>
      <c r="F190" s="45" t="s">
        <v>59</v>
      </c>
      <c r="G190" s="45" t="s">
        <v>89</v>
      </c>
      <c r="H190" s="45"/>
      <c r="I190" s="63" t="s">
        <v>77</v>
      </c>
      <c r="J190" s="45" t="s">
        <v>279</v>
      </c>
      <c r="K190" s="51" t="s">
        <v>280</v>
      </c>
      <c r="L190" s="43"/>
    </row>
    <row r="191" spans="1:12" ht="38.25">
      <c r="A191" s="44">
        <v>60</v>
      </c>
      <c r="B191" s="43" t="str">
        <f t="shared" si="7"/>
        <v>13020103060502</v>
      </c>
      <c r="C191" s="44" t="str">
        <f>VLOOKUP(D191,'[1]Mamon'!$B$5:$C$1329,2,0)</f>
        <v>010306</v>
      </c>
      <c r="D191" s="62" t="s">
        <v>104</v>
      </c>
      <c r="E191" s="45" t="s">
        <v>284</v>
      </c>
      <c r="F191" s="45" t="s">
        <v>60</v>
      </c>
      <c r="G191" s="45" t="s">
        <v>89</v>
      </c>
      <c r="H191" s="45"/>
      <c r="I191" s="63" t="s">
        <v>77</v>
      </c>
      <c r="J191" s="45" t="s">
        <v>279</v>
      </c>
      <c r="K191" s="51" t="s">
        <v>280</v>
      </c>
      <c r="L191" s="43"/>
    </row>
    <row r="192" spans="1:12" ht="38.25">
      <c r="A192" s="44">
        <v>61</v>
      </c>
      <c r="B192" s="43" t="str">
        <f t="shared" si="7"/>
        <v>13020103050501</v>
      </c>
      <c r="C192" s="44" t="str">
        <f>VLOOKUP(D192,'[1]Mamon'!$B$5:$C$1329,2,0)</f>
        <v>010305</v>
      </c>
      <c r="D192" s="62" t="s">
        <v>126</v>
      </c>
      <c r="E192" s="45" t="s">
        <v>274</v>
      </c>
      <c r="F192" s="45" t="s">
        <v>59</v>
      </c>
      <c r="G192" s="45" t="s">
        <v>74</v>
      </c>
      <c r="H192" s="45"/>
      <c r="I192" s="63" t="s">
        <v>77</v>
      </c>
      <c r="J192" s="45" t="s">
        <v>279</v>
      </c>
      <c r="K192" s="51" t="s">
        <v>176</v>
      </c>
      <c r="L192" s="43"/>
    </row>
    <row r="193" spans="1:12" ht="38.25">
      <c r="A193" s="44">
        <v>62</v>
      </c>
      <c r="B193" s="43" t="str">
        <f t="shared" si="7"/>
        <v>13020103050501</v>
      </c>
      <c r="C193" s="44" t="str">
        <f>VLOOKUP(D193,'[1]Mamon'!$B$5:$C$1329,2,0)</f>
        <v>010305</v>
      </c>
      <c r="D193" s="62" t="s">
        <v>126</v>
      </c>
      <c r="E193" s="45" t="s">
        <v>283</v>
      </c>
      <c r="F193" s="45" t="s">
        <v>60</v>
      </c>
      <c r="G193" s="45" t="s">
        <v>74</v>
      </c>
      <c r="H193" s="45"/>
      <c r="I193" s="63" t="s">
        <v>77</v>
      </c>
      <c r="J193" s="45" t="s">
        <v>279</v>
      </c>
      <c r="K193" s="51" t="s">
        <v>176</v>
      </c>
      <c r="L193" s="43"/>
    </row>
    <row r="194" spans="1:12" ht="38.25">
      <c r="A194" s="44">
        <v>63</v>
      </c>
      <c r="B194" s="43" t="str">
        <f t="shared" si="7"/>
        <v>13020103050502</v>
      </c>
      <c r="C194" s="44" t="str">
        <f>VLOOKUP(D194,'[1]Mamon'!$B$5:$C$1329,2,0)</f>
        <v>010305</v>
      </c>
      <c r="D194" s="62" t="s">
        <v>126</v>
      </c>
      <c r="E194" s="45" t="s">
        <v>277</v>
      </c>
      <c r="F194" s="45" t="s">
        <v>59</v>
      </c>
      <c r="G194" s="45" t="s">
        <v>74</v>
      </c>
      <c r="H194" s="45"/>
      <c r="I194" s="63" t="s">
        <v>77</v>
      </c>
      <c r="J194" s="45" t="s">
        <v>279</v>
      </c>
      <c r="K194" s="51" t="s">
        <v>280</v>
      </c>
      <c r="L194" s="43"/>
    </row>
    <row r="195" spans="1:12" ht="38.25">
      <c r="A195" s="44">
        <v>64</v>
      </c>
      <c r="B195" s="43" t="str">
        <f t="shared" si="7"/>
        <v>13020103050502</v>
      </c>
      <c r="C195" s="44" t="str">
        <f>VLOOKUP(D195,'[1]Mamon'!$B$5:$C$1329,2,0)</f>
        <v>010305</v>
      </c>
      <c r="D195" s="62" t="s">
        <v>126</v>
      </c>
      <c r="E195" s="45" t="s">
        <v>284</v>
      </c>
      <c r="F195" s="45" t="s">
        <v>60</v>
      </c>
      <c r="G195" s="45" t="s">
        <v>74</v>
      </c>
      <c r="H195" s="45"/>
      <c r="I195" s="63" t="s">
        <v>77</v>
      </c>
      <c r="J195" s="45" t="s">
        <v>279</v>
      </c>
      <c r="K195" s="51" t="s">
        <v>280</v>
      </c>
      <c r="L195" s="43"/>
    </row>
    <row r="196" spans="1:12" ht="38.25">
      <c r="A196" s="44">
        <v>65</v>
      </c>
      <c r="B196" s="43" t="str">
        <f aca="true" t="shared" si="8" ref="B196:B223">CONCATENATE("1302",C196,"05",K196)</f>
        <v>13022503010505</v>
      </c>
      <c r="C196" s="44" t="str">
        <f>VLOOKUP(D196,'[1]Mamon'!$B$5:$C$1329,2,0)</f>
        <v>250301</v>
      </c>
      <c r="D196" s="62" t="s">
        <v>129</v>
      </c>
      <c r="E196" s="45" t="s">
        <v>283</v>
      </c>
      <c r="F196" s="45" t="s">
        <v>62</v>
      </c>
      <c r="G196" s="45" t="s">
        <v>286</v>
      </c>
      <c r="H196" s="45"/>
      <c r="I196" s="63" t="s">
        <v>77</v>
      </c>
      <c r="J196" s="45" t="s">
        <v>285</v>
      </c>
      <c r="K196" s="51" t="s">
        <v>287</v>
      </c>
      <c r="L196" s="43"/>
    </row>
    <row r="197" spans="1:12" ht="38.25">
      <c r="A197" s="44">
        <v>66</v>
      </c>
      <c r="B197" s="43" t="str">
        <f t="shared" si="8"/>
        <v>13022503010505</v>
      </c>
      <c r="C197" s="44" t="str">
        <f>VLOOKUP(D197,'[1]Mamon'!$B$5:$C$1329,2,0)</f>
        <v>250301</v>
      </c>
      <c r="D197" s="62" t="s">
        <v>129</v>
      </c>
      <c r="E197" s="45" t="s">
        <v>283</v>
      </c>
      <c r="F197" s="45" t="s">
        <v>63</v>
      </c>
      <c r="G197" s="45" t="s">
        <v>286</v>
      </c>
      <c r="H197" s="45"/>
      <c r="I197" s="63" t="s">
        <v>77</v>
      </c>
      <c r="J197" s="45" t="s">
        <v>285</v>
      </c>
      <c r="K197" s="51" t="s">
        <v>287</v>
      </c>
      <c r="L197" s="43"/>
    </row>
    <row r="198" spans="1:12" ht="38.25">
      <c r="A198" s="44">
        <v>67</v>
      </c>
      <c r="B198" s="43" t="str">
        <f t="shared" si="8"/>
        <v>13022503010506</v>
      </c>
      <c r="C198" s="44" t="str">
        <f>VLOOKUP(D198,'[1]Mamon'!$B$5:$C$1329,2,0)</f>
        <v>250301</v>
      </c>
      <c r="D198" s="62" t="s">
        <v>129</v>
      </c>
      <c r="E198" s="45" t="s">
        <v>284</v>
      </c>
      <c r="F198" s="45" t="s">
        <v>62</v>
      </c>
      <c r="G198" s="45" t="s">
        <v>286</v>
      </c>
      <c r="H198" s="45"/>
      <c r="I198" s="63" t="s">
        <v>77</v>
      </c>
      <c r="J198" s="45" t="s">
        <v>285</v>
      </c>
      <c r="K198" s="51" t="s">
        <v>288</v>
      </c>
      <c r="L198" s="43"/>
    </row>
    <row r="199" spans="1:12" ht="38.25">
      <c r="A199" s="44">
        <v>68</v>
      </c>
      <c r="B199" s="43" t="str">
        <f t="shared" si="8"/>
        <v>13022503010506</v>
      </c>
      <c r="C199" s="44" t="str">
        <f>VLOOKUP(D199,'[1]Mamon'!$B$5:$C$1329,2,0)</f>
        <v>250301</v>
      </c>
      <c r="D199" s="62" t="s">
        <v>129</v>
      </c>
      <c r="E199" s="45" t="s">
        <v>284</v>
      </c>
      <c r="F199" s="45" t="s">
        <v>63</v>
      </c>
      <c r="G199" s="45" t="s">
        <v>286</v>
      </c>
      <c r="H199" s="45"/>
      <c r="I199" s="63" t="s">
        <v>77</v>
      </c>
      <c r="J199" s="45" t="s">
        <v>285</v>
      </c>
      <c r="K199" s="51" t="s">
        <v>288</v>
      </c>
      <c r="L199" s="43"/>
    </row>
    <row r="200" spans="1:12" ht="38.25">
      <c r="A200" s="44">
        <v>69</v>
      </c>
      <c r="B200" s="43" t="str">
        <f t="shared" si="8"/>
        <v>13022303020505</v>
      </c>
      <c r="C200" s="44" t="str">
        <f>VLOOKUP(D200,'[1]Mamon'!$B$5:$C$1329,2,0)</f>
        <v>230302</v>
      </c>
      <c r="D200" s="62" t="s">
        <v>130</v>
      </c>
      <c r="E200" s="45" t="s">
        <v>283</v>
      </c>
      <c r="F200" s="45" t="s">
        <v>62</v>
      </c>
      <c r="G200" s="45" t="s">
        <v>286</v>
      </c>
      <c r="H200" s="45"/>
      <c r="I200" s="63" t="s">
        <v>77</v>
      </c>
      <c r="J200" s="45" t="s">
        <v>285</v>
      </c>
      <c r="K200" s="51" t="s">
        <v>287</v>
      </c>
      <c r="L200" s="43"/>
    </row>
    <row r="201" spans="1:12" ht="38.25">
      <c r="A201" s="44">
        <v>70</v>
      </c>
      <c r="B201" s="43" t="str">
        <f t="shared" si="8"/>
        <v>13022303020505</v>
      </c>
      <c r="C201" s="44" t="str">
        <f>VLOOKUP(D201,'[1]Mamon'!$B$5:$C$1329,2,0)</f>
        <v>230302</v>
      </c>
      <c r="D201" s="62" t="s">
        <v>130</v>
      </c>
      <c r="E201" s="45" t="s">
        <v>283</v>
      </c>
      <c r="F201" s="45" t="s">
        <v>63</v>
      </c>
      <c r="G201" s="45" t="s">
        <v>286</v>
      </c>
      <c r="H201" s="45"/>
      <c r="I201" s="63" t="s">
        <v>77</v>
      </c>
      <c r="J201" s="45" t="s">
        <v>285</v>
      </c>
      <c r="K201" s="51" t="s">
        <v>287</v>
      </c>
      <c r="L201" s="43"/>
    </row>
    <row r="202" spans="1:12" ht="38.25">
      <c r="A202" s="44">
        <v>71</v>
      </c>
      <c r="B202" s="43" t="str">
        <f t="shared" si="8"/>
        <v>13022303020506</v>
      </c>
      <c r="C202" s="44" t="str">
        <f>VLOOKUP(D202,'[1]Mamon'!$B$5:$C$1329,2,0)</f>
        <v>230302</v>
      </c>
      <c r="D202" s="62" t="s">
        <v>130</v>
      </c>
      <c r="E202" s="45" t="s">
        <v>284</v>
      </c>
      <c r="F202" s="45" t="s">
        <v>62</v>
      </c>
      <c r="G202" s="45" t="s">
        <v>286</v>
      </c>
      <c r="H202" s="45"/>
      <c r="I202" s="63" t="s">
        <v>77</v>
      </c>
      <c r="J202" s="45" t="s">
        <v>285</v>
      </c>
      <c r="K202" s="51" t="s">
        <v>288</v>
      </c>
      <c r="L202" s="43"/>
    </row>
    <row r="203" spans="1:12" ht="38.25">
      <c r="A203" s="44">
        <v>72</v>
      </c>
      <c r="B203" s="43" t="str">
        <f t="shared" si="8"/>
        <v>13022303020506</v>
      </c>
      <c r="C203" s="44" t="str">
        <f>VLOOKUP(D203,'[1]Mamon'!$B$5:$C$1329,2,0)</f>
        <v>230302</v>
      </c>
      <c r="D203" s="62" t="s">
        <v>130</v>
      </c>
      <c r="E203" s="45" t="s">
        <v>284</v>
      </c>
      <c r="F203" s="45" t="s">
        <v>63</v>
      </c>
      <c r="G203" s="45" t="s">
        <v>286</v>
      </c>
      <c r="H203" s="45"/>
      <c r="I203" s="63" t="s">
        <v>77</v>
      </c>
      <c r="J203" s="45" t="s">
        <v>285</v>
      </c>
      <c r="K203" s="51" t="s">
        <v>288</v>
      </c>
      <c r="L203" s="43"/>
    </row>
    <row r="204" spans="1:12" ht="51">
      <c r="A204" s="44">
        <v>73</v>
      </c>
      <c r="B204" s="43" t="str">
        <f t="shared" si="8"/>
        <v>13020203450501</v>
      </c>
      <c r="C204" s="44" t="str">
        <f>VLOOKUP(D204,'[1]Mamon'!$B$5:$C$1329,2,0)</f>
        <v>020345</v>
      </c>
      <c r="D204" s="62" t="s">
        <v>189</v>
      </c>
      <c r="E204" s="45" t="s">
        <v>283</v>
      </c>
      <c r="F204" s="45" t="s">
        <v>58</v>
      </c>
      <c r="G204" s="45" t="s">
        <v>18</v>
      </c>
      <c r="H204" s="45"/>
      <c r="I204" s="63" t="s">
        <v>50</v>
      </c>
      <c r="J204" s="45" t="s">
        <v>290</v>
      </c>
      <c r="K204" s="51" t="s">
        <v>176</v>
      </c>
      <c r="L204" s="43"/>
    </row>
    <row r="205" spans="1:12" ht="51">
      <c r="A205" s="44">
        <v>74</v>
      </c>
      <c r="B205" s="43" t="str">
        <f t="shared" si="8"/>
        <v>13020203470501</v>
      </c>
      <c r="C205" s="44" t="str">
        <f>VLOOKUP(D205,'[1]Mamon'!$B$5:$C$1329,2,0)</f>
        <v>020347</v>
      </c>
      <c r="D205" s="62" t="s">
        <v>131</v>
      </c>
      <c r="E205" s="45" t="s">
        <v>289</v>
      </c>
      <c r="F205" s="45" t="s">
        <v>59</v>
      </c>
      <c r="G205" s="45" t="s">
        <v>18</v>
      </c>
      <c r="H205" s="45"/>
      <c r="I205" s="63" t="s">
        <v>50</v>
      </c>
      <c r="J205" s="45" t="s">
        <v>290</v>
      </c>
      <c r="K205" s="51" t="s">
        <v>176</v>
      </c>
      <c r="L205" s="43"/>
    </row>
    <row r="206" spans="1:12" ht="51">
      <c r="A206" s="44">
        <v>75</v>
      </c>
      <c r="B206" s="43" t="str">
        <f t="shared" si="8"/>
        <v>13020203290501</v>
      </c>
      <c r="C206" s="44" t="str">
        <f>VLOOKUP(D206,'[1]Mamon'!$B$5:$C$1329,2,0)</f>
        <v>020329</v>
      </c>
      <c r="D206" s="62" t="s">
        <v>132</v>
      </c>
      <c r="E206" s="45" t="s">
        <v>283</v>
      </c>
      <c r="F206" s="45" t="s">
        <v>60</v>
      </c>
      <c r="G206" s="45" t="s">
        <v>286</v>
      </c>
      <c r="H206" s="45"/>
      <c r="I206" s="63" t="s">
        <v>50</v>
      </c>
      <c r="J206" s="45" t="s">
        <v>290</v>
      </c>
      <c r="K206" s="51" t="s">
        <v>176</v>
      </c>
      <c r="L206" s="43"/>
    </row>
    <row r="207" spans="1:12" ht="51">
      <c r="A207" s="44">
        <v>76</v>
      </c>
      <c r="B207" s="43" t="str">
        <f t="shared" si="8"/>
        <v>13020203290501</v>
      </c>
      <c r="C207" s="44" t="str">
        <f>VLOOKUP(D207,'[1]Mamon'!$B$5:$C$1329,2,0)</f>
        <v>020329</v>
      </c>
      <c r="D207" s="62" t="s">
        <v>132</v>
      </c>
      <c r="E207" s="45" t="s">
        <v>283</v>
      </c>
      <c r="F207" s="45" t="s">
        <v>61</v>
      </c>
      <c r="G207" s="45" t="s">
        <v>286</v>
      </c>
      <c r="H207" s="45"/>
      <c r="I207" s="63" t="s">
        <v>50</v>
      </c>
      <c r="J207" s="45" t="s">
        <v>290</v>
      </c>
      <c r="K207" s="51" t="s">
        <v>176</v>
      </c>
      <c r="L207" s="43"/>
    </row>
    <row r="208" spans="1:12" ht="51">
      <c r="A208" s="44">
        <v>77</v>
      </c>
      <c r="B208" s="43" t="str">
        <f t="shared" si="8"/>
        <v>13020203450502</v>
      </c>
      <c r="C208" s="44" t="str">
        <f>VLOOKUP(D208,'[1]Mamon'!$B$5:$C$1329,2,0)</f>
        <v>020345</v>
      </c>
      <c r="D208" s="62" t="s">
        <v>189</v>
      </c>
      <c r="E208" s="45" t="s">
        <v>284</v>
      </c>
      <c r="F208" s="45" t="s">
        <v>58</v>
      </c>
      <c r="G208" s="45" t="s">
        <v>18</v>
      </c>
      <c r="H208" s="45"/>
      <c r="I208" s="63" t="s">
        <v>50</v>
      </c>
      <c r="J208" s="45" t="s">
        <v>290</v>
      </c>
      <c r="K208" s="51" t="s">
        <v>280</v>
      </c>
      <c r="L208" s="43"/>
    </row>
    <row r="209" spans="1:12" ht="51">
      <c r="A209" s="44">
        <v>78</v>
      </c>
      <c r="B209" s="43" t="str">
        <f t="shared" si="8"/>
        <v>13020203470502</v>
      </c>
      <c r="C209" s="44" t="str">
        <f>VLOOKUP(D209,'[1]Mamon'!$B$5:$C$1329,2,0)</f>
        <v>020347</v>
      </c>
      <c r="D209" s="62" t="s">
        <v>131</v>
      </c>
      <c r="E209" s="45" t="s">
        <v>291</v>
      </c>
      <c r="F209" s="45" t="s">
        <v>59</v>
      </c>
      <c r="G209" s="45" t="s">
        <v>18</v>
      </c>
      <c r="H209" s="45"/>
      <c r="I209" s="63" t="s">
        <v>50</v>
      </c>
      <c r="J209" s="45" t="s">
        <v>290</v>
      </c>
      <c r="K209" s="51" t="s">
        <v>280</v>
      </c>
      <c r="L209" s="43"/>
    </row>
    <row r="210" spans="1:12" ht="51">
      <c r="A210" s="44">
        <v>79</v>
      </c>
      <c r="B210" s="43" t="str">
        <f t="shared" si="8"/>
        <v>13020203290502</v>
      </c>
      <c r="C210" s="44" t="str">
        <f>VLOOKUP(D210,'[1]Mamon'!$B$5:$C$1329,2,0)</f>
        <v>020329</v>
      </c>
      <c r="D210" s="62" t="s">
        <v>132</v>
      </c>
      <c r="E210" s="45" t="s">
        <v>284</v>
      </c>
      <c r="F210" s="45" t="s">
        <v>60</v>
      </c>
      <c r="G210" s="45" t="s">
        <v>286</v>
      </c>
      <c r="H210" s="45"/>
      <c r="I210" s="63" t="s">
        <v>50</v>
      </c>
      <c r="J210" s="45" t="s">
        <v>290</v>
      </c>
      <c r="K210" s="51" t="s">
        <v>280</v>
      </c>
      <c r="L210" s="43"/>
    </row>
    <row r="211" spans="1:12" ht="51">
      <c r="A211" s="44">
        <v>80</v>
      </c>
      <c r="B211" s="43" t="str">
        <f t="shared" si="8"/>
        <v>13020203290502</v>
      </c>
      <c r="C211" s="44" t="str">
        <f>VLOOKUP(D211,'[1]Mamon'!$B$5:$C$1329,2,0)</f>
        <v>020329</v>
      </c>
      <c r="D211" s="62" t="s">
        <v>132</v>
      </c>
      <c r="E211" s="45" t="s">
        <v>284</v>
      </c>
      <c r="F211" s="45" t="s">
        <v>61</v>
      </c>
      <c r="G211" s="45" t="s">
        <v>286</v>
      </c>
      <c r="H211" s="45"/>
      <c r="I211" s="63" t="s">
        <v>50</v>
      </c>
      <c r="J211" s="45" t="s">
        <v>290</v>
      </c>
      <c r="K211" s="51" t="s">
        <v>280</v>
      </c>
      <c r="L211" s="43"/>
    </row>
    <row r="212" spans="1:12" ht="63.75">
      <c r="A212" s="44">
        <v>81</v>
      </c>
      <c r="B212" s="43" t="str">
        <f t="shared" si="8"/>
        <v>13020203480501</v>
      </c>
      <c r="C212" s="44" t="str">
        <f>VLOOKUP(D212,'[1]Mamon'!$B$5:$C$1329,2,0)</f>
        <v>020348</v>
      </c>
      <c r="D212" s="62" t="s">
        <v>190</v>
      </c>
      <c r="E212" s="45" t="s">
        <v>283</v>
      </c>
      <c r="F212" s="45" t="s">
        <v>60</v>
      </c>
      <c r="G212" s="45" t="s">
        <v>18</v>
      </c>
      <c r="H212" s="45"/>
      <c r="I212" s="63" t="s">
        <v>50</v>
      </c>
      <c r="J212" s="45" t="s">
        <v>293</v>
      </c>
      <c r="K212" s="51" t="s">
        <v>176</v>
      </c>
      <c r="L212" s="43"/>
    </row>
    <row r="213" spans="1:12" ht="63.75">
      <c r="A213" s="44">
        <v>82</v>
      </c>
      <c r="B213" s="43" t="str">
        <f t="shared" si="8"/>
        <v>13020203490501</v>
      </c>
      <c r="C213" s="44" t="str">
        <f>VLOOKUP(D213,'[1]Mamon'!$B$5:$C$1329,2,0)</f>
        <v>020349</v>
      </c>
      <c r="D213" s="62" t="s">
        <v>133</v>
      </c>
      <c r="E213" s="45" t="s">
        <v>289</v>
      </c>
      <c r="F213" s="45" t="s">
        <v>61</v>
      </c>
      <c r="G213" s="45" t="s">
        <v>18</v>
      </c>
      <c r="H213" s="45"/>
      <c r="I213" s="63" t="s">
        <v>50</v>
      </c>
      <c r="J213" s="45" t="s">
        <v>293</v>
      </c>
      <c r="K213" s="51" t="s">
        <v>176</v>
      </c>
      <c r="L213" s="43"/>
    </row>
    <row r="214" spans="1:12" ht="63.75">
      <c r="A214" s="44">
        <v>83</v>
      </c>
      <c r="B214" s="43" t="str">
        <f t="shared" si="8"/>
        <v>13020203280501</v>
      </c>
      <c r="C214" s="44" t="str">
        <f>VLOOKUP(D214,'[1]Mamon'!$B$5:$C$1329,2,0)</f>
        <v>020328</v>
      </c>
      <c r="D214" s="62" t="s">
        <v>134</v>
      </c>
      <c r="E214" s="45" t="s">
        <v>283</v>
      </c>
      <c r="F214" s="45" t="s">
        <v>62</v>
      </c>
      <c r="G214" s="45" t="s">
        <v>286</v>
      </c>
      <c r="H214" s="45"/>
      <c r="I214" s="63" t="s">
        <v>50</v>
      </c>
      <c r="J214" s="45" t="s">
        <v>293</v>
      </c>
      <c r="K214" s="51" t="s">
        <v>176</v>
      </c>
      <c r="L214" s="43"/>
    </row>
    <row r="215" spans="1:12" ht="63.75">
      <c r="A215" s="44">
        <v>84</v>
      </c>
      <c r="B215" s="43" t="str">
        <f t="shared" si="8"/>
        <v>13020203280501</v>
      </c>
      <c r="C215" s="44" t="str">
        <f>VLOOKUP(D215,'[1]Mamon'!$B$5:$C$1329,2,0)</f>
        <v>020328</v>
      </c>
      <c r="D215" s="62" t="s">
        <v>134</v>
      </c>
      <c r="E215" s="45" t="s">
        <v>283</v>
      </c>
      <c r="F215" s="45" t="s">
        <v>63</v>
      </c>
      <c r="G215" s="45" t="s">
        <v>286</v>
      </c>
      <c r="H215" s="45"/>
      <c r="I215" s="63" t="s">
        <v>50</v>
      </c>
      <c r="J215" s="45" t="s">
        <v>293</v>
      </c>
      <c r="K215" s="51" t="s">
        <v>176</v>
      </c>
      <c r="L215" s="43"/>
    </row>
    <row r="216" spans="1:12" ht="63.75">
      <c r="A216" s="44">
        <v>85</v>
      </c>
      <c r="B216" s="43" t="str">
        <f t="shared" si="8"/>
        <v>13020203480502</v>
      </c>
      <c r="C216" s="44" t="str">
        <f>VLOOKUP(D216,'[1]Mamon'!$B$5:$C$1329,2,0)</f>
        <v>020348</v>
      </c>
      <c r="D216" s="62" t="s">
        <v>190</v>
      </c>
      <c r="E216" s="45" t="s">
        <v>284</v>
      </c>
      <c r="F216" s="45" t="s">
        <v>60</v>
      </c>
      <c r="G216" s="45" t="s">
        <v>18</v>
      </c>
      <c r="H216" s="45"/>
      <c r="I216" s="63" t="s">
        <v>50</v>
      </c>
      <c r="J216" s="45" t="s">
        <v>293</v>
      </c>
      <c r="K216" s="51" t="s">
        <v>280</v>
      </c>
      <c r="L216" s="43"/>
    </row>
    <row r="217" spans="1:12" ht="63.75">
      <c r="A217" s="44">
        <v>86</v>
      </c>
      <c r="B217" s="43" t="str">
        <f t="shared" si="8"/>
        <v>13020203490502</v>
      </c>
      <c r="C217" s="44" t="str">
        <f>VLOOKUP(D217,'[1]Mamon'!$B$5:$C$1329,2,0)</f>
        <v>020349</v>
      </c>
      <c r="D217" s="62" t="s">
        <v>133</v>
      </c>
      <c r="E217" s="45" t="s">
        <v>291</v>
      </c>
      <c r="F217" s="45" t="s">
        <v>61</v>
      </c>
      <c r="G217" s="45" t="s">
        <v>18</v>
      </c>
      <c r="H217" s="45"/>
      <c r="I217" s="63" t="s">
        <v>50</v>
      </c>
      <c r="J217" s="45" t="s">
        <v>293</v>
      </c>
      <c r="K217" s="51" t="s">
        <v>280</v>
      </c>
      <c r="L217" s="43"/>
    </row>
    <row r="218" spans="1:12" ht="63.75">
      <c r="A218" s="44">
        <v>87</v>
      </c>
      <c r="B218" s="43" t="str">
        <f t="shared" si="8"/>
        <v>13020203280502</v>
      </c>
      <c r="C218" s="44" t="str">
        <f>VLOOKUP(D218,'[1]Mamon'!$B$5:$C$1329,2,0)</f>
        <v>020328</v>
      </c>
      <c r="D218" s="62" t="s">
        <v>134</v>
      </c>
      <c r="E218" s="45" t="s">
        <v>284</v>
      </c>
      <c r="F218" s="45" t="s">
        <v>62</v>
      </c>
      <c r="G218" s="45" t="s">
        <v>286</v>
      </c>
      <c r="H218" s="45"/>
      <c r="I218" s="63" t="s">
        <v>50</v>
      </c>
      <c r="J218" s="45" t="s">
        <v>293</v>
      </c>
      <c r="K218" s="51" t="s">
        <v>280</v>
      </c>
      <c r="L218" s="43"/>
    </row>
    <row r="219" spans="1:12" ht="63.75">
      <c r="A219" s="44">
        <v>88</v>
      </c>
      <c r="B219" s="43" t="str">
        <f t="shared" si="8"/>
        <v>13020203280502</v>
      </c>
      <c r="C219" s="44" t="str">
        <f>VLOOKUP(D219,'[1]Mamon'!$B$5:$C$1329,2,0)</f>
        <v>020328</v>
      </c>
      <c r="D219" s="62" t="s">
        <v>134</v>
      </c>
      <c r="E219" s="45" t="s">
        <v>284</v>
      </c>
      <c r="F219" s="45" t="s">
        <v>63</v>
      </c>
      <c r="G219" s="45" t="s">
        <v>286</v>
      </c>
      <c r="H219" s="45"/>
      <c r="I219" s="63" t="s">
        <v>50</v>
      </c>
      <c r="J219" s="45" t="s">
        <v>293</v>
      </c>
      <c r="K219" s="51" t="s">
        <v>280</v>
      </c>
      <c r="L219" s="43"/>
    </row>
    <row r="220" spans="1:12" ht="51">
      <c r="A220" s="44">
        <v>89</v>
      </c>
      <c r="B220" s="43" t="str">
        <f t="shared" si="8"/>
        <v>13020203090501</v>
      </c>
      <c r="C220" s="44" t="str">
        <f>VLOOKUP(D220,'[1]Mamon'!$B$5:$C$1329,2,0)</f>
        <v>020309</v>
      </c>
      <c r="D220" s="62" t="s">
        <v>191</v>
      </c>
      <c r="E220" s="45" t="s">
        <v>283</v>
      </c>
      <c r="F220" s="45" t="s">
        <v>62</v>
      </c>
      <c r="G220" s="45" t="s">
        <v>18</v>
      </c>
      <c r="H220" s="45"/>
      <c r="I220" s="63" t="s">
        <v>50</v>
      </c>
      <c r="J220" s="45" t="s">
        <v>292</v>
      </c>
      <c r="K220" s="51" t="s">
        <v>176</v>
      </c>
      <c r="L220" s="43"/>
    </row>
    <row r="221" spans="1:12" ht="51">
      <c r="A221" s="44">
        <v>90</v>
      </c>
      <c r="B221" s="43" t="str">
        <f t="shared" si="8"/>
        <v>13020203500501</v>
      </c>
      <c r="C221" s="44" t="str">
        <f>VLOOKUP(D221,'[1]Mamon'!$B$5:$C$1329,2,0)</f>
        <v>020350</v>
      </c>
      <c r="D221" s="62" t="s">
        <v>135</v>
      </c>
      <c r="E221" s="45" t="s">
        <v>289</v>
      </c>
      <c r="F221" s="45" t="s">
        <v>63</v>
      </c>
      <c r="G221" s="45" t="s">
        <v>18</v>
      </c>
      <c r="H221" s="45"/>
      <c r="I221" s="63" t="s">
        <v>50</v>
      </c>
      <c r="J221" s="45" t="s">
        <v>292</v>
      </c>
      <c r="K221" s="51" t="s">
        <v>176</v>
      </c>
      <c r="L221" s="43"/>
    </row>
    <row r="222" spans="1:12" ht="51">
      <c r="A222" s="44">
        <v>91</v>
      </c>
      <c r="B222" s="43" t="str">
        <f t="shared" si="8"/>
        <v>13020203270501</v>
      </c>
      <c r="C222" s="44" t="str">
        <f>VLOOKUP(D222,'[1]Mamon'!$B$5:$C$1329,2,0)</f>
        <v>020327</v>
      </c>
      <c r="D222" s="62" t="s">
        <v>136</v>
      </c>
      <c r="E222" s="45" t="s">
        <v>283</v>
      </c>
      <c r="F222" s="45" t="s">
        <v>58</v>
      </c>
      <c r="G222" s="45" t="s">
        <v>286</v>
      </c>
      <c r="H222" s="45"/>
      <c r="I222" s="63" t="s">
        <v>50</v>
      </c>
      <c r="J222" s="45" t="s">
        <v>292</v>
      </c>
      <c r="K222" s="51" t="s">
        <v>176</v>
      </c>
      <c r="L222" s="43"/>
    </row>
    <row r="223" spans="1:12" ht="51">
      <c r="A223" s="44">
        <v>92</v>
      </c>
      <c r="B223" s="43" t="str">
        <f t="shared" si="8"/>
        <v>13020203270501</v>
      </c>
      <c r="C223" s="44" t="str">
        <f>VLOOKUP(D223,'[1]Mamon'!$B$5:$C$1329,2,0)</f>
        <v>020327</v>
      </c>
      <c r="D223" s="62" t="s">
        <v>136</v>
      </c>
      <c r="E223" s="45" t="s">
        <v>283</v>
      </c>
      <c r="F223" s="45" t="s">
        <v>59</v>
      </c>
      <c r="G223" s="45" t="s">
        <v>286</v>
      </c>
      <c r="H223" s="45"/>
      <c r="I223" s="63" t="s">
        <v>50</v>
      </c>
      <c r="J223" s="45" t="s">
        <v>292</v>
      </c>
      <c r="K223" s="51" t="s">
        <v>176</v>
      </c>
      <c r="L223" s="43"/>
    </row>
    <row r="224" spans="1:12" ht="51">
      <c r="A224" s="44">
        <v>93</v>
      </c>
      <c r="B224" s="43" t="str">
        <f>CONCATENATE("1302",C224,"05",K224)</f>
        <v>13020203090502</v>
      </c>
      <c r="C224" s="44" t="str">
        <f>VLOOKUP(D224,'[1]Mamon'!$B$5:$C$1329,2,0)</f>
        <v>020309</v>
      </c>
      <c r="D224" s="62" t="s">
        <v>191</v>
      </c>
      <c r="E224" s="45" t="s">
        <v>284</v>
      </c>
      <c r="F224" s="45" t="s">
        <v>62</v>
      </c>
      <c r="G224" s="45" t="s">
        <v>18</v>
      </c>
      <c r="H224" s="45"/>
      <c r="I224" s="63" t="s">
        <v>50</v>
      </c>
      <c r="J224" s="45" t="s">
        <v>292</v>
      </c>
      <c r="K224" s="51" t="s">
        <v>280</v>
      </c>
      <c r="L224" s="43"/>
    </row>
    <row r="225" spans="1:12" ht="51">
      <c r="A225" s="44">
        <v>94</v>
      </c>
      <c r="B225" s="43" t="str">
        <f>CONCATENATE("1302",C225,"05",K225)</f>
        <v>13020203500502</v>
      </c>
      <c r="C225" s="44" t="str">
        <f>VLOOKUP(D225,'[1]Mamon'!$B$5:$C$1329,2,0)</f>
        <v>020350</v>
      </c>
      <c r="D225" s="62" t="s">
        <v>135</v>
      </c>
      <c r="E225" s="45" t="s">
        <v>291</v>
      </c>
      <c r="F225" s="45" t="s">
        <v>63</v>
      </c>
      <c r="G225" s="45" t="s">
        <v>18</v>
      </c>
      <c r="H225" s="45"/>
      <c r="I225" s="63" t="s">
        <v>50</v>
      </c>
      <c r="J225" s="45" t="s">
        <v>292</v>
      </c>
      <c r="K225" s="51" t="s">
        <v>280</v>
      </c>
      <c r="L225" s="43"/>
    </row>
    <row r="226" spans="1:12" ht="51">
      <c r="A226" s="44">
        <v>95</v>
      </c>
      <c r="B226" s="43" t="str">
        <f>CONCATENATE("1302",C226,"05",K226)</f>
        <v>13020203270502</v>
      </c>
      <c r="C226" s="44" t="str">
        <f>VLOOKUP(D226,'[1]Mamon'!$B$5:$C$1329,2,0)</f>
        <v>020327</v>
      </c>
      <c r="D226" s="62" t="s">
        <v>136</v>
      </c>
      <c r="E226" s="45" t="s">
        <v>284</v>
      </c>
      <c r="F226" s="45" t="s">
        <v>58</v>
      </c>
      <c r="G226" s="45" t="s">
        <v>286</v>
      </c>
      <c r="H226" s="45"/>
      <c r="I226" s="63" t="s">
        <v>50</v>
      </c>
      <c r="J226" s="45" t="s">
        <v>292</v>
      </c>
      <c r="K226" s="51" t="s">
        <v>280</v>
      </c>
      <c r="L226" s="43"/>
    </row>
    <row r="227" spans="1:12" ht="51">
      <c r="A227" s="44">
        <v>96</v>
      </c>
      <c r="B227" s="43" t="str">
        <f>CONCATENATE("1302",C227,"05",K227)</f>
        <v>13020203270502</v>
      </c>
      <c r="C227" s="44" t="str">
        <f>VLOOKUP(D227,'[1]Mamon'!$B$5:$C$1329,2,0)</f>
        <v>020327</v>
      </c>
      <c r="D227" s="62" t="s">
        <v>136</v>
      </c>
      <c r="E227" s="45" t="s">
        <v>284</v>
      </c>
      <c r="F227" s="45" t="s">
        <v>59</v>
      </c>
      <c r="G227" s="45" t="s">
        <v>286</v>
      </c>
      <c r="H227" s="45"/>
      <c r="I227" s="63" t="s">
        <v>50</v>
      </c>
      <c r="J227" s="45" t="s">
        <v>292</v>
      </c>
      <c r="K227" s="51" t="s">
        <v>280</v>
      </c>
      <c r="L227" s="43"/>
    </row>
    <row r="228" spans="1:12" ht="25.5">
      <c r="A228" s="44">
        <v>97</v>
      </c>
      <c r="B228" s="43" t="str">
        <f aca="true" t="shared" si="9" ref="B228:B269">CONCATENATE("1302",C228,"05",K228)</f>
        <v>13020703160501</v>
      </c>
      <c r="C228" s="44" t="str">
        <f>VLOOKUP(D228,'[1]Mamon'!$B$5:$C$1329,2,0)</f>
        <v>070316</v>
      </c>
      <c r="D228" s="62" t="s">
        <v>105</v>
      </c>
      <c r="E228" s="45" t="s">
        <v>283</v>
      </c>
      <c r="F228" s="45" t="s">
        <v>58</v>
      </c>
      <c r="G228" s="45" t="s">
        <v>117</v>
      </c>
      <c r="H228" s="45"/>
      <c r="I228" s="63" t="s">
        <v>46</v>
      </c>
      <c r="J228" s="45" t="s">
        <v>294</v>
      </c>
      <c r="K228" s="51" t="s">
        <v>176</v>
      </c>
      <c r="L228" s="43"/>
    </row>
    <row r="229" spans="1:12" ht="25.5">
      <c r="A229" s="44">
        <v>98</v>
      </c>
      <c r="B229" s="43" t="str">
        <f t="shared" si="9"/>
        <v>13020703590501</v>
      </c>
      <c r="C229" s="44" t="str">
        <f>VLOOKUP(D229,'[1]Mamon'!$B$5:$C$1329,2,0)</f>
        <v>070359</v>
      </c>
      <c r="D229" s="62" t="s">
        <v>106</v>
      </c>
      <c r="E229" s="45" t="s">
        <v>283</v>
      </c>
      <c r="F229" s="45" t="s">
        <v>58</v>
      </c>
      <c r="G229" s="45" t="s">
        <v>74</v>
      </c>
      <c r="H229" s="45"/>
      <c r="I229" s="63" t="s">
        <v>46</v>
      </c>
      <c r="J229" s="45" t="s">
        <v>294</v>
      </c>
      <c r="K229" s="51" t="s">
        <v>176</v>
      </c>
      <c r="L229" s="43"/>
    </row>
    <row r="230" spans="1:12" ht="25.5">
      <c r="A230" s="44">
        <v>99</v>
      </c>
      <c r="B230" s="43" t="str">
        <f t="shared" si="9"/>
        <v>13020703160502</v>
      </c>
      <c r="C230" s="44" t="str">
        <f>VLOOKUP(D230,'[1]Mamon'!$B$5:$C$1329,2,0)</f>
        <v>070316</v>
      </c>
      <c r="D230" s="62" t="s">
        <v>105</v>
      </c>
      <c r="E230" s="45" t="s">
        <v>284</v>
      </c>
      <c r="F230" s="45" t="s">
        <v>58</v>
      </c>
      <c r="G230" s="45" t="s">
        <v>117</v>
      </c>
      <c r="H230" s="45"/>
      <c r="I230" s="63" t="s">
        <v>46</v>
      </c>
      <c r="J230" s="45" t="s">
        <v>294</v>
      </c>
      <c r="K230" s="51" t="s">
        <v>280</v>
      </c>
      <c r="L230" s="43"/>
    </row>
    <row r="231" spans="1:12" ht="25.5">
      <c r="A231" s="44">
        <v>100</v>
      </c>
      <c r="B231" s="43" t="str">
        <f t="shared" si="9"/>
        <v>13020703590502</v>
      </c>
      <c r="C231" s="44" t="str">
        <f>VLOOKUP(D231,'[1]Mamon'!$B$5:$C$1329,2,0)</f>
        <v>070359</v>
      </c>
      <c r="D231" s="62" t="s">
        <v>106</v>
      </c>
      <c r="E231" s="45" t="s">
        <v>284</v>
      </c>
      <c r="F231" s="45" t="s">
        <v>58</v>
      </c>
      <c r="G231" s="45" t="s">
        <v>74</v>
      </c>
      <c r="H231" s="45"/>
      <c r="I231" s="63" t="s">
        <v>46</v>
      </c>
      <c r="J231" s="45" t="s">
        <v>294</v>
      </c>
      <c r="K231" s="51" t="s">
        <v>280</v>
      </c>
      <c r="L231" s="43"/>
    </row>
    <row r="232" spans="1:12" ht="25.5">
      <c r="A232" s="44">
        <v>101</v>
      </c>
      <c r="B232" s="43" t="str">
        <f t="shared" si="9"/>
        <v>13020703160503</v>
      </c>
      <c r="C232" s="44" t="str">
        <f>VLOOKUP(D232,'[1]Mamon'!$B$5:$C$1329,2,0)</f>
        <v>070316</v>
      </c>
      <c r="D232" s="62" t="s">
        <v>105</v>
      </c>
      <c r="E232" s="45" t="s">
        <v>283</v>
      </c>
      <c r="F232" s="45" t="s">
        <v>59</v>
      </c>
      <c r="G232" s="45" t="s">
        <v>117</v>
      </c>
      <c r="H232" s="45"/>
      <c r="I232" s="63" t="s">
        <v>46</v>
      </c>
      <c r="J232" s="45" t="s">
        <v>294</v>
      </c>
      <c r="K232" s="51" t="s">
        <v>281</v>
      </c>
      <c r="L232" s="43"/>
    </row>
    <row r="233" spans="1:12" ht="25.5">
      <c r="A233" s="44">
        <v>102</v>
      </c>
      <c r="B233" s="43" t="str">
        <f t="shared" si="9"/>
        <v>13020703590503</v>
      </c>
      <c r="C233" s="44" t="str">
        <f>VLOOKUP(D233,'[1]Mamon'!$B$5:$C$1329,2,0)</f>
        <v>070359</v>
      </c>
      <c r="D233" s="62" t="s">
        <v>106</v>
      </c>
      <c r="E233" s="45" t="s">
        <v>283</v>
      </c>
      <c r="F233" s="45" t="s">
        <v>59</v>
      </c>
      <c r="G233" s="45" t="s">
        <v>74</v>
      </c>
      <c r="H233" s="45"/>
      <c r="I233" s="63" t="s">
        <v>46</v>
      </c>
      <c r="J233" s="45" t="s">
        <v>294</v>
      </c>
      <c r="K233" s="51" t="s">
        <v>281</v>
      </c>
      <c r="L233" s="43"/>
    </row>
    <row r="234" spans="1:12" ht="25.5">
      <c r="A234" s="44">
        <v>103</v>
      </c>
      <c r="B234" s="43" t="str">
        <f t="shared" si="9"/>
        <v>13020703160504</v>
      </c>
      <c r="C234" s="44" t="str">
        <f>VLOOKUP(D234,'[1]Mamon'!$B$5:$C$1329,2,0)</f>
        <v>070316</v>
      </c>
      <c r="D234" s="62" t="s">
        <v>105</v>
      </c>
      <c r="E234" s="45" t="s">
        <v>284</v>
      </c>
      <c r="F234" s="45" t="s">
        <v>59</v>
      </c>
      <c r="G234" s="45" t="s">
        <v>117</v>
      </c>
      <c r="H234" s="45"/>
      <c r="I234" s="63" t="s">
        <v>46</v>
      </c>
      <c r="J234" s="45" t="s">
        <v>294</v>
      </c>
      <c r="K234" s="51" t="s">
        <v>282</v>
      </c>
      <c r="L234" s="43"/>
    </row>
    <row r="235" spans="1:12" ht="25.5">
      <c r="A235" s="44">
        <v>104</v>
      </c>
      <c r="B235" s="43" t="str">
        <f t="shared" si="9"/>
        <v>13020703590504</v>
      </c>
      <c r="C235" s="44" t="str">
        <f>VLOOKUP(D235,'[1]Mamon'!$B$5:$C$1329,2,0)</f>
        <v>070359</v>
      </c>
      <c r="D235" s="62" t="s">
        <v>106</v>
      </c>
      <c r="E235" s="45" t="s">
        <v>284</v>
      </c>
      <c r="F235" s="45" t="s">
        <v>59</v>
      </c>
      <c r="G235" s="45" t="s">
        <v>74</v>
      </c>
      <c r="H235" s="45"/>
      <c r="I235" s="63" t="s">
        <v>46</v>
      </c>
      <c r="J235" s="45" t="s">
        <v>294</v>
      </c>
      <c r="K235" s="51" t="s">
        <v>282</v>
      </c>
      <c r="L235" s="43"/>
    </row>
    <row r="236" spans="1:12" ht="25.5">
      <c r="A236" s="44">
        <v>105</v>
      </c>
      <c r="B236" s="43" t="str">
        <f t="shared" si="9"/>
        <v>13020703100501</v>
      </c>
      <c r="C236" s="44" t="str">
        <f>VLOOKUP(D236,'[1]Mamon'!$B$5:$C$1329,2,0)</f>
        <v>070310</v>
      </c>
      <c r="D236" s="62" t="s">
        <v>193</v>
      </c>
      <c r="E236" s="45" t="s">
        <v>283</v>
      </c>
      <c r="F236" s="45" t="s">
        <v>60</v>
      </c>
      <c r="G236" s="45" t="s">
        <v>117</v>
      </c>
      <c r="H236" s="45"/>
      <c r="I236" s="63" t="s">
        <v>46</v>
      </c>
      <c r="J236" s="45" t="s">
        <v>294</v>
      </c>
      <c r="K236" s="51" t="s">
        <v>176</v>
      </c>
      <c r="L236" s="43"/>
    </row>
    <row r="237" spans="1:12" ht="25.5">
      <c r="A237" s="44">
        <v>106</v>
      </c>
      <c r="B237" s="43" t="str">
        <f t="shared" si="9"/>
        <v>13020703100501</v>
      </c>
      <c r="C237" s="44" t="str">
        <f>VLOOKUP(D237,'[1]Mamon'!$B$5:$C$1329,2,0)</f>
        <v>070310</v>
      </c>
      <c r="D237" s="62" t="s">
        <v>193</v>
      </c>
      <c r="E237" s="45" t="s">
        <v>283</v>
      </c>
      <c r="F237" s="45" t="s">
        <v>61</v>
      </c>
      <c r="G237" s="45" t="s">
        <v>117</v>
      </c>
      <c r="H237" s="45"/>
      <c r="I237" s="63" t="s">
        <v>46</v>
      </c>
      <c r="J237" s="45" t="s">
        <v>294</v>
      </c>
      <c r="K237" s="51" t="s">
        <v>176</v>
      </c>
      <c r="L237" s="43"/>
    </row>
    <row r="238" spans="1:12" ht="25.5">
      <c r="A238" s="44">
        <v>107</v>
      </c>
      <c r="B238" s="43" t="str">
        <f t="shared" si="9"/>
        <v>13020703050501</v>
      </c>
      <c r="C238" s="44" t="str">
        <f>VLOOKUP(D238,'[1]Mamon'!$B$5:$C$1329,2,0)</f>
        <v>070305</v>
      </c>
      <c r="D238" s="62" t="s">
        <v>194</v>
      </c>
      <c r="E238" s="45" t="s">
        <v>283</v>
      </c>
      <c r="F238" s="45" t="s">
        <v>60</v>
      </c>
      <c r="G238" s="45" t="s">
        <v>74</v>
      </c>
      <c r="H238" s="45"/>
      <c r="I238" s="63" t="s">
        <v>46</v>
      </c>
      <c r="J238" s="45" t="s">
        <v>294</v>
      </c>
      <c r="K238" s="51" t="s">
        <v>176</v>
      </c>
      <c r="L238" s="43"/>
    </row>
    <row r="239" spans="1:12" ht="25.5">
      <c r="A239" s="44">
        <v>108</v>
      </c>
      <c r="B239" s="43" t="str">
        <f t="shared" si="9"/>
        <v>13020703100502</v>
      </c>
      <c r="C239" s="44" t="str">
        <f>VLOOKUP(D239,'[1]Mamon'!$B$5:$C$1329,2,0)</f>
        <v>070310</v>
      </c>
      <c r="D239" s="62" t="s">
        <v>193</v>
      </c>
      <c r="E239" s="45" t="s">
        <v>284</v>
      </c>
      <c r="F239" s="45" t="s">
        <v>60</v>
      </c>
      <c r="G239" s="45" t="s">
        <v>117</v>
      </c>
      <c r="H239" s="45"/>
      <c r="I239" s="63" t="s">
        <v>46</v>
      </c>
      <c r="J239" s="45" t="s">
        <v>294</v>
      </c>
      <c r="K239" s="51" t="s">
        <v>280</v>
      </c>
      <c r="L239" s="43"/>
    </row>
    <row r="240" spans="1:12" ht="25.5">
      <c r="A240" s="44">
        <v>109</v>
      </c>
      <c r="B240" s="43" t="str">
        <f t="shared" si="9"/>
        <v>13020703100502</v>
      </c>
      <c r="C240" s="44" t="str">
        <f>VLOOKUP(D240,'[1]Mamon'!$B$5:$C$1329,2,0)</f>
        <v>070310</v>
      </c>
      <c r="D240" s="62" t="s">
        <v>193</v>
      </c>
      <c r="E240" s="45" t="s">
        <v>284</v>
      </c>
      <c r="F240" s="45" t="s">
        <v>61</v>
      </c>
      <c r="G240" s="45" t="s">
        <v>117</v>
      </c>
      <c r="H240" s="45"/>
      <c r="I240" s="63" t="s">
        <v>46</v>
      </c>
      <c r="J240" s="45" t="s">
        <v>294</v>
      </c>
      <c r="K240" s="51" t="s">
        <v>280</v>
      </c>
      <c r="L240" s="43"/>
    </row>
    <row r="241" spans="1:12" ht="25.5">
      <c r="A241" s="44">
        <v>110</v>
      </c>
      <c r="B241" s="43" t="str">
        <f t="shared" si="9"/>
        <v>13020703050502</v>
      </c>
      <c r="C241" s="44" t="str">
        <f>VLOOKUP(D241,'[1]Mamon'!$B$5:$C$1329,2,0)</f>
        <v>070305</v>
      </c>
      <c r="D241" s="62" t="s">
        <v>194</v>
      </c>
      <c r="E241" s="45" t="s">
        <v>284</v>
      </c>
      <c r="F241" s="45" t="s">
        <v>60</v>
      </c>
      <c r="G241" s="45" t="s">
        <v>74</v>
      </c>
      <c r="H241" s="45"/>
      <c r="I241" s="63" t="s">
        <v>46</v>
      </c>
      <c r="J241" s="45" t="s">
        <v>294</v>
      </c>
      <c r="K241" s="51" t="s">
        <v>280</v>
      </c>
      <c r="L241" s="43"/>
    </row>
    <row r="242" spans="1:12" ht="25.5">
      <c r="A242" s="44">
        <v>111</v>
      </c>
      <c r="B242" s="43" t="str">
        <f t="shared" si="9"/>
        <v>13020703120501</v>
      </c>
      <c r="C242" s="44" t="str">
        <f>VLOOKUP(D242,'[1]Mamon'!$B$5:$C$1329,2,0)</f>
        <v>070312</v>
      </c>
      <c r="D242" s="62" t="s">
        <v>137</v>
      </c>
      <c r="E242" s="45" t="s">
        <v>283</v>
      </c>
      <c r="F242" s="45" t="s">
        <v>62</v>
      </c>
      <c r="G242" s="45" t="s">
        <v>117</v>
      </c>
      <c r="H242" s="45"/>
      <c r="I242" s="63" t="s">
        <v>46</v>
      </c>
      <c r="J242" s="45" t="s">
        <v>294</v>
      </c>
      <c r="K242" s="51" t="s">
        <v>176</v>
      </c>
      <c r="L242" s="43"/>
    </row>
    <row r="243" spans="1:12" ht="25.5">
      <c r="A243" s="44">
        <v>112</v>
      </c>
      <c r="B243" s="43" t="str">
        <f t="shared" si="9"/>
        <v>13020703120501</v>
      </c>
      <c r="C243" s="44" t="str">
        <f>VLOOKUP(D243,'[1]Mamon'!$B$5:$C$1329,2,0)</f>
        <v>070312</v>
      </c>
      <c r="D243" s="62" t="s">
        <v>137</v>
      </c>
      <c r="E243" s="45" t="s">
        <v>283</v>
      </c>
      <c r="F243" s="45" t="s">
        <v>63</v>
      </c>
      <c r="G243" s="45" t="s">
        <v>117</v>
      </c>
      <c r="H243" s="45"/>
      <c r="I243" s="63" t="s">
        <v>46</v>
      </c>
      <c r="J243" s="45" t="s">
        <v>294</v>
      </c>
      <c r="K243" s="51" t="s">
        <v>176</v>
      </c>
      <c r="L243" s="43"/>
    </row>
    <row r="244" spans="1:12" ht="25.5">
      <c r="A244" s="44">
        <v>113</v>
      </c>
      <c r="B244" s="43" t="str">
        <f t="shared" si="9"/>
        <v>13020703310501</v>
      </c>
      <c r="C244" s="44" t="str">
        <f>VLOOKUP(D244,'[1]Mamon'!$B$5:$C$1329,2,0)</f>
        <v>070331</v>
      </c>
      <c r="D244" s="62" t="s">
        <v>138</v>
      </c>
      <c r="E244" s="45" t="s">
        <v>283</v>
      </c>
      <c r="F244" s="45" t="s">
        <v>62</v>
      </c>
      <c r="G244" s="45" t="s">
        <v>74</v>
      </c>
      <c r="H244" s="45"/>
      <c r="I244" s="63" t="s">
        <v>46</v>
      </c>
      <c r="J244" s="45" t="s">
        <v>294</v>
      </c>
      <c r="K244" s="51" t="s">
        <v>176</v>
      </c>
      <c r="L244" s="43"/>
    </row>
    <row r="245" spans="1:12" ht="25.5">
      <c r="A245" s="44">
        <v>114</v>
      </c>
      <c r="B245" s="43" t="str">
        <f t="shared" si="9"/>
        <v>13020703120502</v>
      </c>
      <c r="C245" s="44" t="str">
        <f>VLOOKUP(D245,'[1]Mamon'!$B$5:$C$1329,2,0)</f>
        <v>070312</v>
      </c>
      <c r="D245" s="62" t="s">
        <v>137</v>
      </c>
      <c r="E245" s="45" t="s">
        <v>284</v>
      </c>
      <c r="F245" s="45" t="s">
        <v>62</v>
      </c>
      <c r="G245" s="45" t="s">
        <v>117</v>
      </c>
      <c r="H245" s="45"/>
      <c r="I245" s="63" t="s">
        <v>46</v>
      </c>
      <c r="J245" s="45" t="s">
        <v>294</v>
      </c>
      <c r="K245" s="51" t="s">
        <v>280</v>
      </c>
      <c r="L245" s="43"/>
    </row>
    <row r="246" spans="1:12" ht="25.5">
      <c r="A246" s="44">
        <v>115</v>
      </c>
      <c r="B246" s="43" t="str">
        <f t="shared" si="9"/>
        <v>13020703120502</v>
      </c>
      <c r="C246" s="44" t="str">
        <f>VLOOKUP(D246,'[1]Mamon'!$B$5:$C$1329,2,0)</f>
        <v>070312</v>
      </c>
      <c r="D246" s="62" t="s">
        <v>137</v>
      </c>
      <c r="E246" s="45" t="s">
        <v>284</v>
      </c>
      <c r="F246" s="45" t="s">
        <v>63</v>
      </c>
      <c r="G246" s="45" t="s">
        <v>117</v>
      </c>
      <c r="H246" s="45"/>
      <c r="I246" s="63" t="s">
        <v>46</v>
      </c>
      <c r="J246" s="45" t="s">
        <v>294</v>
      </c>
      <c r="K246" s="51" t="s">
        <v>280</v>
      </c>
      <c r="L246" s="43"/>
    </row>
    <row r="247" spans="1:12" ht="25.5">
      <c r="A247" s="44">
        <v>116</v>
      </c>
      <c r="B247" s="43" t="str">
        <f t="shared" si="9"/>
        <v>13020703310502</v>
      </c>
      <c r="C247" s="44" t="str">
        <f>VLOOKUP(D247,'[1]Mamon'!$B$5:$C$1329,2,0)</f>
        <v>070331</v>
      </c>
      <c r="D247" s="62" t="s">
        <v>138</v>
      </c>
      <c r="E247" s="45" t="s">
        <v>284</v>
      </c>
      <c r="F247" s="45" t="s">
        <v>62</v>
      </c>
      <c r="G247" s="45" t="s">
        <v>74</v>
      </c>
      <c r="H247" s="45"/>
      <c r="I247" s="63" t="s">
        <v>46</v>
      </c>
      <c r="J247" s="45" t="s">
        <v>294</v>
      </c>
      <c r="K247" s="51" t="s">
        <v>280</v>
      </c>
      <c r="L247" s="43"/>
    </row>
    <row r="248" spans="1:12" ht="25.5">
      <c r="A248" s="44">
        <v>117</v>
      </c>
      <c r="B248" s="43" t="str">
        <f t="shared" si="9"/>
        <v>13020703100503</v>
      </c>
      <c r="C248" s="44" t="str">
        <f>VLOOKUP(D248,'[1]Mamon'!$B$5:$C$1329,2,0)</f>
        <v>070310</v>
      </c>
      <c r="D248" s="62" t="s">
        <v>193</v>
      </c>
      <c r="E248" s="45" t="s">
        <v>283</v>
      </c>
      <c r="F248" s="45" t="s">
        <v>58</v>
      </c>
      <c r="G248" s="45" t="s">
        <v>118</v>
      </c>
      <c r="H248" s="45"/>
      <c r="I248" s="63" t="s">
        <v>46</v>
      </c>
      <c r="J248" s="45" t="s">
        <v>294</v>
      </c>
      <c r="K248" s="51" t="s">
        <v>281</v>
      </c>
      <c r="L248" s="43"/>
    </row>
    <row r="249" spans="1:12" ht="25.5">
      <c r="A249" s="44">
        <v>118</v>
      </c>
      <c r="B249" s="43" t="str">
        <f t="shared" si="9"/>
        <v>13020703100503</v>
      </c>
      <c r="C249" s="44" t="str">
        <f>VLOOKUP(D249,'[1]Mamon'!$B$5:$C$1329,2,0)</f>
        <v>070310</v>
      </c>
      <c r="D249" s="62" t="s">
        <v>193</v>
      </c>
      <c r="E249" s="45" t="s">
        <v>283</v>
      </c>
      <c r="F249" s="45" t="s">
        <v>59</v>
      </c>
      <c r="G249" s="45" t="s">
        <v>118</v>
      </c>
      <c r="H249" s="45"/>
      <c r="I249" s="63" t="s">
        <v>46</v>
      </c>
      <c r="J249" s="45" t="s">
        <v>294</v>
      </c>
      <c r="K249" s="51" t="s">
        <v>281</v>
      </c>
      <c r="L249" s="43"/>
    </row>
    <row r="250" spans="1:12" ht="25.5">
      <c r="A250" s="44">
        <v>119</v>
      </c>
      <c r="B250" s="43" t="str">
        <f t="shared" si="9"/>
        <v>13020703050503</v>
      </c>
      <c r="C250" s="44" t="str">
        <f>VLOOKUP(D250,'[1]Mamon'!$B$5:$C$1329,2,0)</f>
        <v>070305</v>
      </c>
      <c r="D250" s="62" t="s">
        <v>194</v>
      </c>
      <c r="E250" s="45" t="s">
        <v>283</v>
      </c>
      <c r="F250" s="45" t="s">
        <v>59</v>
      </c>
      <c r="G250" s="45" t="s">
        <v>74</v>
      </c>
      <c r="H250" s="45"/>
      <c r="I250" s="63" t="s">
        <v>46</v>
      </c>
      <c r="J250" s="45" t="s">
        <v>294</v>
      </c>
      <c r="K250" s="51" t="s">
        <v>281</v>
      </c>
      <c r="L250" s="43"/>
    </row>
    <row r="251" spans="1:12" ht="25.5">
      <c r="A251" s="44">
        <v>120</v>
      </c>
      <c r="B251" s="43" t="str">
        <f t="shared" si="9"/>
        <v>13020703100504</v>
      </c>
      <c r="C251" s="44" t="str">
        <f>VLOOKUP(D251,'[1]Mamon'!$B$5:$C$1329,2,0)</f>
        <v>070310</v>
      </c>
      <c r="D251" s="62" t="s">
        <v>193</v>
      </c>
      <c r="E251" s="45" t="s">
        <v>284</v>
      </c>
      <c r="F251" s="45" t="s">
        <v>58</v>
      </c>
      <c r="G251" s="45" t="s">
        <v>118</v>
      </c>
      <c r="H251" s="45"/>
      <c r="I251" s="63" t="s">
        <v>46</v>
      </c>
      <c r="J251" s="45" t="s">
        <v>294</v>
      </c>
      <c r="K251" s="51" t="s">
        <v>282</v>
      </c>
      <c r="L251" s="43"/>
    </row>
    <row r="252" spans="1:12" ht="25.5">
      <c r="A252" s="44">
        <v>121</v>
      </c>
      <c r="B252" s="43" t="str">
        <f t="shared" si="9"/>
        <v>13020703100504</v>
      </c>
      <c r="C252" s="44" t="str">
        <f>VLOOKUP(D252,'[1]Mamon'!$B$5:$C$1329,2,0)</f>
        <v>070310</v>
      </c>
      <c r="D252" s="62" t="s">
        <v>193</v>
      </c>
      <c r="E252" s="45" t="s">
        <v>284</v>
      </c>
      <c r="F252" s="45" t="s">
        <v>59</v>
      </c>
      <c r="G252" s="45" t="s">
        <v>118</v>
      </c>
      <c r="H252" s="45"/>
      <c r="I252" s="63" t="s">
        <v>46</v>
      </c>
      <c r="J252" s="45" t="s">
        <v>294</v>
      </c>
      <c r="K252" s="51" t="s">
        <v>282</v>
      </c>
      <c r="L252" s="43"/>
    </row>
    <row r="253" spans="1:12" ht="25.5">
      <c r="A253" s="44">
        <v>122</v>
      </c>
      <c r="B253" s="43" t="str">
        <f t="shared" si="9"/>
        <v>13020703050504</v>
      </c>
      <c r="C253" s="44" t="str">
        <f>VLOOKUP(D253,'[1]Mamon'!$B$5:$C$1329,2,0)</f>
        <v>070305</v>
      </c>
      <c r="D253" s="62" t="s">
        <v>194</v>
      </c>
      <c r="E253" s="45" t="s">
        <v>284</v>
      </c>
      <c r="F253" s="45" t="s">
        <v>59</v>
      </c>
      <c r="G253" s="45" t="s">
        <v>74</v>
      </c>
      <c r="H253" s="45"/>
      <c r="I253" s="63" t="s">
        <v>46</v>
      </c>
      <c r="J253" s="45" t="s">
        <v>294</v>
      </c>
      <c r="K253" s="51" t="s">
        <v>282</v>
      </c>
      <c r="L253" s="43"/>
    </row>
    <row r="254" spans="1:12" ht="25.5">
      <c r="A254" s="44">
        <v>123</v>
      </c>
      <c r="B254" s="43" t="str">
        <f t="shared" si="9"/>
        <v>13020703120503</v>
      </c>
      <c r="C254" s="44" t="str">
        <f>VLOOKUP(D254,'[1]Mamon'!$B$5:$C$1329,2,0)</f>
        <v>070312</v>
      </c>
      <c r="D254" s="62" t="s">
        <v>137</v>
      </c>
      <c r="E254" s="45" t="s">
        <v>283</v>
      </c>
      <c r="F254" s="45" t="s">
        <v>60</v>
      </c>
      <c r="G254" s="45" t="s">
        <v>118</v>
      </c>
      <c r="H254" s="45"/>
      <c r="I254" s="63" t="s">
        <v>46</v>
      </c>
      <c r="J254" s="45" t="s">
        <v>294</v>
      </c>
      <c r="K254" s="51" t="s">
        <v>281</v>
      </c>
      <c r="L254" s="43"/>
    </row>
    <row r="255" spans="1:12" ht="25.5">
      <c r="A255" s="44">
        <v>124</v>
      </c>
      <c r="B255" s="43" t="str">
        <f t="shared" si="9"/>
        <v>13020703120503</v>
      </c>
      <c r="C255" s="44" t="str">
        <f>VLOOKUP(D255,'[1]Mamon'!$B$5:$C$1329,2,0)</f>
        <v>070312</v>
      </c>
      <c r="D255" s="62" t="s">
        <v>137</v>
      </c>
      <c r="E255" s="45" t="s">
        <v>283</v>
      </c>
      <c r="F255" s="45" t="s">
        <v>61</v>
      </c>
      <c r="G255" s="45" t="s">
        <v>118</v>
      </c>
      <c r="H255" s="45"/>
      <c r="I255" s="63" t="s">
        <v>46</v>
      </c>
      <c r="J255" s="45" t="s">
        <v>294</v>
      </c>
      <c r="K255" s="51" t="s">
        <v>281</v>
      </c>
      <c r="L255" s="43"/>
    </row>
    <row r="256" spans="1:12" ht="25.5">
      <c r="A256" s="44">
        <v>125</v>
      </c>
      <c r="B256" s="43" t="str">
        <f t="shared" si="9"/>
        <v>13020703310503</v>
      </c>
      <c r="C256" s="44" t="str">
        <f>VLOOKUP(D256,'[1]Mamon'!$B$5:$C$1329,2,0)</f>
        <v>070331</v>
      </c>
      <c r="D256" s="62" t="s">
        <v>138</v>
      </c>
      <c r="E256" s="45" t="s">
        <v>283</v>
      </c>
      <c r="F256" s="45" t="s">
        <v>60</v>
      </c>
      <c r="G256" s="45" t="s">
        <v>74</v>
      </c>
      <c r="H256" s="45"/>
      <c r="I256" s="63" t="s">
        <v>46</v>
      </c>
      <c r="J256" s="45" t="s">
        <v>294</v>
      </c>
      <c r="K256" s="51" t="s">
        <v>281</v>
      </c>
      <c r="L256" s="43"/>
    </row>
    <row r="257" spans="1:12" ht="25.5">
      <c r="A257" s="44">
        <v>126</v>
      </c>
      <c r="B257" s="43" t="str">
        <f t="shared" si="9"/>
        <v>13020703120504</v>
      </c>
      <c r="C257" s="44" t="str">
        <f>VLOOKUP(D257,'[1]Mamon'!$B$5:$C$1329,2,0)</f>
        <v>070312</v>
      </c>
      <c r="D257" s="62" t="s">
        <v>137</v>
      </c>
      <c r="E257" s="45" t="s">
        <v>284</v>
      </c>
      <c r="F257" s="45" t="s">
        <v>60</v>
      </c>
      <c r="G257" s="45" t="s">
        <v>118</v>
      </c>
      <c r="H257" s="45"/>
      <c r="I257" s="63" t="s">
        <v>46</v>
      </c>
      <c r="J257" s="45" t="s">
        <v>294</v>
      </c>
      <c r="K257" s="51" t="s">
        <v>282</v>
      </c>
      <c r="L257" s="43"/>
    </row>
    <row r="258" spans="1:12" ht="25.5">
      <c r="A258" s="44">
        <v>127</v>
      </c>
      <c r="B258" s="43" t="str">
        <f t="shared" si="9"/>
        <v>13020703120504</v>
      </c>
      <c r="C258" s="44" t="str">
        <f>VLOOKUP(D258,'[1]Mamon'!$B$5:$C$1329,2,0)</f>
        <v>070312</v>
      </c>
      <c r="D258" s="62" t="s">
        <v>137</v>
      </c>
      <c r="E258" s="45" t="s">
        <v>284</v>
      </c>
      <c r="F258" s="45" t="s">
        <v>61</v>
      </c>
      <c r="G258" s="45" t="s">
        <v>118</v>
      </c>
      <c r="H258" s="45"/>
      <c r="I258" s="63" t="s">
        <v>46</v>
      </c>
      <c r="J258" s="45" t="s">
        <v>294</v>
      </c>
      <c r="K258" s="51" t="s">
        <v>282</v>
      </c>
      <c r="L258" s="43"/>
    </row>
    <row r="259" spans="1:12" ht="25.5">
      <c r="A259" s="44">
        <v>128</v>
      </c>
      <c r="B259" s="43" t="str">
        <f t="shared" si="9"/>
        <v>13020703310504</v>
      </c>
      <c r="C259" s="44" t="str">
        <f>VLOOKUP(D259,'[1]Mamon'!$B$5:$C$1329,2,0)</f>
        <v>070331</v>
      </c>
      <c r="D259" s="62" t="s">
        <v>138</v>
      </c>
      <c r="E259" s="45" t="s">
        <v>284</v>
      </c>
      <c r="F259" s="45" t="s">
        <v>60</v>
      </c>
      <c r="G259" s="45" t="s">
        <v>74</v>
      </c>
      <c r="H259" s="45"/>
      <c r="I259" s="63" t="s">
        <v>46</v>
      </c>
      <c r="J259" s="45" t="s">
        <v>294</v>
      </c>
      <c r="K259" s="51" t="s">
        <v>282</v>
      </c>
      <c r="L259" s="43"/>
    </row>
    <row r="260" spans="1:12" ht="25.5">
      <c r="A260" s="44">
        <v>129</v>
      </c>
      <c r="B260" s="43" t="str">
        <f t="shared" si="9"/>
        <v>13020703690501</v>
      </c>
      <c r="C260" s="44" t="str">
        <f>VLOOKUP(D260,'[1]Mamon'!$B$5:$C$1329,2,0)</f>
        <v>070369</v>
      </c>
      <c r="D260" s="62" t="s">
        <v>195</v>
      </c>
      <c r="E260" s="45" t="s">
        <v>283</v>
      </c>
      <c r="F260" s="45" t="s">
        <v>58</v>
      </c>
      <c r="G260" s="45" t="s">
        <v>121</v>
      </c>
      <c r="H260" s="45"/>
      <c r="I260" s="63" t="s">
        <v>0</v>
      </c>
      <c r="J260" s="45" t="s">
        <v>295</v>
      </c>
      <c r="K260" s="51" t="s">
        <v>176</v>
      </c>
      <c r="L260" s="43"/>
    </row>
    <row r="261" spans="1:12" ht="25.5">
      <c r="A261" s="44">
        <v>130</v>
      </c>
      <c r="B261" s="43" t="str">
        <f t="shared" si="9"/>
        <v>13020703690502</v>
      </c>
      <c r="C261" s="44" t="str">
        <f>VLOOKUP(D261,'[1]Mamon'!$B$5:$C$1329,2,0)</f>
        <v>070369</v>
      </c>
      <c r="D261" s="62" t="s">
        <v>195</v>
      </c>
      <c r="E261" s="45" t="s">
        <v>283</v>
      </c>
      <c r="F261" s="45" t="s">
        <v>59</v>
      </c>
      <c r="G261" s="45" t="s">
        <v>121</v>
      </c>
      <c r="H261" s="45"/>
      <c r="I261" s="63" t="s">
        <v>0</v>
      </c>
      <c r="J261" s="45" t="s">
        <v>295</v>
      </c>
      <c r="K261" s="51" t="s">
        <v>280</v>
      </c>
      <c r="L261" s="43"/>
    </row>
    <row r="262" spans="1:12" ht="25.5">
      <c r="A262" s="44">
        <v>131</v>
      </c>
      <c r="B262" s="43" t="str">
        <f t="shared" si="9"/>
        <v>13020703870501</v>
      </c>
      <c r="C262" s="44" t="str">
        <f>VLOOKUP(D262,'[1]Mamon'!$B$5:$C$1329,2,0)</f>
        <v>070387</v>
      </c>
      <c r="D262" s="62" t="s">
        <v>139</v>
      </c>
      <c r="E262" s="45" t="s">
        <v>283</v>
      </c>
      <c r="F262" s="45" t="s">
        <v>60</v>
      </c>
      <c r="G262" s="45" t="s">
        <v>286</v>
      </c>
      <c r="H262" s="45"/>
      <c r="I262" s="63" t="s">
        <v>0</v>
      </c>
      <c r="J262" s="45" t="s">
        <v>295</v>
      </c>
      <c r="K262" s="51" t="s">
        <v>176</v>
      </c>
      <c r="L262" s="43"/>
    </row>
    <row r="263" spans="1:12" ht="25.5">
      <c r="A263" s="44">
        <v>132</v>
      </c>
      <c r="B263" s="43" t="str">
        <f t="shared" si="9"/>
        <v>13020703870501</v>
      </c>
      <c r="C263" s="44" t="str">
        <f>VLOOKUP(D263,'[1]Mamon'!$B$5:$C$1329,2,0)</f>
        <v>070387</v>
      </c>
      <c r="D263" s="62" t="s">
        <v>139</v>
      </c>
      <c r="E263" s="45" t="s">
        <v>283</v>
      </c>
      <c r="F263" s="45" t="s">
        <v>61</v>
      </c>
      <c r="G263" s="45" t="s">
        <v>286</v>
      </c>
      <c r="H263" s="45"/>
      <c r="I263" s="63" t="s">
        <v>0</v>
      </c>
      <c r="J263" s="45" t="s">
        <v>295</v>
      </c>
      <c r="K263" s="51" t="s">
        <v>176</v>
      </c>
      <c r="L263" s="43"/>
    </row>
    <row r="264" spans="1:12" ht="25.5">
      <c r="A264" s="44">
        <v>133</v>
      </c>
      <c r="B264" s="43" t="str">
        <f t="shared" si="9"/>
        <v>13020703870502</v>
      </c>
      <c r="C264" s="44" t="str">
        <f>VLOOKUP(D264,'[1]Mamon'!$B$5:$C$1329,2,0)</f>
        <v>070387</v>
      </c>
      <c r="D264" s="62" t="s">
        <v>139</v>
      </c>
      <c r="E264" s="45" t="s">
        <v>283</v>
      </c>
      <c r="F264" s="45" t="s">
        <v>62</v>
      </c>
      <c r="G264" s="45" t="s">
        <v>286</v>
      </c>
      <c r="H264" s="45"/>
      <c r="I264" s="63" t="s">
        <v>0</v>
      </c>
      <c r="J264" s="45" t="s">
        <v>295</v>
      </c>
      <c r="K264" s="51" t="s">
        <v>280</v>
      </c>
      <c r="L264" s="43"/>
    </row>
    <row r="265" spans="1:12" ht="25.5">
      <c r="A265" s="44">
        <v>134</v>
      </c>
      <c r="B265" s="43" t="str">
        <f t="shared" si="9"/>
        <v>13020703870502</v>
      </c>
      <c r="C265" s="44" t="str">
        <f>VLOOKUP(D265,'[1]Mamon'!$B$5:$C$1329,2,0)</f>
        <v>070387</v>
      </c>
      <c r="D265" s="62" t="s">
        <v>139</v>
      </c>
      <c r="E265" s="45" t="s">
        <v>283</v>
      </c>
      <c r="F265" s="45" t="s">
        <v>63</v>
      </c>
      <c r="G265" s="45" t="s">
        <v>286</v>
      </c>
      <c r="H265" s="45"/>
      <c r="I265" s="63" t="s">
        <v>0</v>
      </c>
      <c r="J265" s="45" t="s">
        <v>295</v>
      </c>
      <c r="K265" s="51" t="s">
        <v>280</v>
      </c>
      <c r="L265" s="43"/>
    </row>
    <row r="266" spans="1:12" ht="25.5">
      <c r="A266" s="44">
        <v>135</v>
      </c>
      <c r="B266" s="43" t="str">
        <f t="shared" si="9"/>
        <v>13020703910501</v>
      </c>
      <c r="C266" s="44" t="str">
        <f>VLOOKUP(D266,'[1]Mamon'!$B$5:$C$1329,2,0)</f>
        <v>070391</v>
      </c>
      <c r="D266" s="62" t="s">
        <v>140</v>
      </c>
      <c r="E266" s="45" t="s">
        <v>283</v>
      </c>
      <c r="F266" s="45" t="s">
        <v>60</v>
      </c>
      <c r="G266" s="45" t="s">
        <v>286</v>
      </c>
      <c r="H266" s="45"/>
      <c r="I266" s="63" t="s">
        <v>0</v>
      </c>
      <c r="J266" s="45" t="s">
        <v>295</v>
      </c>
      <c r="K266" s="51" t="s">
        <v>176</v>
      </c>
      <c r="L266" s="43"/>
    </row>
    <row r="267" spans="1:12" ht="25.5">
      <c r="A267" s="44">
        <v>136</v>
      </c>
      <c r="B267" s="43" t="str">
        <f t="shared" si="9"/>
        <v>13020703910501</v>
      </c>
      <c r="C267" s="44" t="str">
        <f>VLOOKUP(D267,'[1]Mamon'!$B$5:$C$1329,2,0)</f>
        <v>070391</v>
      </c>
      <c r="D267" s="62" t="s">
        <v>140</v>
      </c>
      <c r="E267" s="45" t="s">
        <v>283</v>
      </c>
      <c r="F267" s="45" t="s">
        <v>61</v>
      </c>
      <c r="G267" s="45" t="s">
        <v>286</v>
      </c>
      <c r="H267" s="45"/>
      <c r="I267" s="63" t="s">
        <v>0</v>
      </c>
      <c r="J267" s="45" t="s">
        <v>295</v>
      </c>
      <c r="K267" s="51" t="s">
        <v>176</v>
      </c>
      <c r="L267" s="43"/>
    </row>
    <row r="268" spans="1:12" ht="25.5">
      <c r="A268" s="44">
        <v>137</v>
      </c>
      <c r="B268" s="43" t="str">
        <f t="shared" si="9"/>
        <v>13020703910502</v>
      </c>
      <c r="C268" s="44" t="str">
        <f>VLOOKUP(D268,'[1]Mamon'!$B$5:$C$1329,2,0)</f>
        <v>070391</v>
      </c>
      <c r="D268" s="62" t="s">
        <v>140</v>
      </c>
      <c r="E268" s="45" t="s">
        <v>283</v>
      </c>
      <c r="F268" s="45" t="s">
        <v>62</v>
      </c>
      <c r="G268" s="45" t="s">
        <v>286</v>
      </c>
      <c r="H268" s="45"/>
      <c r="I268" s="63" t="s">
        <v>0</v>
      </c>
      <c r="J268" s="45" t="s">
        <v>295</v>
      </c>
      <c r="K268" s="51" t="s">
        <v>280</v>
      </c>
      <c r="L268" s="43"/>
    </row>
    <row r="269" spans="1:12" ht="25.5">
      <c r="A269" s="44">
        <v>138</v>
      </c>
      <c r="B269" s="43" t="str">
        <f t="shared" si="9"/>
        <v>13020703910502</v>
      </c>
      <c r="C269" s="44" t="str">
        <f>VLOOKUP(D269,'[1]Mamon'!$B$5:$C$1329,2,0)</f>
        <v>070391</v>
      </c>
      <c r="D269" s="62" t="s">
        <v>140</v>
      </c>
      <c r="E269" s="45" t="s">
        <v>283</v>
      </c>
      <c r="F269" s="45" t="s">
        <v>63</v>
      </c>
      <c r="G269" s="45" t="s">
        <v>286</v>
      </c>
      <c r="H269" s="45"/>
      <c r="I269" s="63" t="s">
        <v>0</v>
      </c>
      <c r="J269" s="45" t="s">
        <v>295</v>
      </c>
      <c r="K269" s="51" t="s">
        <v>280</v>
      </c>
      <c r="L269" s="43"/>
    </row>
    <row r="270" spans="1:12" ht="25.5">
      <c r="A270" s="44">
        <v>139</v>
      </c>
      <c r="B270" s="43" t="str">
        <f>CONCATENATE("1302",C270,"05",K270)</f>
        <v>13020703380501</v>
      </c>
      <c r="C270" s="44" t="str">
        <f>VLOOKUP(D270,'[1]Mamon'!$B$5:$C$1329,2,0)</f>
        <v>070338</v>
      </c>
      <c r="D270" s="62" t="s">
        <v>198</v>
      </c>
      <c r="E270" s="45" t="s">
        <v>283</v>
      </c>
      <c r="F270" s="45" t="s">
        <v>60</v>
      </c>
      <c r="G270" s="45" t="s">
        <v>121</v>
      </c>
      <c r="H270" s="45"/>
      <c r="I270" s="63" t="s">
        <v>81</v>
      </c>
      <c r="J270" s="45" t="s">
        <v>295</v>
      </c>
      <c r="K270" s="51" t="s">
        <v>176</v>
      </c>
      <c r="L270" s="43"/>
    </row>
    <row r="271" spans="1:12" ht="25.5">
      <c r="A271" s="44">
        <v>140</v>
      </c>
      <c r="B271" s="43" t="str">
        <f>CONCATENATE("1302",C271,"05",K271)</f>
        <v>13020703260501</v>
      </c>
      <c r="C271" s="44" t="str">
        <f>VLOOKUP(D271,'[1]Mamon'!$B$5:$C$1329,2,0)</f>
        <v>070326</v>
      </c>
      <c r="D271" s="62" t="s">
        <v>107</v>
      </c>
      <c r="E271" s="45" t="s">
        <v>283</v>
      </c>
      <c r="F271" s="45" t="s">
        <v>61</v>
      </c>
      <c r="G271" s="45" t="s">
        <v>121</v>
      </c>
      <c r="H271" s="45"/>
      <c r="I271" s="63" t="s">
        <v>81</v>
      </c>
      <c r="J271" s="45" t="s">
        <v>295</v>
      </c>
      <c r="K271" s="51" t="s">
        <v>176</v>
      </c>
      <c r="L271" s="43"/>
    </row>
    <row r="272" spans="1:12" ht="25.5">
      <c r="A272" s="44">
        <v>141</v>
      </c>
      <c r="B272" s="43" t="str">
        <f>CONCATENATE("1302",C272,"05",K272)</f>
        <v>13025703050501</v>
      </c>
      <c r="C272" s="44" t="s">
        <v>296</v>
      </c>
      <c r="D272" s="62" t="s">
        <v>200</v>
      </c>
      <c r="E272" s="45" t="s">
        <v>283</v>
      </c>
      <c r="F272" s="45" t="s">
        <v>62</v>
      </c>
      <c r="G272" s="45" t="s">
        <v>121</v>
      </c>
      <c r="H272" s="45"/>
      <c r="I272" s="63" t="s">
        <v>81</v>
      </c>
      <c r="J272" s="45" t="s">
        <v>295</v>
      </c>
      <c r="K272" s="51" t="s">
        <v>176</v>
      </c>
      <c r="L272" s="43"/>
    </row>
    <row r="273" spans="1:12" ht="25.5">
      <c r="A273" s="44">
        <v>142</v>
      </c>
      <c r="B273" s="43" t="str">
        <f>CONCATENATE("1302",C273,"05",K273)</f>
        <v>13025703050501</v>
      </c>
      <c r="C273" s="44" t="s">
        <v>296</v>
      </c>
      <c r="D273" s="62" t="s">
        <v>200</v>
      </c>
      <c r="E273" s="45" t="s">
        <v>283</v>
      </c>
      <c r="F273" s="45" t="s">
        <v>63</v>
      </c>
      <c r="G273" s="45" t="s">
        <v>121</v>
      </c>
      <c r="H273" s="45"/>
      <c r="I273" s="63" t="s">
        <v>81</v>
      </c>
      <c r="J273" s="45" t="s">
        <v>295</v>
      </c>
      <c r="K273" s="51" t="s">
        <v>176</v>
      </c>
      <c r="L273" s="43"/>
    </row>
    <row r="274" spans="1:12" ht="25.5">
      <c r="A274" s="44">
        <v>143</v>
      </c>
      <c r="B274" s="43" t="str">
        <f aca="true" t="shared" si="10" ref="B274:B281">CONCATENATE("1302",C274,"05",K274)</f>
        <v>13020803390501</v>
      </c>
      <c r="C274" s="44" t="str">
        <f>VLOOKUP(D274,'[1]Mamon'!$B$5:$C$1329,2,0)</f>
        <v>080339</v>
      </c>
      <c r="D274" s="62" t="s">
        <v>142</v>
      </c>
      <c r="E274" s="45" t="s">
        <v>283</v>
      </c>
      <c r="F274" s="45" t="s">
        <v>58</v>
      </c>
      <c r="G274" s="45" t="s">
        <v>122</v>
      </c>
      <c r="H274" s="45"/>
      <c r="I274" s="63" t="s">
        <v>68</v>
      </c>
      <c r="J274" s="45" t="s">
        <v>297</v>
      </c>
      <c r="K274" s="51" t="s">
        <v>176</v>
      </c>
      <c r="L274" s="43"/>
    </row>
    <row r="275" spans="1:12" ht="25.5">
      <c r="A275" s="44">
        <v>144</v>
      </c>
      <c r="B275" s="43" t="str">
        <f t="shared" si="10"/>
        <v>13020803390502</v>
      </c>
      <c r="C275" s="44" t="str">
        <f>VLOOKUP(D275,'[1]Mamon'!$B$5:$C$1329,2,0)</f>
        <v>080339</v>
      </c>
      <c r="D275" s="62" t="s">
        <v>142</v>
      </c>
      <c r="E275" s="45" t="s">
        <v>283</v>
      </c>
      <c r="F275" s="45" t="s">
        <v>59</v>
      </c>
      <c r="G275" s="45" t="s">
        <v>122</v>
      </c>
      <c r="H275" s="45"/>
      <c r="I275" s="63" t="s">
        <v>68</v>
      </c>
      <c r="J275" s="45" t="s">
        <v>297</v>
      </c>
      <c r="K275" s="51" t="s">
        <v>280</v>
      </c>
      <c r="L275" s="43"/>
    </row>
    <row r="276" spans="1:12" ht="25.5">
      <c r="A276" s="44">
        <v>145</v>
      </c>
      <c r="B276" s="43" t="str">
        <f t="shared" si="10"/>
        <v>13020803390503</v>
      </c>
      <c r="C276" s="44" t="str">
        <f>VLOOKUP(D276,'[1]Mamon'!$B$5:$C$1329,2,0)</f>
        <v>080339</v>
      </c>
      <c r="D276" s="62" t="s">
        <v>142</v>
      </c>
      <c r="E276" s="45" t="s">
        <v>284</v>
      </c>
      <c r="F276" s="45" t="s">
        <v>58</v>
      </c>
      <c r="G276" s="45" t="s">
        <v>122</v>
      </c>
      <c r="H276" s="45"/>
      <c r="I276" s="63" t="s">
        <v>68</v>
      </c>
      <c r="J276" s="45" t="s">
        <v>297</v>
      </c>
      <c r="K276" s="51" t="s">
        <v>281</v>
      </c>
      <c r="L276" s="43"/>
    </row>
    <row r="277" spans="1:12" ht="25.5">
      <c r="A277" s="44">
        <v>146</v>
      </c>
      <c r="B277" s="43" t="str">
        <f t="shared" si="10"/>
        <v>13020803390504</v>
      </c>
      <c r="C277" s="44" t="str">
        <f>VLOOKUP(D277,'[1]Mamon'!$B$5:$C$1329,2,0)</f>
        <v>080339</v>
      </c>
      <c r="D277" s="62" t="s">
        <v>142</v>
      </c>
      <c r="E277" s="45" t="s">
        <v>284</v>
      </c>
      <c r="F277" s="45" t="s">
        <v>59</v>
      </c>
      <c r="G277" s="45" t="s">
        <v>122</v>
      </c>
      <c r="H277" s="45"/>
      <c r="I277" s="63" t="s">
        <v>68</v>
      </c>
      <c r="J277" s="45" t="s">
        <v>297</v>
      </c>
      <c r="K277" s="51" t="s">
        <v>282</v>
      </c>
      <c r="L277" s="43"/>
    </row>
    <row r="278" spans="1:12" ht="25.5">
      <c r="A278" s="44">
        <v>147</v>
      </c>
      <c r="B278" s="43" t="str">
        <f t="shared" si="10"/>
        <v>13020803300501</v>
      </c>
      <c r="C278" s="44" t="str">
        <f>VLOOKUP(D278,'[1]Mamon'!$B$5:$C$1329,2,0)</f>
        <v>080330</v>
      </c>
      <c r="D278" s="62" t="s">
        <v>145</v>
      </c>
      <c r="E278" s="45" t="s">
        <v>283</v>
      </c>
      <c r="F278" s="45" t="s">
        <v>60</v>
      </c>
      <c r="G278" s="45" t="s">
        <v>122</v>
      </c>
      <c r="H278" s="45"/>
      <c r="I278" s="63" t="s">
        <v>68</v>
      </c>
      <c r="J278" s="45" t="s">
        <v>297</v>
      </c>
      <c r="K278" s="51" t="s">
        <v>176</v>
      </c>
      <c r="L278" s="43"/>
    </row>
    <row r="279" spans="1:12" ht="25.5">
      <c r="A279" s="44">
        <v>148</v>
      </c>
      <c r="B279" s="43" t="str">
        <f t="shared" si="10"/>
        <v>13020803300502</v>
      </c>
      <c r="C279" s="44" t="str">
        <f>VLOOKUP(D279,'[1]Mamon'!$B$5:$C$1329,2,0)</f>
        <v>080330</v>
      </c>
      <c r="D279" s="62" t="s">
        <v>145</v>
      </c>
      <c r="E279" s="45" t="s">
        <v>283</v>
      </c>
      <c r="F279" s="45" t="s">
        <v>61</v>
      </c>
      <c r="G279" s="45" t="s">
        <v>122</v>
      </c>
      <c r="H279" s="45"/>
      <c r="I279" s="63" t="s">
        <v>68</v>
      </c>
      <c r="J279" s="45" t="s">
        <v>297</v>
      </c>
      <c r="K279" s="51" t="s">
        <v>280</v>
      </c>
      <c r="L279" s="43"/>
    </row>
    <row r="280" spans="1:12" ht="25.5">
      <c r="A280" s="44">
        <v>149</v>
      </c>
      <c r="B280" s="43" t="str">
        <f t="shared" si="10"/>
        <v>13020803300503</v>
      </c>
      <c r="C280" s="44" t="str">
        <f>VLOOKUP(D280,'[1]Mamon'!$B$5:$C$1329,2,0)</f>
        <v>080330</v>
      </c>
      <c r="D280" s="62" t="s">
        <v>145</v>
      </c>
      <c r="E280" s="45" t="s">
        <v>284</v>
      </c>
      <c r="F280" s="45" t="s">
        <v>60</v>
      </c>
      <c r="G280" s="45" t="s">
        <v>122</v>
      </c>
      <c r="H280" s="45"/>
      <c r="I280" s="63" t="s">
        <v>68</v>
      </c>
      <c r="J280" s="45" t="s">
        <v>297</v>
      </c>
      <c r="K280" s="51" t="s">
        <v>281</v>
      </c>
      <c r="L280" s="43"/>
    </row>
    <row r="281" spans="1:12" ht="25.5">
      <c r="A281" s="44">
        <v>150</v>
      </c>
      <c r="B281" s="43" t="str">
        <f t="shared" si="10"/>
        <v>13020803300504</v>
      </c>
      <c r="C281" s="44" t="str">
        <f>VLOOKUP(D281,'[1]Mamon'!$B$5:$C$1329,2,0)</f>
        <v>080330</v>
      </c>
      <c r="D281" s="62" t="s">
        <v>145</v>
      </c>
      <c r="E281" s="45" t="s">
        <v>284</v>
      </c>
      <c r="F281" s="45" t="s">
        <v>61</v>
      </c>
      <c r="G281" s="45" t="s">
        <v>122</v>
      </c>
      <c r="H281" s="45"/>
      <c r="I281" s="63" t="s">
        <v>68</v>
      </c>
      <c r="J281" s="45" t="s">
        <v>297</v>
      </c>
      <c r="K281" s="51" t="s">
        <v>282</v>
      </c>
      <c r="L281" s="43"/>
    </row>
    <row r="282" spans="1:12" ht="25.5">
      <c r="A282" s="44">
        <v>151</v>
      </c>
      <c r="B282" s="43" t="str">
        <f>CONCATENATE("1302",C282,"05",K282)</f>
        <v>13020803120501</v>
      </c>
      <c r="C282" s="44" t="str">
        <f>VLOOKUP(D282,'[1]Mamon'!$B$5:$C$1329,2,0)</f>
        <v>080312</v>
      </c>
      <c r="D282" s="62" t="s">
        <v>143</v>
      </c>
      <c r="E282" s="45" t="s">
        <v>283</v>
      </c>
      <c r="F282" s="45" t="s">
        <v>62</v>
      </c>
      <c r="G282" s="45" t="s">
        <v>122</v>
      </c>
      <c r="H282" s="45"/>
      <c r="I282" s="63" t="s">
        <v>68</v>
      </c>
      <c r="J282" s="45" t="s">
        <v>297</v>
      </c>
      <c r="K282" s="51" t="s">
        <v>176</v>
      </c>
      <c r="L282" s="43"/>
    </row>
    <row r="283" spans="1:12" ht="25.5">
      <c r="A283" s="44">
        <v>152</v>
      </c>
      <c r="B283" s="43" t="str">
        <f>CONCATENATE("1302",C283,"05",K283)</f>
        <v>13020803120502</v>
      </c>
      <c r="C283" s="44" t="str">
        <f>VLOOKUP(D283,'[1]Mamon'!$B$5:$C$1329,2,0)</f>
        <v>080312</v>
      </c>
      <c r="D283" s="62" t="s">
        <v>143</v>
      </c>
      <c r="E283" s="45" t="s">
        <v>283</v>
      </c>
      <c r="F283" s="45" t="s">
        <v>63</v>
      </c>
      <c r="G283" s="45" t="s">
        <v>122</v>
      </c>
      <c r="H283" s="45"/>
      <c r="I283" s="63" t="s">
        <v>68</v>
      </c>
      <c r="J283" s="45" t="s">
        <v>297</v>
      </c>
      <c r="K283" s="51" t="s">
        <v>280</v>
      </c>
      <c r="L283" s="43"/>
    </row>
    <row r="284" spans="1:12" ht="25.5">
      <c r="A284" s="44">
        <v>153</v>
      </c>
      <c r="B284" s="43" t="str">
        <f>CONCATENATE("1302",C284,"05",K284)</f>
        <v>13020803120503</v>
      </c>
      <c r="C284" s="44" t="str">
        <f>VLOOKUP(D284,'[1]Mamon'!$B$5:$C$1329,2,0)</f>
        <v>080312</v>
      </c>
      <c r="D284" s="62" t="s">
        <v>143</v>
      </c>
      <c r="E284" s="45" t="s">
        <v>284</v>
      </c>
      <c r="F284" s="45" t="s">
        <v>62</v>
      </c>
      <c r="G284" s="45" t="s">
        <v>122</v>
      </c>
      <c r="H284" s="45"/>
      <c r="I284" s="63" t="s">
        <v>68</v>
      </c>
      <c r="J284" s="45" t="s">
        <v>297</v>
      </c>
      <c r="K284" s="51" t="s">
        <v>281</v>
      </c>
      <c r="L284" s="43"/>
    </row>
    <row r="285" spans="1:12" ht="25.5">
      <c r="A285" s="44">
        <v>154</v>
      </c>
      <c r="B285" s="43" t="str">
        <f>CONCATENATE("1302",C285,"05",K285)</f>
        <v>13020803120504</v>
      </c>
      <c r="C285" s="44" t="str">
        <f>VLOOKUP(D285,'[1]Mamon'!$B$5:$C$1329,2,0)</f>
        <v>080312</v>
      </c>
      <c r="D285" s="62" t="s">
        <v>143</v>
      </c>
      <c r="E285" s="45" t="s">
        <v>284</v>
      </c>
      <c r="F285" s="45" t="s">
        <v>63</v>
      </c>
      <c r="G285" s="45" t="s">
        <v>122</v>
      </c>
      <c r="H285" s="45"/>
      <c r="I285" s="63" t="s">
        <v>68</v>
      </c>
      <c r="J285" s="45" t="s">
        <v>297</v>
      </c>
      <c r="K285" s="51" t="s">
        <v>282</v>
      </c>
      <c r="L285" s="43"/>
    </row>
    <row r="286" spans="1:12" ht="25.5">
      <c r="A286" s="44">
        <v>155</v>
      </c>
      <c r="B286" s="43" t="str">
        <f aca="true" t="shared" si="11" ref="B286:B331">CONCATENATE("1302",C286,"05",K286)</f>
        <v>13020803090501</v>
      </c>
      <c r="C286" s="44" t="str">
        <f>VLOOKUP(D286,'[1]Mamon'!$B$5:$C$1329,2,0)</f>
        <v>080309</v>
      </c>
      <c r="D286" s="62" t="s">
        <v>141</v>
      </c>
      <c r="E286" s="45" t="s">
        <v>283</v>
      </c>
      <c r="F286" s="45" t="s">
        <v>58</v>
      </c>
      <c r="G286" s="45" t="s">
        <v>101</v>
      </c>
      <c r="H286" s="45"/>
      <c r="I286" s="63" t="s">
        <v>68</v>
      </c>
      <c r="J286" s="45" t="s">
        <v>297</v>
      </c>
      <c r="K286" s="51" t="s">
        <v>176</v>
      </c>
      <c r="L286" s="43"/>
    </row>
    <row r="287" spans="1:12" ht="25.5">
      <c r="A287" s="44">
        <v>156</v>
      </c>
      <c r="B287" s="43" t="str">
        <f t="shared" si="11"/>
        <v>13020803090502</v>
      </c>
      <c r="C287" s="44" t="str">
        <f>VLOOKUP(D287,'[1]Mamon'!$B$5:$C$1329,2,0)</f>
        <v>080309</v>
      </c>
      <c r="D287" s="62" t="s">
        <v>141</v>
      </c>
      <c r="E287" s="45" t="s">
        <v>284</v>
      </c>
      <c r="F287" s="45" t="s">
        <v>58</v>
      </c>
      <c r="G287" s="45" t="s">
        <v>101</v>
      </c>
      <c r="H287" s="45"/>
      <c r="I287" s="63" t="s">
        <v>68</v>
      </c>
      <c r="J287" s="45" t="s">
        <v>297</v>
      </c>
      <c r="K287" s="51" t="s">
        <v>280</v>
      </c>
      <c r="L287" s="43"/>
    </row>
    <row r="288" spans="1:12" ht="25.5">
      <c r="A288" s="44">
        <v>157</v>
      </c>
      <c r="B288" s="43" t="str">
        <f t="shared" si="11"/>
        <v>13020803110501</v>
      </c>
      <c r="C288" s="44" t="str">
        <f>VLOOKUP(D288,'[1]Mamon'!$B$5:$C$1329,2,0)</f>
        <v>080311</v>
      </c>
      <c r="D288" s="62" t="s">
        <v>144</v>
      </c>
      <c r="E288" s="45" t="s">
        <v>283</v>
      </c>
      <c r="F288" s="45" t="s">
        <v>59</v>
      </c>
      <c r="G288" s="45" t="s">
        <v>101</v>
      </c>
      <c r="H288" s="45"/>
      <c r="I288" s="63" t="s">
        <v>68</v>
      </c>
      <c r="J288" s="45" t="s">
        <v>297</v>
      </c>
      <c r="K288" s="51" t="s">
        <v>176</v>
      </c>
      <c r="L288" s="43"/>
    </row>
    <row r="289" spans="1:12" ht="25.5">
      <c r="A289" s="44">
        <v>158</v>
      </c>
      <c r="B289" s="43" t="str">
        <f t="shared" si="11"/>
        <v>13020803110502</v>
      </c>
      <c r="C289" s="44" t="str">
        <f>VLOOKUP(D289,'[1]Mamon'!$B$5:$C$1329,2,0)</f>
        <v>080311</v>
      </c>
      <c r="D289" s="62" t="s">
        <v>144</v>
      </c>
      <c r="E289" s="45" t="s">
        <v>284</v>
      </c>
      <c r="F289" s="45" t="s">
        <v>59</v>
      </c>
      <c r="G289" s="45" t="s">
        <v>101</v>
      </c>
      <c r="H289" s="45"/>
      <c r="I289" s="63" t="s">
        <v>68</v>
      </c>
      <c r="J289" s="45" t="s">
        <v>297</v>
      </c>
      <c r="K289" s="51" t="s">
        <v>280</v>
      </c>
      <c r="L289" s="43"/>
    </row>
    <row r="290" spans="1:12" ht="25.5">
      <c r="A290" s="44">
        <v>159</v>
      </c>
      <c r="B290" s="43" t="str">
        <f t="shared" si="11"/>
        <v>13020803140501</v>
      </c>
      <c r="C290" s="44" t="str">
        <f>VLOOKUP(D290,'[1]Mamon'!$B$5:$C$1329,2,0)</f>
        <v>080314</v>
      </c>
      <c r="D290" s="62" t="s">
        <v>146</v>
      </c>
      <c r="E290" s="45" t="s">
        <v>283</v>
      </c>
      <c r="F290" s="45" t="s">
        <v>60</v>
      </c>
      <c r="G290" s="45" t="s">
        <v>101</v>
      </c>
      <c r="H290" s="45"/>
      <c r="I290" s="63" t="s">
        <v>68</v>
      </c>
      <c r="J290" s="45" t="s">
        <v>297</v>
      </c>
      <c r="K290" s="51" t="s">
        <v>176</v>
      </c>
      <c r="L290" s="43"/>
    </row>
    <row r="291" spans="1:12" ht="25.5">
      <c r="A291" s="44">
        <v>160</v>
      </c>
      <c r="B291" s="43" t="str">
        <f t="shared" si="11"/>
        <v>13020803140502</v>
      </c>
      <c r="C291" s="44" t="str">
        <f>VLOOKUP(D291,'[1]Mamon'!$B$5:$C$1329,2,0)</f>
        <v>080314</v>
      </c>
      <c r="D291" s="62" t="s">
        <v>146</v>
      </c>
      <c r="E291" s="45" t="s">
        <v>284</v>
      </c>
      <c r="F291" s="45" t="s">
        <v>60</v>
      </c>
      <c r="G291" s="45" t="s">
        <v>101</v>
      </c>
      <c r="H291" s="45"/>
      <c r="I291" s="63" t="s">
        <v>68</v>
      </c>
      <c r="J291" s="45" t="s">
        <v>297</v>
      </c>
      <c r="K291" s="51" t="s">
        <v>280</v>
      </c>
      <c r="L291" s="43"/>
    </row>
    <row r="292" spans="1:12" ht="25.5">
      <c r="A292" s="44">
        <v>161</v>
      </c>
      <c r="B292" s="43" t="str">
        <f t="shared" si="11"/>
        <v>13020803180501</v>
      </c>
      <c r="C292" s="44" t="str">
        <f>VLOOKUP(D292,'[1]Mamon'!$B$5:$C$1329,2,0)</f>
        <v>080318</v>
      </c>
      <c r="D292" s="62" t="s">
        <v>148</v>
      </c>
      <c r="E292" s="45" t="s">
        <v>283</v>
      </c>
      <c r="F292" s="45" t="s">
        <v>61</v>
      </c>
      <c r="G292" s="45" t="s">
        <v>101</v>
      </c>
      <c r="H292" s="45"/>
      <c r="I292" s="63" t="s">
        <v>68</v>
      </c>
      <c r="J292" s="45" t="s">
        <v>297</v>
      </c>
      <c r="K292" s="51" t="s">
        <v>176</v>
      </c>
      <c r="L292" s="43"/>
    </row>
    <row r="293" spans="1:12" ht="25.5">
      <c r="A293" s="44">
        <v>162</v>
      </c>
      <c r="B293" s="43" t="str">
        <f t="shared" si="11"/>
        <v>13020803180502</v>
      </c>
      <c r="C293" s="44" t="str">
        <f>VLOOKUP(D293,'[1]Mamon'!$B$5:$C$1329,2,0)</f>
        <v>080318</v>
      </c>
      <c r="D293" s="62" t="s">
        <v>148</v>
      </c>
      <c r="E293" s="45" t="s">
        <v>284</v>
      </c>
      <c r="F293" s="45" t="s">
        <v>61</v>
      </c>
      <c r="G293" s="45" t="s">
        <v>101</v>
      </c>
      <c r="H293" s="45"/>
      <c r="I293" s="63" t="s">
        <v>68</v>
      </c>
      <c r="J293" s="45" t="s">
        <v>297</v>
      </c>
      <c r="K293" s="51" t="s">
        <v>280</v>
      </c>
      <c r="L293" s="43"/>
    </row>
    <row r="294" spans="1:12" ht="25.5">
      <c r="A294" s="44">
        <v>163</v>
      </c>
      <c r="B294" s="43" t="str">
        <f t="shared" si="11"/>
        <v>13020803160501</v>
      </c>
      <c r="C294" s="44" t="str">
        <f>VLOOKUP(D294,'[1]Mamon'!$B$5:$C$1329,2,0)</f>
        <v>080316</v>
      </c>
      <c r="D294" s="62" t="s">
        <v>147</v>
      </c>
      <c r="E294" s="45" t="s">
        <v>283</v>
      </c>
      <c r="F294" s="45" t="s">
        <v>62</v>
      </c>
      <c r="G294" s="45" t="s">
        <v>101</v>
      </c>
      <c r="H294" s="45"/>
      <c r="I294" s="63" t="s">
        <v>68</v>
      </c>
      <c r="J294" s="45" t="s">
        <v>297</v>
      </c>
      <c r="K294" s="51" t="s">
        <v>176</v>
      </c>
      <c r="L294" s="43"/>
    </row>
    <row r="295" spans="1:12" ht="25.5">
      <c r="A295" s="44">
        <v>164</v>
      </c>
      <c r="B295" s="43" t="str">
        <f t="shared" si="11"/>
        <v>13020803160502</v>
      </c>
      <c r="C295" s="44" t="str">
        <f>VLOOKUP(D295,'[1]Mamon'!$B$5:$C$1329,2,0)</f>
        <v>080316</v>
      </c>
      <c r="D295" s="62" t="s">
        <v>147</v>
      </c>
      <c r="E295" s="45" t="s">
        <v>283</v>
      </c>
      <c r="F295" s="45" t="s">
        <v>63</v>
      </c>
      <c r="G295" s="45" t="s">
        <v>101</v>
      </c>
      <c r="H295" s="45"/>
      <c r="I295" s="63" t="s">
        <v>68</v>
      </c>
      <c r="J295" s="45" t="s">
        <v>297</v>
      </c>
      <c r="K295" s="51" t="s">
        <v>280</v>
      </c>
      <c r="L295" s="43"/>
    </row>
    <row r="296" spans="1:12" ht="25.5">
      <c r="A296" s="44">
        <v>165</v>
      </c>
      <c r="B296" s="43" t="str">
        <f t="shared" si="11"/>
        <v>13020803160503</v>
      </c>
      <c r="C296" s="44" t="str">
        <f>VLOOKUP(D296,'[1]Mamon'!$B$5:$C$1329,2,0)</f>
        <v>080316</v>
      </c>
      <c r="D296" s="62" t="s">
        <v>147</v>
      </c>
      <c r="E296" s="45" t="s">
        <v>284</v>
      </c>
      <c r="F296" s="45" t="s">
        <v>62</v>
      </c>
      <c r="G296" s="45" t="s">
        <v>101</v>
      </c>
      <c r="H296" s="45"/>
      <c r="I296" s="63" t="s">
        <v>68</v>
      </c>
      <c r="J296" s="45" t="s">
        <v>297</v>
      </c>
      <c r="K296" s="51" t="s">
        <v>281</v>
      </c>
      <c r="L296" s="43"/>
    </row>
    <row r="297" spans="1:12" ht="25.5">
      <c r="A297" s="44">
        <v>166</v>
      </c>
      <c r="B297" s="43" t="str">
        <f t="shared" si="11"/>
        <v>13020803160504</v>
      </c>
      <c r="C297" s="44" t="str">
        <f>VLOOKUP(D297,'[1]Mamon'!$B$5:$C$1329,2,0)</f>
        <v>080316</v>
      </c>
      <c r="D297" s="62" t="s">
        <v>147</v>
      </c>
      <c r="E297" s="45" t="s">
        <v>284</v>
      </c>
      <c r="F297" s="45" t="s">
        <v>63</v>
      </c>
      <c r="G297" s="45" t="s">
        <v>101</v>
      </c>
      <c r="H297" s="45"/>
      <c r="I297" s="63" t="s">
        <v>68</v>
      </c>
      <c r="J297" s="45" t="s">
        <v>297</v>
      </c>
      <c r="K297" s="51" t="s">
        <v>282</v>
      </c>
      <c r="L297" s="43"/>
    </row>
    <row r="298" spans="1:12" ht="25.5">
      <c r="A298" s="44">
        <v>167</v>
      </c>
      <c r="B298" s="43" t="str">
        <f t="shared" si="11"/>
        <v>13020503230501</v>
      </c>
      <c r="C298" s="44" t="str">
        <f>VLOOKUP(D298,'[1]Mamon'!$B$5:$C$1329,2,0)</f>
        <v>050323</v>
      </c>
      <c r="D298" s="62" t="s">
        <v>201</v>
      </c>
      <c r="E298" s="45" t="s">
        <v>283</v>
      </c>
      <c r="F298" s="45" t="s">
        <v>58</v>
      </c>
      <c r="G298" s="45" t="s">
        <v>90</v>
      </c>
      <c r="H298" s="45"/>
      <c r="I298" s="63" t="s">
        <v>42</v>
      </c>
      <c r="J298" s="45" t="s">
        <v>298</v>
      </c>
      <c r="K298" s="51" t="s">
        <v>176</v>
      </c>
      <c r="L298" s="43"/>
    </row>
    <row r="299" spans="1:12" ht="25.5">
      <c r="A299" s="44">
        <v>168</v>
      </c>
      <c r="B299" s="43" t="str">
        <f t="shared" si="11"/>
        <v>13020503230501</v>
      </c>
      <c r="C299" s="44" t="str">
        <f>VLOOKUP(D299,'[1]Mamon'!$B$5:$C$1329,2,0)</f>
        <v>050323</v>
      </c>
      <c r="D299" s="62" t="s">
        <v>201</v>
      </c>
      <c r="E299" s="45" t="s">
        <v>273</v>
      </c>
      <c r="F299" s="45" t="s">
        <v>59</v>
      </c>
      <c r="G299" s="45" t="s">
        <v>90</v>
      </c>
      <c r="H299" s="45"/>
      <c r="I299" s="63" t="s">
        <v>42</v>
      </c>
      <c r="J299" s="45" t="s">
        <v>298</v>
      </c>
      <c r="K299" s="51" t="s">
        <v>176</v>
      </c>
      <c r="L299" s="43"/>
    </row>
    <row r="300" spans="1:12" ht="25.5">
      <c r="A300" s="44">
        <v>169</v>
      </c>
      <c r="B300" s="43" t="str">
        <f t="shared" si="11"/>
        <v>13020503230502</v>
      </c>
      <c r="C300" s="44" t="str">
        <f>VLOOKUP(D300,'[1]Mamon'!$B$5:$C$1329,2,0)</f>
        <v>050323</v>
      </c>
      <c r="D300" s="62" t="s">
        <v>201</v>
      </c>
      <c r="E300" s="45" t="s">
        <v>284</v>
      </c>
      <c r="F300" s="45" t="s">
        <v>58</v>
      </c>
      <c r="G300" s="45" t="s">
        <v>90</v>
      </c>
      <c r="H300" s="45"/>
      <c r="I300" s="63" t="s">
        <v>42</v>
      </c>
      <c r="J300" s="45" t="s">
        <v>298</v>
      </c>
      <c r="K300" s="51" t="s">
        <v>280</v>
      </c>
      <c r="L300" s="43"/>
    </row>
    <row r="301" spans="1:12" ht="25.5">
      <c r="A301" s="44">
        <v>170</v>
      </c>
      <c r="B301" s="43" t="str">
        <f t="shared" si="11"/>
        <v>13020503230502</v>
      </c>
      <c r="C301" s="44" t="str">
        <f>VLOOKUP(D301,'[1]Mamon'!$B$5:$C$1329,2,0)</f>
        <v>050323</v>
      </c>
      <c r="D301" s="62" t="s">
        <v>201</v>
      </c>
      <c r="E301" s="45" t="s">
        <v>276</v>
      </c>
      <c r="F301" s="45" t="s">
        <v>59</v>
      </c>
      <c r="G301" s="45" t="s">
        <v>90</v>
      </c>
      <c r="H301" s="45"/>
      <c r="I301" s="63" t="s">
        <v>42</v>
      </c>
      <c r="J301" s="45" t="s">
        <v>298</v>
      </c>
      <c r="K301" s="51" t="s">
        <v>280</v>
      </c>
      <c r="L301" s="43"/>
    </row>
    <row r="302" spans="1:12" ht="25.5">
      <c r="A302" s="44">
        <v>171</v>
      </c>
      <c r="B302" s="43" t="str">
        <f t="shared" si="11"/>
        <v>13020503340501</v>
      </c>
      <c r="C302" s="44" t="str">
        <f>VLOOKUP(D302,'[1]Mamon'!$B$5:$C$1329,2,0)</f>
        <v>050334</v>
      </c>
      <c r="D302" s="62" t="s">
        <v>149</v>
      </c>
      <c r="E302" s="45" t="s">
        <v>274</v>
      </c>
      <c r="F302" s="45" t="s">
        <v>59</v>
      </c>
      <c r="G302" s="45" t="s">
        <v>90</v>
      </c>
      <c r="H302" s="45"/>
      <c r="I302" s="63" t="s">
        <v>42</v>
      </c>
      <c r="J302" s="45" t="s">
        <v>298</v>
      </c>
      <c r="K302" s="51" t="s">
        <v>176</v>
      </c>
      <c r="L302" s="43"/>
    </row>
    <row r="303" spans="1:12" ht="25.5">
      <c r="A303" s="44">
        <v>172</v>
      </c>
      <c r="B303" s="43" t="str">
        <f t="shared" si="11"/>
        <v>13020503340501</v>
      </c>
      <c r="C303" s="44" t="str">
        <f>VLOOKUP(D303,'[1]Mamon'!$B$5:$C$1329,2,0)</f>
        <v>050334</v>
      </c>
      <c r="D303" s="62" t="s">
        <v>149</v>
      </c>
      <c r="E303" s="45" t="s">
        <v>283</v>
      </c>
      <c r="F303" s="45" t="s">
        <v>60</v>
      </c>
      <c r="G303" s="45" t="s">
        <v>90</v>
      </c>
      <c r="H303" s="45"/>
      <c r="I303" s="63" t="s">
        <v>42</v>
      </c>
      <c r="J303" s="45" t="s">
        <v>298</v>
      </c>
      <c r="K303" s="51" t="s">
        <v>176</v>
      </c>
      <c r="L303" s="43"/>
    </row>
    <row r="304" spans="1:12" ht="25.5">
      <c r="A304" s="44">
        <v>173</v>
      </c>
      <c r="B304" s="43" t="str">
        <f t="shared" si="11"/>
        <v>13020503340502</v>
      </c>
      <c r="C304" s="44" t="str">
        <f>VLOOKUP(D304,'[1]Mamon'!$B$5:$C$1329,2,0)</f>
        <v>050334</v>
      </c>
      <c r="D304" s="62" t="s">
        <v>149</v>
      </c>
      <c r="E304" s="45" t="s">
        <v>277</v>
      </c>
      <c r="F304" s="45" t="s">
        <v>59</v>
      </c>
      <c r="G304" s="45" t="s">
        <v>90</v>
      </c>
      <c r="H304" s="45"/>
      <c r="I304" s="63" t="s">
        <v>42</v>
      </c>
      <c r="J304" s="45" t="s">
        <v>298</v>
      </c>
      <c r="K304" s="51" t="s">
        <v>280</v>
      </c>
      <c r="L304" s="43"/>
    </row>
    <row r="305" spans="1:12" ht="25.5">
      <c r="A305" s="44">
        <v>174</v>
      </c>
      <c r="B305" s="43" t="str">
        <f t="shared" si="11"/>
        <v>13020503340502</v>
      </c>
      <c r="C305" s="44" t="str">
        <f>VLOOKUP(D305,'[1]Mamon'!$B$5:$C$1329,2,0)</f>
        <v>050334</v>
      </c>
      <c r="D305" s="62" t="s">
        <v>149</v>
      </c>
      <c r="E305" s="45" t="s">
        <v>284</v>
      </c>
      <c r="F305" s="45" t="s">
        <v>60</v>
      </c>
      <c r="G305" s="45" t="s">
        <v>90</v>
      </c>
      <c r="H305" s="45"/>
      <c r="I305" s="63" t="s">
        <v>42</v>
      </c>
      <c r="J305" s="45" t="s">
        <v>298</v>
      </c>
      <c r="K305" s="51" t="s">
        <v>280</v>
      </c>
      <c r="L305" s="43"/>
    </row>
    <row r="306" spans="1:12" ht="25.5">
      <c r="A306" s="44">
        <v>175</v>
      </c>
      <c r="B306" s="43" t="str">
        <f t="shared" si="11"/>
        <v>13020503390501</v>
      </c>
      <c r="C306" s="44" t="str">
        <f>VLOOKUP(D306,'[1]Mamon'!$B$5:$C$1329,2,0)</f>
        <v>050339</v>
      </c>
      <c r="D306" s="62" t="s">
        <v>151</v>
      </c>
      <c r="E306" s="45" t="s">
        <v>283</v>
      </c>
      <c r="F306" s="45" t="s">
        <v>61</v>
      </c>
      <c r="G306" s="45" t="s">
        <v>90</v>
      </c>
      <c r="H306" s="45"/>
      <c r="I306" s="63" t="s">
        <v>42</v>
      </c>
      <c r="J306" s="45" t="s">
        <v>298</v>
      </c>
      <c r="K306" s="51" t="s">
        <v>176</v>
      </c>
      <c r="L306" s="43"/>
    </row>
    <row r="307" spans="1:12" ht="25.5">
      <c r="A307" s="44">
        <v>176</v>
      </c>
      <c r="B307" s="43" t="str">
        <f t="shared" si="11"/>
        <v>13020503390501</v>
      </c>
      <c r="C307" s="44" t="str">
        <f>VLOOKUP(D307,'[1]Mamon'!$B$5:$C$1329,2,0)</f>
        <v>050339</v>
      </c>
      <c r="D307" s="62" t="s">
        <v>151</v>
      </c>
      <c r="E307" s="45" t="s">
        <v>273</v>
      </c>
      <c r="F307" s="45" t="s">
        <v>62</v>
      </c>
      <c r="G307" s="45" t="s">
        <v>90</v>
      </c>
      <c r="H307" s="45"/>
      <c r="I307" s="63" t="s">
        <v>42</v>
      </c>
      <c r="J307" s="45" t="s">
        <v>298</v>
      </c>
      <c r="K307" s="51" t="s">
        <v>176</v>
      </c>
      <c r="L307" s="43"/>
    </row>
    <row r="308" spans="1:12" ht="25.5">
      <c r="A308" s="44">
        <v>177</v>
      </c>
      <c r="B308" s="43" t="str">
        <f t="shared" si="11"/>
        <v>13020503390502</v>
      </c>
      <c r="C308" s="44" t="str">
        <f>VLOOKUP(D308,'[1]Mamon'!$B$5:$C$1329,2,0)</f>
        <v>050339</v>
      </c>
      <c r="D308" s="62" t="s">
        <v>151</v>
      </c>
      <c r="E308" s="45" t="s">
        <v>284</v>
      </c>
      <c r="F308" s="45" t="s">
        <v>61</v>
      </c>
      <c r="G308" s="45" t="s">
        <v>90</v>
      </c>
      <c r="H308" s="45"/>
      <c r="I308" s="63" t="s">
        <v>42</v>
      </c>
      <c r="J308" s="45" t="s">
        <v>298</v>
      </c>
      <c r="K308" s="51" t="s">
        <v>280</v>
      </c>
      <c r="L308" s="43"/>
    </row>
    <row r="309" spans="1:12" ht="25.5">
      <c r="A309" s="44">
        <v>178</v>
      </c>
      <c r="B309" s="43" t="str">
        <f t="shared" si="11"/>
        <v>13020503390502</v>
      </c>
      <c r="C309" s="44" t="str">
        <f>VLOOKUP(D309,'[1]Mamon'!$B$5:$C$1329,2,0)</f>
        <v>050339</v>
      </c>
      <c r="D309" s="62" t="s">
        <v>151</v>
      </c>
      <c r="E309" s="45" t="s">
        <v>276</v>
      </c>
      <c r="F309" s="45" t="s">
        <v>62</v>
      </c>
      <c r="G309" s="45" t="s">
        <v>90</v>
      </c>
      <c r="H309" s="45"/>
      <c r="I309" s="63" t="s">
        <v>42</v>
      </c>
      <c r="J309" s="45" t="s">
        <v>298</v>
      </c>
      <c r="K309" s="51" t="s">
        <v>280</v>
      </c>
      <c r="L309" s="43"/>
    </row>
    <row r="310" spans="1:12" ht="25.5">
      <c r="A310" s="44">
        <v>179</v>
      </c>
      <c r="B310" s="43" t="str">
        <f t="shared" si="11"/>
        <v>13020503090501</v>
      </c>
      <c r="C310" s="44" t="str">
        <f>VLOOKUP(D310,'[1]Mamon'!$B$5:$C$1329,2,0)</f>
        <v>050309</v>
      </c>
      <c r="D310" s="62" t="s">
        <v>150</v>
      </c>
      <c r="E310" s="45" t="s">
        <v>274</v>
      </c>
      <c r="F310" s="45" t="s">
        <v>62</v>
      </c>
      <c r="G310" s="45" t="s">
        <v>90</v>
      </c>
      <c r="H310" s="45"/>
      <c r="I310" s="63" t="s">
        <v>42</v>
      </c>
      <c r="J310" s="45" t="s">
        <v>298</v>
      </c>
      <c r="K310" s="51" t="s">
        <v>176</v>
      </c>
      <c r="L310" s="43"/>
    </row>
    <row r="311" spans="1:12" ht="25.5">
      <c r="A311" s="44">
        <v>180</v>
      </c>
      <c r="B311" s="43" t="str">
        <f t="shared" si="11"/>
        <v>13020503090501</v>
      </c>
      <c r="C311" s="44" t="str">
        <f>VLOOKUP(D311,'[1]Mamon'!$B$5:$C$1329,2,0)</f>
        <v>050309</v>
      </c>
      <c r="D311" s="62" t="s">
        <v>150</v>
      </c>
      <c r="E311" s="45" t="s">
        <v>283</v>
      </c>
      <c r="F311" s="45" t="s">
        <v>63</v>
      </c>
      <c r="G311" s="45" t="s">
        <v>90</v>
      </c>
      <c r="H311" s="45"/>
      <c r="I311" s="63" t="s">
        <v>42</v>
      </c>
      <c r="J311" s="45" t="s">
        <v>298</v>
      </c>
      <c r="K311" s="51" t="s">
        <v>176</v>
      </c>
      <c r="L311" s="43"/>
    </row>
    <row r="312" spans="1:12" ht="25.5">
      <c r="A312" s="44">
        <v>181</v>
      </c>
      <c r="B312" s="43" t="str">
        <f t="shared" si="11"/>
        <v>13020503090502</v>
      </c>
      <c r="C312" s="44" t="str">
        <f>VLOOKUP(D312,'[1]Mamon'!$B$5:$C$1329,2,0)</f>
        <v>050309</v>
      </c>
      <c r="D312" s="62" t="s">
        <v>150</v>
      </c>
      <c r="E312" s="45" t="s">
        <v>277</v>
      </c>
      <c r="F312" s="45" t="s">
        <v>62</v>
      </c>
      <c r="G312" s="45" t="s">
        <v>90</v>
      </c>
      <c r="H312" s="45"/>
      <c r="I312" s="63" t="s">
        <v>42</v>
      </c>
      <c r="J312" s="45" t="s">
        <v>298</v>
      </c>
      <c r="K312" s="51" t="s">
        <v>280</v>
      </c>
      <c r="L312" s="43"/>
    </row>
    <row r="313" spans="1:12" ht="25.5">
      <c r="A313" s="44">
        <v>182</v>
      </c>
      <c r="B313" s="43" t="str">
        <f t="shared" si="11"/>
        <v>13020503090502</v>
      </c>
      <c r="C313" s="44" t="str">
        <f>VLOOKUP(D313,'[1]Mamon'!$B$5:$C$1329,2,0)</f>
        <v>050309</v>
      </c>
      <c r="D313" s="62" t="s">
        <v>150</v>
      </c>
      <c r="E313" s="45" t="s">
        <v>284</v>
      </c>
      <c r="F313" s="45" t="s">
        <v>63</v>
      </c>
      <c r="G313" s="45" t="s">
        <v>90</v>
      </c>
      <c r="H313" s="45"/>
      <c r="I313" s="63" t="s">
        <v>42</v>
      </c>
      <c r="J313" s="45" t="s">
        <v>298</v>
      </c>
      <c r="K313" s="51" t="s">
        <v>280</v>
      </c>
      <c r="L313" s="43"/>
    </row>
    <row r="314" spans="1:12" ht="25.5">
      <c r="A314" s="44">
        <v>183</v>
      </c>
      <c r="B314" s="43" t="str">
        <f t="shared" si="11"/>
        <v>13020503060501</v>
      </c>
      <c r="C314" s="44" t="str">
        <f>VLOOKUP(D314,'[1]Mamon'!$B$5:$C$1329,2,0)</f>
        <v>050306</v>
      </c>
      <c r="D314" s="62" t="s">
        <v>108</v>
      </c>
      <c r="E314" s="45" t="s">
        <v>284</v>
      </c>
      <c r="F314" s="45" t="s">
        <v>58</v>
      </c>
      <c r="G314" s="45" t="s">
        <v>87</v>
      </c>
      <c r="H314" s="45"/>
      <c r="I314" s="63" t="s">
        <v>1</v>
      </c>
      <c r="J314" s="45" t="s">
        <v>299</v>
      </c>
      <c r="K314" s="51" t="s">
        <v>176</v>
      </c>
      <c r="L314" s="43"/>
    </row>
    <row r="315" spans="1:12" ht="25.5">
      <c r="A315" s="44">
        <v>184</v>
      </c>
      <c r="B315" s="43" t="str">
        <f t="shared" si="11"/>
        <v>13020503060501</v>
      </c>
      <c r="C315" s="44" t="str">
        <f>VLOOKUP(D315,'[1]Mamon'!$B$5:$C$1329,2,0)</f>
        <v>050306</v>
      </c>
      <c r="D315" s="62" t="s">
        <v>108</v>
      </c>
      <c r="E315" s="45" t="s">
        <v>276</v>
      </c>
      <c r="F315" s="45" t="s">
        <v>59</v>
      </c>
      <c r="G315" s="45" t="s">
        <v>87</v>
      </c>
      <c r="H315" s="45"/>
      <c r="I315" s="63" t="s">
        <v>1</v>
      </c>
      <c r="J315" s="45" t="s">
        <v>299</v>
      </c>
      <c r="K315" s="51" t="s">
        <v>176</v>
      </c>
      <c r="L315" s="43"/>
    </row>
    <row r="316" spans="1:12" ht="25.5">
      <c r="A316" s="44">
        <v>185</v>
      </c>
      <c r="B316" s="43" t="str">
        <f t="shared" si="11"/>
        <v>13020503480501</v>
      </c>
      <c r="C316" s="44" t="str">
        <f>VLOOKUP(D316,'[1]Mamon'!$B$5:$C$1329,2,0)</f>
        <v>050348</v>
      </c>
      <c r="D316" s="62" t="s">
        <v>154</v>
      </c>
      <c r="E316" s="45" t="s">
        <v>284</v>
      </c>
      <c r="F316" s="45" t="s">
        <v>58</v>
      </c>
      <c r="G316" s="45" t="s">
        <v>74</v>
      </c>
      <c r="H316" s="45"/>
      <c r="I316" s="63" t="s">
        <v>1</v>
      </c>
      <c r="J316" s="45" t="s">
        <v>299</v>
      </c>
      <c r="K316" s="51" t="s">
        <v>176</v>
      </c>
      <c r="L316" s="43"/>
    </row>
    <row r="317" spans="1:12" ht="25.5">
      <c r="A317" s="44">
        <v>186</v>
      </c>
      <c r="B317" s="43" t="str">
        <f t="shared" si="11"/>
        <v>13020503480501</v>
      </c>
      <c r="C317" s="44" t="str">
        <f>VLOOKUP(D317,'[1]Mamon'!$B$5:$C$1329,2,0)</f>
        <v>050348</v>
      </c>
      <c r="D317" s="62" t="s">
        <v>154</v>
      </c>
      <c r="E317" s="45" t="s">
        <v>276</v>
      </c>
      <c r="F317" s="45" t="s">
        <v>59</v>
      </c>
      <c r="G317" s="45" t="s">
        <v>74</v>
      </c>
      <c r="H317" s="45"/>
      <c r="I317" s="63" t="s">
        <v>1</v>
      </c>
      <c r="J317" s="45" t="s">
        <v>299</v>
      </c>
      <c r="K317" s="51" t="s">
        <v>176</v>
      </c>
      <c r="L317" s="43"/>
    </row>
    <row r="318" spans="1:12" ht="25.5">
      <c r="A318" s="44">
        <v>187</v>
      </c>
      <c r="B318" s="43" t="str">
        <f t="shared" si="11"/>
        <v>13020503520501</v>
      </c>
      <c r="C318" s="44" t="str">
        <f>VLOOKUP(D318,'[1]Mamon'!$B$5:$C$1329,2,0)</f>
        <v>050352</v>
      </c>
      <c r="D318" s="62" t="s">
        <v>155</v>
      </c>
      <c r="E318" s="45" t="s">
        <v>277</v>
      </c>
      <c r="F318" s="45" t="s">
        <v>59</v>
      </c>
      <c r="G318" s="45" t="s">
        <v>87</v>
      </c>
      <c r="H318" s="45"/>
      <c r="I318" s="63" t="s">
        <v>1</v>
      </c>
      <c r="J318" s="45" t="s">
        <v>299</v>
      </c>
      <c r="K318" s="51" t="s">
        <v>176</v>
      </c>
      <c r="L318" s="43"/>
    </row>
    <row r="319" spans="1:12" ht="25.5">
      <c r="A319" s="44">
        <v>188</v>
      </c>
      <c r="B319" s="43" t="str">
        <f t="shared" si="11"/>
        <v>13020503520501</v>
      </c>
      <c r="C319" s="44" t="str">
        <f>VLOOKUP(D319,'[1]Mamon'!$B$5:$C$1329,2,0)</f>
        <v>050352</v>
      </c>
      <c r="D319" s="62" t="s">
        <v>155</v>
      </c>
      <c r="E319" s="45" t="s">
        <v>284</v>
      </c>
      <c r="F319" s="45" t="s">
        <v>60</v>
      </c>
      <c r="G319" s="45" t="s">
        <v>87</v>
      </c>
      <c r="H319" s="45"/>
      <c r="I319" s="63" t="s">
        <v>1</v>
      </c>
      <c r="J319" s="45" t="s">
        <v>299</v>
      </c>
      <c r="K319" s="51" t="s">
        <v>176</v>
      </c>
      <c r="L319" s="43"/>
    </row>
    <row r="320" spans="1:12" ht="25.5">
      <c r="A320" s="44">
        <v>189</v>
      </c>
      <c r="B320" s="43" t="str">
        <f t="shared" si="11"/>
        <v>13020503580501</v>
      </c>
      <c r="C320" s="44" t="str">
        <f>VLOOKUP(D320,'[1]Mamon'!$B$5:$C$1329,2,0)</f>
        <v>050358</v>
      </c>
      <c r="D320" s="62" t="s">
        <v>204</v>
      </c>
      <c r="E320" s="45" t="s">
        <v>277</v>
      </c>
      <c r="F320" s="45" t="s">
        <v>59</v>
      </c>
      <c r="G320" s="45" t="s">
        <v>74</v>
      </c>
      <c r="H320" s="45"/>
      <c r="I320" s="63" t="s">
        <v>1</v>
      </c>
      <c r="J320" s="45" t="s">
        <v>299</v>
      </c>
      <c r="K320" s="51" t="s">
        <v>176</v>
      </c>
      <c r="L320" s="43"/>
    </row>
    <row r="321" spans="1:12" ht="25.5">
      <c r="A321" s="44">
        <v>190</v>
      </c>
      <c r="B321" s="43" t="str">
        <f t="shared" si="11"/>
        <v>13020503580501</v>
      </c>
      <c r="C321" s="44" t="str">
        <f>VLOOKUP(D321,'[1]Mamon'!$B$5:$C$1329,2,0)</f>
        <v>050358</v>
      </c>
      <c r="D321" s="62" t="s">
        <v>204</v>
      </c>
      <c r="E321" s="45" t="s">
        <v>284</v>
      </c>
      <c r="F321" s="45" t="s">
        <v>60</v>
      </c>
      <c r="G321" s="45" t="s">
        <v>74</v>
      </c>
      <c r="H321" s="45"/>
      <c r="I321" s="63" t="s">
        <v>1</v>
      </c>
      <c r="J321" s="45" t="s">
        <v>299</v>
      </c>
      <c r="K321" s="51" t="s">
        <v>176</v>
      </c>
      <c r="L321" s="43"/>
    </row>
    <row r="322" spans="1:12" ht="25.5">
      <c r="A322" s="44">
        <v>191</v>
      </c>
      <c r="B322" s="43" t="str">
        <f t="shared" si="11"/>
        <v>13020503280501</v>
      </c>
      <c r="C322" s="44" t="str">
        <f>VLOOKUP(D322,'[1]Mamon'!$B$5:$C$1329,2,0)</f>
        <v>050328</v>
      </c>
      <c r="D322" s="62" t="s">
        <v>205</v>
      </c>
      <c r="E322" s="45" t="s">
        <v>284</v>
      </c>
      <c r="F322" s="45" t="s">
        <v>61</v>
      </c>
      <c r="G322" s="45" t="s">
        <v>87</v>
      </c>
      <c r="H322" s="45"/>
      <c r="I322" s="63" t="s">
        <v>1</v>
      </c>
      <c r="J322" s="45" t="s">
        <v>299</v>
      </c>
      <c r="K322" s="51" t="s">
        <v>176</v>
      </c>
      <c r="L322" s="43"/>
    </row>
    <row r="323" spans="1:12" ht="25.5">
      <c r="A323" s="44">
        <v>192</v>
      </c>
      <c r="B323" s="43" t="str">
        <f t="shared" si="11"/>
        <v>13020503280501</v>
      </c>
      <c r="C323" s="44" t="str">
        <f>VLOOKUP(D323,'[1]Mamon'!$B$5:$C$1329,2,0)</f>
        <v>050328</v>
      </c>
      <c r="D323" s="62" t="s">
        <v>205</v>
      </c>
      <c r="E323" s="45" t="s">
        <v>276</v>
      </c>
      <c r="F323" s="45" t="s">
        <v>62</v>
      </c>
      <c r="G323" s="45" t="s">
        <v>87</v>
      </c>
      <c r="H323" s="45"/>
      <c r="I323" s="63" t="s">
        <v>1</v>
      </c>
      <c r="J323" s="45" t="s">
        <v>299</v>
      </c>
      <c r="K323" s="51" t="s">
        <v>176</v>
      </c>
      <c r="L323" s="43"/>
    </row>
    <row r="324" spans="1:12" ht="25.5">
      <c r="A324" s="44">
        <v>193</v>
      </c>
      <c r="B324" s="43" t="str">
        <f t="shared" si="11"/>
        <v>13020503600501</v>
      </c>
      <c r="C324" s="44" t="str">
        <f>VLOOKUP(D324,'[1]Mamon'!$B$5:$C$1329,2,0)</f>
        <v>050360</v>
      </c>
      <c r="D324" s="62" t="s">
        <v>207</v>
      </c>
      <c r="E324" s="45" t="s">
        <v>283</v>
      </c>
      <c r="F324" s="45" t="s">
        <v>58</v>
      </c>
      <c r="G324" s="45" t="s">
        <v>87</v>
      </c>
      <c r="H324" s="45"/>
      <c r="I324" s="63" t="s">
        <v>2</v>
      </c>
      <c r="J324" s="45" t="s">
        <v>300</v>
      </c>
      <c r="K324" s="51" t="s">
        <v>176</v>
      </c>
      <c r="L324" s="43"/>
    </row>
    <row r="325" spans="1:12" ht="25.5">
      <c r="A325" s="44">
        <v>194</v>
      </c>
      <c r="B325" s="43" t="str">
        <f t="shared" si="11"/>
        <v>13020503600501</v>
      </c>
      <c r="C325" s="44" t="str">
        <f>VLOOKUP(D325,'[1]Mamon'!$B$5:$C$1329,2,0)</f>
        <v>050360</v>
      </c>
      <c r="D325" s="62" t="s">
        <v>207</v>
      </c>
      <c r="E325" s="45" t="s">
        <v>273</v>
      </c>
      <c r="F325" s="45" t="s">
        <v>59</v>
      </c>
      <c r="G325" s="45" t="s">
        <v>87</v>
      </c>
      <c r="H325" s="45"/>
      <c r="I325" s="63" t="s">
        <v>2</v>
      </c>
      <c r="J325" s="45" t="s">
        <v>300</v>
      </c>
      <c r="K325" s="51" t="s">
        <v>176</v>
      </c>
      <c r="L325" s="43"/>
    </row>
    <row r="326" spans="1:12" ht="25.5">
      <c r="A326" s="44">
        <v>195</v>
      </c>
      <c r="B326" s="43" t="str">
        <f t="shared" si="11"/>
        <v>13020503590501</v>
      </c>
      <c r="C326" s="44" t="str">
        <f>VLOOKUP(D326,'[1]Mamon'!$B$5:$C$1329,2,0)</f>
        <v>050359</v>
      </c>
      <c r="D326" s="62" t="s">
        <v>206</v>
      </c>
      <c r="E326" s="45" t="s">
        <v>283</v>
      </c>
      <c r="F326" s="45" t="s">
        <v>58</v>
      </c>
      <c r="G326" s="45" t="s">
        <v>74</v>
      </c>
      <c r="H326" s="45"/>
      <c r="I326" s="63" t="s">
        <v>2</v>
      </c>
      <c r="J326" s="45" t="s">
        <v>300</v>
      </c>
      <c r="K326" s="51" t="s">
        <v>176</v>
      </c>
      <c r="L326" s="43"/>
    </row>
    <row r="327" spans="1:12" ht="25.5">
      <c r="A327" s="44">
        <v>196</v>
      </c>
      <c r="B327" s="43" t="str">
        <f t="shared" si="11"/>
        <v>13020503590501</v>
      </c>
      <c r="C327" s="44" t="str">
        <f>VLOOKUP(D327,'[1]Mamon'!$B$5:$C$1329,2,0)</f>
        <v>050359</v>
      </c>
      <c r="D327" s="62" t="s">
        <v>206</v>
      </c>
      <c r="E327" s="45" t="s">
        <v>273</v>
      </c>
      <c r="F327" s="45" t="s">
        <v>59</v>
      </c>
      <c r="G327" s="45" t="s">
        <v>74</v>
      </c>
      <c r="H327" s="45"/>
      <c r="I327" s="63" t="s">
        <v>2</v>
      </c>
      <c r="J327" s="45" t="s">
        <v>300</v>
      </c>
      <c r="K327" s="51" t="s">
        <v>176</v>
      </c>
      <c r="L327" s="43"/>
    </row>
    <row r="328" spans="1:12" ht="25.5">
      <c r="A328" s="44">
        <v>197</v>
      </c>
      <c r="B328" s="43" t="str">
        <f t="shared" si="11"/>
        <v>13020503500501</v>
      </c>
      <c r="C328" s="44" t="str">
        <f>VLOOKUP(D328,'[1]Mamon'!$B$5:$C$1329,2,0)</f>
        <v>050350</v>
      </c>
      <c r="D328" s="62" t="s">
        <v>208</v>
      </c>
      <c r="E328" s="45" t="s">
        <v>274</v>
      </c>
      <c r="F328" s="45" t="s">
        <v>59</v>
      </c>
      <c r="G328" s="45" t="s">
        <v>87</v>
      </c>
      <c r="H328" s="45"/>
      <c r="I328" s="63" t="s">
        <v>2</v>
      </c>
      <c r="J328" s="45" t="s">
        <v>300</v>
      </c>
      <c r="K328" s="51" t="s">
        <v>176</v>
      </c>
      <c r="L328" s="43"/>
    </row>
    <row r="329" spans="1:12" ht="25.5">
      <c r="A329" s="44">
        <v>198</v>
      </c>
      <c r="B329" s="43" t="str">
        <f t="shared" si="11"/>
        <v>13020503500501</v>
      </c>
      <c r="C329" s="44" t="str">
        <f>VLOOKUP(D329,'[1]Mamon'!$B$5:$C$1329,2,0)</f>
        <v>050350</v>
      </c>
      <c r="D329" s="62" t="s">
        <v>208</v>
      </c>
      <c r="E329" s="45" t="s">
        <v>283</v>
      </c>
      <c r="F329" s="45" t="s">
        <v>60</v>
      </c>
      <c r="G329" s="45" t="s">
        <v>87</v>
      </c>
      <c r="H329" s="45"/>
      <c r="I329" s="63" t="s">
        <v>2</v>
      </c>
      <c r="J329" s="45" t="s">
        <v>300</v>
      </c>
      <c r="K329" s="51" t="s">
        <v>176</v>
      </c>
      <c r="L329" s="43"/>
    </row>
    <row r="330" spans="1:12" ht="25.5">
      <c r="A330" s="44">
        <v>199</v>
      </c>
      <c r="B330" s="43" t="str">
        <f t="shared" si="11"/>
        <v>13020503070501</v>
      </c>
      <c r="C330" s="44" t="str">
        <f>VLOOKUP(D330,'[1]Mamon'!$B$5:$C$1329,2,0)</f>
        <v>050307</v>
      </c>
      <c r="D330" s="62" t="s">
        <v>209</v>
      </c>
      <c r="E330" s="45" t="s">
        <v>274</v>
      </c>
      <c r="F330" s="45" t="s">
        <v>59</v>
      </c>
      <c r="G330" s="45" t="s">
        <v>74</v>
      </c>
      <c r="H330" s="45"/>
      <c r="I330" s="63" t="s">
        <v>2</v>
      </c>
      <c r="J330" s="45" t="s">
        <v>300</v>
      </c>
      <c r="K330" s="51" t="s">
        <v>176</v>
      </c>
      <c r="L330" s="43"/>
    </row>
    <row r="331" spans="1:12" ht="25.5">
      <c r="A331" s="44">
        <v>200</v>
      </c>
      <c r="B331" s="43" t="str">
        <f t="shared" si="11"/>
        <v>13020503070501</v>
      </c>
      <c r="C331" s="44" t="str">
        <f>VLOOKUP(D331,'[1]Mamon'!$B$5:$C$1329,2,0)</f>
        <v>050307</v>
      </c>
      <c r="D331" s="62" t="s">
        <v>209</v>
      </c>
      <c r="E331" s="45" t="s">
        <v>283</v>
      </c>
      <c r="F331" s="45" t="s">
        <v>60</v>
      </c>
      <c r="G331" s="45" t="s">
        <v>74</v>
      </c>
      <c r="H331" s="45"/>
      <c r="I331" s="63" t="s">
        <v>2</v>
      </c>
      <c r="J331" s="45" t="s">
        <v>300</v>
      </c>
      <c r="K331" s="51" t="s">
        <v>176</v>
      </c>
      <c r="L331" s="43"/>
    </row>
    <row r="332" spans="1:12" ht="25.5">
      <c r="A332" s="44">
        <v>201</v>
      </c>
      <c r="B332" s="43" t="str">
        <f>CONCATENATE("1302",C332,"05",K332)</f>
        <v>13020503510501</v>
      </c>
      <c r="C332" s="44" t="str">
        <f>VLOOKUP(D332,'[1]Mamon'!$B$5:$C$1329,2,0)</f>
        <v>050351</v>
      </c>
      <c r="D332" s="62" t="s">
        <v>153</v>
      </c>
      <c r="E332" s="45" t="s">
        <v>283</v>
      </c>
      <c r="F332" s="45" t="s">
        <v>61</v>
      </c>
      <c r="G332" s="45" t="s">
        <v>87</v>
      </c>
      <c r="H332" s="45"/>
      <c r="I332" s="63" t="s">
        <v>2</v>
      </c>
      <c r="J332" s="45" t="s">
        <v>300</v>
      </c>
      <c r="K332" s="51" t="s">
        <v>176</v>
      </c>
      <c r="L332" s="43"/>
    </row>
    <row r="333" spans="1:12" ht="25.5">
      <c r="A333" s="44">
        <v>202</v>
      </c>
      <c r="B333" s="43" t="str">
        <f>CONCATENATE("1302",C333,"05",K333)</f>
        <v>13020503510501</v>
      </c>
      <c r="C333" s="44" t="str">
        <f>VLOOKUP(D333,'[1]Mamon'!$B$5:$C$1329,2,0)</f>
        <v>050351</v>
      </c>
      <c r="D333" s="62" t="s">
        <v>153</v>
      </c>
      <c r="E333" s="45" t="s">
        <v>273</v>
      </c>
      <c r="F333" s="45" t="s">
        <v>62</v>
      </c>
      <c r="G333" s="45" t="s">
        <v>87</v>
      </c>
      <c r="H333" s="45"/>
      <c r="I333" s="63" t="s">
        <v>2</v>
      </c>
      <c r="J333" s="45" t="s">
        <v>300</v>
      </c>
      <c r="K333" s="51" t="s">
        <v>176</v>
      </c>
      <c r="L333" s="43"/>
    </row>
    <row r="334" spans="1:12" ht="25.5">
      <c r="A334" s="44">
        <v>203</v>
      </c>
      <c r="B334" s="43" t="str">
        <f>CONCATENATE("1302",C334,"05",K334)</f>
        <v>13020503430501</v>
      </c>
      <c r="C334" s="44" t="str">
        <f>VLOOKUP(D334,'[1]Mamon'!$B$5:$C$1329,2,0)</f>
        <v>050343</v>
      </c>
      <c r="D334" s="62" t="s">
        <v>152</v>
      </c>
      <c r="E334" s="45" t="s">
        <v>274</v>
      </c>
      <c r="F334" s="45" t="s">
        <v>62</v>
      </c>
      <c r="G334" s="45" t="s">
        <v>87</v>
      </c>
      <c r="H334" s="45"/>
      <c r="I334" s="63" t="s">
        <v>2</v>
      </c>
      <c r="J334" s="45" t="s">
        <v>300</v>
      </c>
      <c r="K334" s="51" t="s">
        <v>176</v>
      </c>
      <c r="L334" s="43"/>
    </row>
    <row r="335" spans="1:12" ht="25.5">
      <c r="A335" s="44">
        <v>204</v>
      </c>
      <c r="B335" s="43" t="str">
        <f>CONCATENATE("1302",C335,"05",K335)</f>
        <v>13020503430501</v>
      </c>
      <c r="C335" s="44" t="str">
        <f>VLOOKUP(D335,'[1]Mamon'!$B$5:$C$1329,2,0)</f>
        <v>050343</v>
      </c>
      <c r="D335" s="62" t="s">
        <v>152</v>
      </c>
      <c r="E335" s="45" t="s">
        <v>283</v>
      </c>
      <c r="F335" s="45" t="s">
        <v>63</v>
      </c>
      <c r="G335" s="45" t="s">
        <v>87</v>
      </c>
      <c r="H335" s="45"/>
      <c r="I335" s="63" t="s">
        <v>2</v>
      </c>
      <c r="J335" s="45" t="s">
        <v>300</v>
      </c>
      <c r="K335" s="51" t="s">
        <v>176</v>
      </c>
      <c r="L335" s="43"/>
    </row>
    <row r="336" spans="1:12" ht="25.5">
      <c r="A336" s="44">
        <v>205</v>
      </c>
      <c r="B336" s="43" t="str">
        <f aca="true" t="shared" si="12" ref="B336:B399">CONCATENATE("1302",C336,"05",K336)</f>
        <v>13021103110501</v>
      </c>
      <c r="C336" s="44" t="str">
        <f>VLOOKUP(D336,'[1]Mamon'!$B$5:$C$1329,2,0)</f>
        <v>110311</v>
      </c>
      <c r="D336" s="62" t="s">
        <v>159</v>
      </c>
      <c r="E336" s="45" t="s">
        <v>283</v>
      </c>
      <c r="F336" s="45" t="s">
        <v>58</v>
      </c>
      <c r="G336" s="45" t="s">
        <v>28</v>
      </c>
      <c r="H336" s="45"/>
      <c r="I336" s="63" t="s">
        <v>48</v>
      </c>
      <c r="J336" s="45" t="s">
        <v>300</v>
      </c>
      <c r="K336" s="51" t="s">
        <v>176</v>
      </c>
      <c r="L336" s="43"/>
    </row>
    <row r="337" spans="1:12" ht="25.5">
      <c r="A337" s="44">
        <v>206</v>
      </c>
      <c r="B337" s="43" t="str">
        <f t="shared" si="12"/>
        <v>13021103110501</v>
      </c>
      <c r="C337" s="44" t="str">
        <f>VLOOKUP(D337,'[1]Mamon'!$B$5:$C$1329,2,0)</f>
        <v>110311</v>
      </c>
      <c r="D337" s="62" t="s">
        <v>159</v>
      </c>
      <c r="E337" s="45" t="s">
        <v>273</v>
      </c>
      <c r="F337" s="45" t="s">
        <v>59</v>
      </c>
      <c r="G337" s="45" t="s">
        <v>28</v>
      </c>
      <c r="H337" s="45"/>
      <c r="I337" s="63" t="s">
        <v>48</v>
      </c>
      <c r="J337" s="45" t="s">
        <v>300</v>
      </c>
      <c r="K337" s="51" t="s">
        <v>176</v>
      </c>
      <c r="L337" s="43"/>
    </row>
    <row r="338" spans="1:12" ht="25.5">
      <c r="A338" s="44">
        <v>207</v>
      </c>
      <c r="B338" s="43" t="str">
        <f t="shared" si="12"/>
        <v>13021103110502</v>
      </c>
      <c r="C338" s="44" t="str">
        <f>VLOOKUP(D338,'[1]Mamon'!$B$5:$C$1329,2,0)</f>
        <v>110311</v>
      </c>
      <c r="D338" s="62" t="s">
        <v>159</v>
      </c>
      <c r="E338" s="45" t="s">
        <v>284</v>
      </c>
      <c r="F338" s="45" t="s">
        <v>58</v>
      </c>
      <c r="G338" s="45" t="s">
        <v>28</v>
      </c>
      <c r="H338" s="45"/>
      <c r="I338" s="63" t="s">
        <v>48</v>
      </c>
      <c r="J338" s="45" t="s">
        <v>300</v>
      </c>
      <c r="K338" s="51" t="s">
        <v>280</v>
      </c>
      <c r="L338" s="43"/>
    </row>
    <row r="339" spans="1:12" ht="25.5">
      <c r="A339" s="44">
        <v>208</v>
      </c>
      <c r="B339" s="43" t="str">
        <f t="shared" si="12"/>
        <v>13021103110502</v>
      </c>
      <c r="C339" s="44" t="str">
        <f>VLOOKUP(D339,'[1]Mamon'!$B$5:$C$1329,2,0)</f>
        <v>110311</v>
      </c>
      <c r="D339" s="62" t="s">
        <v>159</v>
      </c>
      <c r="E339" s="45" t="s">
        <v>277</v>
      </c>
      <c r="F339" s="45" t="s">
        <v>59</v>
      </c>
      <c r="G339" s="45" t="s">
        <v>28</v>
      </c>
      <c r="H339" s="45"/>
      <c r="I339" s="63" t="s">
        <v>48</v>
      </c>
      <c r="J339" s="45" t="s">
        <v>300</v>
      </c>
      <c r="K339" s="51" t="s">
        <v>280</v>
      </c>
      <c r="L339" s="43"/>
    </row>
    <row r="340" spans="1:12" ht="25.5">
      <c r="A340" s="44">
        <v>209</v>
      </c>
      <c r="B340" s="43" t="str">
        <f t="shared" si="12"/>
        <v>13021103110503</v>
      </c>
      <c r="C340" s="44" t="str">
        <f>VLOOKUP(D340,'[1]Mamon'!$B$5:$C$1329,2,0)</f>
        <v>110311</v>
      </c>
      <c r="D340" s="62" t="s">
        <v>159</v>
      </c>
      <c r="E340" s="45" t="s">
        <v>274</v>
      </c>
      <c r="F340" s="45" t="s">
        <v>59</v>
      </c>
      <c r="G340" s="45" t="s">
        <v>28</v>
      </c>
      <c r="H340" s="45"/>
      <c r="I340" s="63" t="s">
        <v>48</v>
      </c>
      <c r="J340" s="45" t="s">
        <v>300</v>
      </c>
      <c r="K340" s="51" t="s">
        <v>281</v>
      </c>
      <c r="L340" s="43"/>
    </row>
    <row r="341" spans="1:12" ht="25.5">
      <c r="A341" s="44">
        <v>210</v>
      </c>
      <c r="B341" s="43" t="str">
        <f t="shared" si="12"/>
        <v>13021103110503</v>
      </c>
      <c r="C341" s="44" t="str">
        <f>VLOOKUP(D341,'[1]Mamon'!$B$5:$C$1329,2,0)</f>
        <v>110311</v>
      </c>
      <c r="D341" s="62" t="s">
        <v>159</v>
      </c>
      <c r="E341" s="45" t="s">
        <v>283</v>
      </c>
      <c r="F341" s="45" t="s">
        <v>60</v>
      </c>
      <c r="G341" s="45" t="s">
        <v>28</v>
      </c>
      <c r="H341" s="45"/>
      <c r="I341" s="63" t="s">
        <v>48</v>
      </c>
      <c r="J341" s="45" t="s">
        <v>300</v>
      </c>
      <c r="K341" s="51" t="s">
        <v>281</v>
      </c>
      <c r="L341" s="43"/>
    </row>
    <row r="342" spans="1:12" ht="25.5">
      <c r="A342" s="44">
        <v>211</v>
      </c>
      <c r="B342" s="43" t="str">
        <f t="shared" si="12"/>
        <v>13021103110504</v>
      </c>
      <c r="C342" s="44" t="str">
        <f>VLOOKUP(D342,'[1]Mamon'!$B$5:$C$1329,2,0)</f>
        <v>110311</v>
      </c>
      <c r="D342" s="62" t="s">
        <v>159</v>
      </c>
      <c r="E342" s="45" t="s">
        <v>277</v>
      </c>
      <c r="F342" s="45" t="s">
        <v>59</v>
      </c>
      <c r="G342" s="45" t="s">
        <v>28</v>
      </c>
      <c r="H342" s="45"/>
      <c r="I342" s="63" t="s">
        <v>48</v>
      </c>
      <c r="J342" s="45" t="s">
        <v>300</v>
      </c>
      <c r="K342" s="51" t="s">
        <v>282</v>
      </c>
      <c r="L342" s="43"/>
    </row>
    <row r="343" spans="1:12" ht="25.5">
      <c r="A343" s="44">
        <v>212</v>
      </c>
      <c r="B343" s="43" t="str">
        <f t="shared" si="12"/>
        <v>13021103110504</v>
      </c>
      <c r="C343" s="44" t="str">
        <f>VLOOKUP(D343,'[1]Mamon'!$B$5:$C$1329,2,0)</f>
        <v>110311</v>
      </c>
      <c r="D343" s="62" t="s">
        <v>159</v>
      </c>
      <c r="E343" s="45" t="s">
        <v>284</v>
      </c>
      <c r="F343" s="45" t="s">
        <v>60</v>
      </c>
      <c r="G343" s="45" t="s">
        <v>28</v>
      </c>
      <c r="H343" s="45"/>
      <c r="I343" s="63" t="s">
        <v>48</v>
      </c>
      <c r="J343" s="45" t="s">
        <v>300</v>
      </c>
      <c r="K343" s="51" t="s">
        <v>282</v>
      </c>
      <c r="L343" s="43"/>
    </row>
    <row r="344" spans="1:12" ht="25.5">
      <c r="A344" s="44">
        <v>213</v>
      </c>
      <c r="B344" s="43" t="str">
        <f t="shared" si="12"/>
        <v>13021103600501</v>
      </c>
      <c r="C344" s="44" t="str">
        <f>VLOOKUP(D344,'[1]Mamon'!$B$5:$C$1329,2,0)</f>
        <v>110360</v>
      </c>
      <c r="D344" s="62" t="s">
        <v>109</v>
      </c>
      <c r="E344" s="45" t="s">
        <v>283</v>
      </c>
      <c r="F344" s="45" t="s">
        <v>61</v>
      </c>
      <c r="G344" s="45" t="s">
        <v>28</v>
      </c>
      <c r="H344" s="45"/>
      <c r="I344" s="63" t="s">
        <v>48</v>
      </c>
      <c r="J344" s="45" t="s">
        <v>300</v>
      </c>
      <c r="K344" s="51" t="s">
        <v>176</v>
      </c>
      <c r="L344" s="43"/>
    </row>
    <row r="345" spans="1:12" ht="25.5">
      <c r="A345" s="44">
        <v>214</v>
      </c>
      <c r="B345" s="43" t="str">
        <f t="shared" si="12"/>
        <v>13021103600501</v>
      </c>
      <c r="C345" s="44" t="str">
        <f>VLOOKUP(D345,'[1]Mamon'!$B$5:$C$1329,2,0)</f>
        <v>110360</v>
      </c>
      <c r="D345" s="62" t="s">
        <v>109</v>
      </c>
      <c r="E345" s="45" t="s">
        <v>273</v>
      </c>
      <c r="F345" s="45" t="s">
        <v>62</v>
      </c>
      <c r="G345" s="45" t="s">
        <v>28</v>
      </c>
      <c r="H345" s="45"/>
      <c r="I345" s="63" t="s">
        <v>48</v>
      </c>
      <c r="J345" s="45" t="s">
        <v>300</v>
      </c>
      <c r="K345" s="51" t="s">
        <v>176</v>
      </c>
      <c r="L345" s="43"/>
    </row>
    <row r="346" spans="1:12" ht="25.5">
      <c r="A346" s="44">
        <v>215</v>
      </c>
      <c r="B346" s="43" t="str">
        <f t="shared" si="12"/>
        <v>13021103600502</v>
      </c>
      <c r="C346" s="44" t="str">
        <f>VLOOKUP(D346,'[1]Mamon'!$B$5:$C$1329,2,0)</f>
        <v>110360</v>
      </c>
      <c r="D346" s="62" t="s">
        <v>109</v>
      </c>
      <c r="E346" s="45" t="s">
        <v>284</v>
      </c>
      <c r="F346" s="45" t="s">
        <v>61</v>
      </c>
      <c r="G346" s="45" t="s">
        <v>28</v>
      </c>
      <c r="H346" s="45"/>
      <c r="I346" s="63" t="s">
        <v>48</v>
      </c>
      <c r="J346" s="45" t="s">
        <v>300</v>
      </c>
      <c r="K346" s="51" t="s">
        <v>280</v>
      </c>
      <c r="L346" s="43"/>
    </row>
    <row r="347" spans="1:12" ht="25.5">
      <c r="A347" s="44">
        <v>216</v>
      </c>
      <c r="B347" s="43" t="str">
        <f t="shared" si="12"/>
        <v>13021103600502</v>
      </c>
      <c r="C347" s="44" t="str">
        <f>VLOOKUP(D347,'[1]Mamon'!$B$5:$C$1329,2,0)</f>
        <v>110360</v>
      </c>
      <c r="D347" s="62" t="s">
        <v>109</v>
      </c>
      <c r="E347" s="45" t="s">
        <v>277</v>
      </c>
      <c r="F347" s="45" t="s">
        <v>62</v>
      </c>
      <c r="G347" s="45" t="s">
        <v>28</v>
      </c>
      <c r="H347" s="45"/>
      <c r="I347" s="63" t="s">
        <v>48</v>
      </c>
      <c r="J347" s="45" t="s">
        <v>300</v>
      </c>
      <c r="K347" s="51" t="s">
        <v>280</v>
      </c>
      <c r="L347" s="43"/>
    </row>
    <row r="348" spans="1:12" ht="25.5">
      <c r="A348" s="44">
        <v>217</v>
      </c>
      <c r="B348" s="43" t="str">
        <f t="shared" si="12"/>
        <v>13021103600503</v>
      </c>
      <c r="C348" s="44" t="str">
        <f>VLOOKUP(D348,'[1]Mamon'!$B$5:$C$1329,2,0)</f>
        <v>110360</v>
      </c>
      <c r="D348" s="62" t="s">
        <v>109</v>
      </c>
      <c r="E348" s="45" t="s">
        <v>274</v>
      </c>
      <c r="F348" s="45" t="s">
        <v>62</v>
      </c>
      <c r="G348" s="45" t="s">
        <v>28</v>
      </c>
      <c r="H348" s="45"/>
      <c r="I348" s="63" t="s">
        <v>48</v>
      </c>
      <c r="J348" s="45" t="s">
        <v>300</v>
      </c>
      <c r="K348" s="51" t="s">
        <v>281</v>
      </c>
      <c r="L348" s="43"/>
    </row>
    <row r="349" spans="1:12" ht="25.5">
      <c r="A349" s="44">
        <v>218</v>
      </c>
      <c r="B349" s="43" t="str">
        <f t="shared" si="12"/>
        <v>13021103600503</v>
      </c>
      <c r="C349" s="44" t="str">
        <f>VLOOKUP(D349,'[1]Mamon'!$B$5:$C$1329,2,0)</f>
        <v>110360</v>
      </c>
      <c r="D349" s="62" t="s">
        <v>109</v>
      </c>
      <c r="E349" s="45" t="s">
        <v>283</v>
      </c>
      <c r="F349" s="45" t="s">
        <v>63</v>
      </c>
      <c r="G349" s="45" t="s">
        <v>28</v>
      </c>
      <c r="H349" s="45"/>
      <c r="I349" s="63" t="s">
        <v>48</v>
      </c>
      <c r="J349" s="45" t="s">
        <v>300</v>
      </c>
      <c r="K349" s="51" t="s">
        <v>281</v>
      </c>
      <c r="L349" s="43"/>
    </row>
    <row r="350" spans="1:12" ht="25.5">
      <c r="A350" s="44">
        <v>219</v>
      </c>
      <c r="B350" s="43" t="str">
        <f t="shared" si="12"/>
        <v>13021103600504</v>
      </c>
      <c r="C350" s="44" t="str">
        <f>VLOOKUP(D350,'[1]Mamon'!$B$5:$C$1329,2,0)</f>
        <v>110360</v>
      </c>
      <c r="D350" s="62" t="s">
        <v>109</v>
      </c>
      <c r="E350" s="45" t="s">
        <v>277</v>
      </c>
      <c r="F350" s="45" t="s">
        <v>62</v>
      </c>
      <c r="G350" s="45" t="s">
        <v>28</v>
      </c>
      <c r="H350" s="45"/>
      <c r="I350" s="63" t="s">
        <v>48</v>
      </c>
      <c r="J350" s="45" t="s">
        <v>300</v>
      </c>
      <c r="K350" s="51" t="s">
        <v>282</v>
      </c>
      <c r="L350" s="43"/>
    </row>
    <row r="351" spans="1:12" ht="25.5">
      <c r="A351" s="44">
        <v>220</v>
      </c>
      <c r="B351" s="43" t="str">
        <f t="shared" si="12"/>
        <v>13021103600504</v>
      </c>
      <c r="C351" s="44" t="str">
        <f>VLOOKUP(D351,'[1]Mamon'!$B$5:$C$1329,2,0)</f>
        <v>110360</v>
      </c>
      <c r="D351" s="62" t="s">
        <v>109</v>
      </c>
      <c r="E351" s="45" t="s">
        <v>284</v>
      </c>
      <c r="F351" s="45" t="s">
        <v>63</v>
      </c>
      <c r="G351" s="45" t="s">
        <v>28</v>
      </c>
      <c r="H351" s="45"/>
      <c r="I351" s="63" t="s">
        <v>48</v>
      </c>
      <c r="J351" s="45" t="s">
        <v>300</v>
      </c>
      <c r="K351" s="51" t="s">
        <v>282</v>
      </c>
      <c r="L351" s="43"/>
    </row>
    <row r="352" spans="1:12" ht="25.5">
      <c r="A352" s="44">
        <v>221</v>
      </c>
      <c r="B352" s="43" t="str">
        <f t="shared" si="12"/>
        <v>13021103020501</v>
      </c>
      <c r="C352" s="44" t="str">
        <f>VLOOKUP(D352,'[1]Mamon'!$B$5:$C$1329,2,0)</f>
        <v>110302</v>
      </c>
      <c r="D352" s="62" t="s">
        <v>212</v>
      </c>
      <c r="E352" s="45" t="s">
        <v>283</v>
      </c>
      <c r="F352" s="45" t="s">
        <v>58</v>
      </c>
      <c r="G352" s="45" t="s">
        <v>26</v>
      </c>
      <c r="H352" s="45"/>
      <c r="I352" s="63" t="s">
        <v>48</v>
      </c>
      <c r="J352" s="45" t="s">
        <v>300</v>
      </c>
      <c r="K352" s="51" t="s">
        <v>176</v>
      </c>
      <c r="L352" s="43"/>
    </row>
    <row r="353" spans="1:12" ht="25.5">
      <c r="A353" s="44">
        <v>222</v>
      </c>
      <c r="B353" s="43" t="str">
        <f t="shared" si="12"/>
        <v>13021103020501</v>
      </c>
      <c r="C353" s="44" t="str">
        <f>VLOOKUP(D353,'[1]Mamon'!$B$5:$C$1329,2,0)</f>
        <v>110302</v>
      </c>
      <c r="D353" s="62" t="s">
        <v>212</v>
      </c>
      <c r="E353" s="45" t="s">
        <v>273</v>
      </c>
      <c r="F353" s="45" t="s">
        <v>59</v>
      </c>
      <c r="G353" s="45" t="s">
        <v>26</v>
      </c>
      <c r="H353" s="45"/>
      <c r="I353" s="63" t="s">
        <v>48</v>
      </c>
      <c r="J353" s="45" t="s">
        <v>300</v>
      </c>
      <c r="K353" s="51" t="s">
        <v>176</v>
      </c>
      <c r="L353" s="43"/>
    </row>
    <row r="354" spans="1:12" ht="25.5">
      <c r="A354" s="44">
        <v>223</v>
      </c>
      <c r="B354" s="43" t="str">
        <f t="shared" si="12"/>
        <v>13021103020502</v>
      </c>
      <c r="C354" s="44" t="str">
        <f>VLOOKUP(D354,'[1]Mamon'!$B$5:$C$1329,2,0)</f>
        <v>110302</v>
      </c>
      <c r="D354" s="62" t="s">
        <v>212</v>
      </c>
      <c r="E354" s="45" t="s">
        <v>284</v>
      </c>
      <c r="F354" s="45" t="s">
        <v>58</v>
      </c>
      <c r="G354" s="45" t="s">
        <v>26</v>
      </c>
      <c r="H354" s="45"/>
      <c r="I354" s="63" t="s">
        <v>48</v>
      </c>
      <c r="J354" s="45" t="s">
        <v>300</v>
      </c>
      <c r="K354" s="51" t="s">
        <v>280</v>
      </c>
      <c r="L354" s="43"/>
    </row>
    <row r="355" spans="1:12" ht="25.5">
      <c r="A355" s="44">
        <v>224</v>
      </c>
      <c r="B355" s="43" t="str">
        <f t="shared" si="12"/>
        <v>13021103020502</v>
      </c>
      <c r="C355" s="44" t="str">
        <f>VLOOKUP(D355,'[1]Mamon'!$B$5:$C$1329,2,0)</f>
        <v>110302</v>
      </c>
      <c r="D355" s="62" t="s">
        <v>212</v>
      </c>
      <c r="E355" s="45" t="s">
        <v>277</v>
      </c>
      <c r="F355" s="45" t="s">
        <v>59</v>
      </c>
      <c r="G355" s="45" t="s">
        <v>26</v>
      </c>
      <c r="H355" s="45"/>
      <c r="I355" s="63" t="s">
        <v>48</v>
      </c>
      <c r="J355" s="45" t="s">
        <v>300</v>
      </c>
      <c r="K355" s="51" t="s">
        <v>280</v>
      </c>
      <c r="L355" s="43"/>
    </row>
    <row r="356" spans="1:12" ht="25.5">
      <c r="A356" s="44">
        <v>225</v>
      </c>
      <c r="B356" s="43" t="str">
        <f t="shared" si="12"/>
        <v>13021103020503</v>
      </c>
      <c r="C356" s="44" t="str">
        <f>VLOOKUP(D356,'[1]Mamon'!$B$5:$C$1329,2,0)</f>
        <v>110302</v>
      </c>
      <c r="D356" s="62" t="s">
        <v>212</v>
      </c>
      <c r="E356" s="45" t="s">
        <v>274</v>
      </c>
      <c r="F356" s="45" t="s">
        <v>59</v>
      </c>
      <c r="G356" s="45" t="s">
        <v>26</v>
      </c>
      <c r="H356" s="45"/>
      <c r="I356" s="63" t="s">
        <v>48</v>
      </c>
      <c r="J356" s="45" t="s">
        <v>300</v>
      </c>
      <c r="K356" s="51" t="s">
        <v>281</v>
      </c>
      <c r="L356" s="43"/>
    </row>
    <row r="357" spans="1:12" ht="25.5">
      <c r="A357" s="44">
        <v>226</v>
      </c>
      <c r="B357" s="43" t="str">
        <f t="shared" si="12"/>
        <v>13021103020503</v>
      </c>
      <c r="C357" s="44" t="str">
        <f>VLOOKUP(D357,'[1]Mamon'!$B$5:$C$1329,2,0)</f>
        <v>110302</v>
      </c>
      <c r="D357" s="62" t="s">
        <v>212</v>
      </c>
      <c r="E357" s="45" t="s">
        <v>283</v>
      </c>
      <c r="F357" s="45" t="s">
        <v>60</v>
      </c>
      <c r="G357" s="45" t="s">
        <v>26</v>
      </c>
      <c r="H357" s="45"/>
      <c r="I357" s="63" t="s">
        <v>48</v>
      </c>
      <c r="J357" s="45" t="s">
        <v>300</v>
      </c>
      <c r="K357" s="51" t="s">
        <v>281</v>
      </c>
      <c r="L357" s="43"/>
    </row>
    <row r="358" spans="1:12" ht="25.5">
      <c r="A358" s="44">
        <v>227</v>
      </c>
      <c r="B358" s="43" t="str">
        <f t="shared" si="12"/>
        <v>13021103020504</v>
      </c>
      <c r="C358" s="44" t="str">
        <f>VLOOKUP(D358,'[1]Mamon'!$B$5:$C$1329,2,0)</f>
        <v>110302</v>
      </c>
      <c r="D358" s="62" t="s">
        <v>212</v>
      </c>
      <c r="E358" s="45" t="s">
        <v>277</v>
      </c>
      <c r="F358" s="45" t="s">
        <v>59</v>
      </c>
      <c r="G358" s="45" t="s">
        <v>26</v>
      </c>
      <c r="H358" s="45"/>
      <c r="I358" s="63" t="s">
        <v>48</v>
      </c>
      <c r="J358" s="45" t="s">
        <v>300</v>
      </c>
      <c r="K358" s="51" t="s">
        <v>282</v>
      </c>
      <c r="L358" s="43"/>
    </row>
    <row r="359" spans="1:12" ht="25.5">
      <c r="A359" s="44">
        <v>228</v>
      </c>
      <c r="B359" s="43" t="str">
        <f t="shared" si="12"/>
        <v>13021103020504</v>
      </c>
      <c r="C359" s="44" t="str">
        <f>VLOOKUP(D359,'[1]Mamon'!$B$5:$C$1329,2,0)</f>
        <v>110302</v>
      </c>
      <c r="D359" s="62" t="s">
        <v>212</v>
      </c>
      <c r="E359" s="45" t="s">
        <v>284</v>
      </c>
      <c r="F359" s="45" t="s">
        <v>60</v>
      </c>
      <c r="G359" s="45" t="s">
        <v>26</v>
      </c>
      <c r="H359" s="45"/>
      <c r="I359" s="63" t="s">
        <v>48</v>
      </c>
      <c r="J359" s="45" t="s">
        <v>300</v>
      </c>
      <c r="K359" s="51" t="s">
        <v>282</v>
      </c>
      <c r="L359" s="43"/>
    </row>
    <row r="360" spans="1:12" ht="25.5">
      <c r="A360" s="44">
        <v>229</v>
      </c>
      <c r="B360" s="43" t="str">
        <f t="shared" si="12"/>
        <v>13021103080501</v>
      </c>
      <c r="C360" s="44" t="str">
        <f>VLOOKUP(D360,'[1]Mamon'!$B$5:$C$1329,2,0)</f>
        <v>110308</v>
      </c>
      <c r="D360" s="62" t="s">
        <v>160</v>
      </c>
      <c r="E360" s="45" t="s">
        <v>283</v>
      </c>
      <c r="F360" s="45" t="s">
        <v>61</v>
      </c>
      <c r="G360" s="45" t="s">
        <v>26</v>
      </c>
      <c r="H360" s="45"/>
      <c r="I360" s="63" t="s">
        <v>48</v>
      </c>
      <c r="J360" s="45" t="s">
        <v>300</v>
      </c>
      <c r="K360" s="51" t="s">
        <v>176</v>
      </c>
      <c r="L360" s="43"/>
    </row>
    <row r="361" spans="1:12" ht="25.5">
      <c r="A361" s="44">
        <v>230</v>
      </c>
      <c r="B361" s="43" t="str">
        <f t="shared" si="12"/>
        <v>13021103080501</v>
      </c>
      <c r="C361" s="44" t="str">
        <f>VLOOKUP(D361,'[1]Mamon'!$B$5:$C$1329,2,0)</f>
        <v>110308</v>
      </c>
      <c r="D361" s="62" t="s">
        <v>160</v>
      </c>
      <c r="E361" s="45" t="s">
        <v>273</v>
      </c>
      <c r="F361" s="45" t="s">
        <v>62</v>
      </c>
      <c r="G361" s="45" t="s">
        <v>26</v>
      </c>
      <c r="H361" s="45"/>
      <c r="I361" s="63" t="s">
        <v>48</v>
      </c>
      <c r="J361" s="45" t="s">
        <v>300</v>
      </c>
      <c r="K361" s="51" t="s">
        <v>176</v>
      </c>
      <c r="L361" s="43"/>
    </row>
    <row r="362" spans="1:12" ht="25.5">
      <c r="A362" s="44">
        <v>231</v>
      </c>
      <c r="B362" s="43" t="str">
        <f t="shared" si="12"/>
        <v>13021103080502</v>
      </c>
      <c r="C362" s="44" t="str">
        <f>VLOOKUP(D362,'[1]Mamon'!$B$5:$C$1329,2,0)</f>
        <v>110308</v>
      </c>
      <c r="D362" s="62" t="s">
        <v>160</v>
      </c>
      <c r="E362" s="45" t="s">
        <v>284</v>
      </c>
      <c r="F362" s="45" t="s">
        <v>61</v>
      </c>
      <c r="G362" s="45" t="s">
        <v>26</v>
      </c>
      <c r="H362" s="45"/>
      <c r="I362" s="63" t="s">
        <v>48</v>
      </c>
      <c r="J362" s="45" t="s">
        <v>300</v>
      </c>
      <c r="K362" s="51" t="s">
        <v>280</v>
      </c>
      <c r="L362" s="43"/>
    </row>
    <row r="363" spans="1:12" ht="25.5">
      <c r="A363" s="44">
        <v>232</v>
      </c>
      <c r="B363" s="43" t="str">
        <f t="shared" si="12"/>
        <v>13021103080502</v>
      </c>
      <c r="C363" s="44" t="str">
        <f>VLOOKUP(D363,'[1]Mamon'!$B$5:$C$1329,2,0)</f>
        <v>110308</v>
      </c>
      <c r="D363" s="62" t="s">
        <v>160</v>
      </c>
      <c r="E363" s="45" t="s">
        <v>277</v>
      </c>
      <c r="F363" s="45" t="s">
        <v>62</v>
      </c>
      <c r="G363" s="45" t="s">
        <v>26</v>
      </c>
      <c r="H363" s="45"/>
      <c r="I363" s="63" t="s">
        <v>48</v>
      </c>
      <c r="J363" s="45" t="s">
        <v>300</v>
      </c>
      <c r="K363" s="51" t="s">
        <v>280</v>
      </c>
      <c r="L363" s="43"/>
    </row>
    <row r="364" spans="1:12" ht="25.5">
      <c r="A364" s="44">
        <v>233</v>
      </c>
      <c r="B364" s="43" t="str">
        <f t="shared" si="12"/>
        <v>13021103180501</v>
      </c>
      <c r="C364" s="44" t="str">
        <f>VLOOKUP(D364,'[1]Mamon'!$B$5:$C$1329,2,0)</f>
        <v>110318</v>
      </c>
      <c r="D364" s="62" t="s">
        <v>110</v>
      </c>
      <c r="E364" s="45" t="s">
        <v>274</v>
      </c>
      <c r="F364" s="45" t="s">
        <v>62</v>
      </c>
      <c r="G364" s="45" t="s">
        <v>26</v>
      </c>
      <c r="H364" s="45"/>
      <c r="I364" s="63" t="s">
        <v>48</v>
      </c>
      <c r="J364" s="45" t="s">
        <v>300</v>
      </c>
      <c r="K364" s="51" t="s">
        <v>176</v>
      </c>
      <c r="L364" s="43"/>
    </row>
    <row r="365" spans="1:12" ht="25.5">
      <c r="A365" s="44">
        <v>234</v>
      </c>
      <c r="B365" s="43" t="str">
        <f t="shared" si="12"/>
        <v>13021103180501</v>
      </c>
      <c r="C365" s="44" t="str">
        <f>VLOOKUP(D365,'[1]Mamon'!$B$5:$C$1329,2,0)</f>
        <v>110318</v>
      </c>
      <c r="D365" s="62" t="s">
        <v>110</v>
      </c>
      <c r="E365" s="45" t="s">
        <v>283</v>
      </c>
      <c r="F365" s="45" t="s">
        <v>63</v>
      </c>
      <c r="G365" s="45" t="s">
        <v>26</v>
      </c>
      <c r="H365" s="45"/>
      <c r="I365" s="63" t="s">
        <v>48</v>
      </c>
      <c r="J365" s="45" t="s">
        <v>300</v>
      </c>
      <c r="K365" s="51" t="s">
        <v>176</v>
      </c>
      <c r="L365" s="43"/>
    </row>
    <row r="366" spans="1:12" ht="25.5">
      <c r="A366" s="44">
        <v>235</v>
      </c>
      <c r="B366" s="43" t="str">
        <f t="shared" si="12"/>
        <v>13021103180502</v>
      </c>
      <c r="C366" s="44" t="str">
        <f>VLOOKUP(D366,'[1]Mamon'!$B$5:$C$1329,2,0)</f>
        <v>110318</v>
      </c>
      <c r="D366" s="62" t="s">
        <v>110</v>
      </c>
      <c r="E366" s="45" t="s">
        <v>277</v>
      </c>
      <c r="F366" s="45" t="s">
        <v>62</v>
      </c>
      <c r="G366" s="45" t="s">
        <v>26</v>
      </c>
      <c r="H366" s="45"/>
      <c r="I366" s="63" t="s">
        <v>48</v>
      </c>
      <c r="J366" s="45" t="s">
        <v>300</v>
      </c>
      <c r="K366" s="51" t="s">
        <v>280</v>
      </c>
      <c r="L366" s="43"/>
    </row>
    <row r="367" spans="1:12" ht="25.5">
      <c r="A367" s="44">
        <v>236</v>
      </c>
      <c r="B367" s="43" t="str">
        <f t="shared" si="12"/>
        <v>13021103180502</v>
      </c>
      <c r="C367" s="44" t="str">
        <f>VLOOKUP(D367,'[1]Mamon'!$B$5:$C$1329,2,0)</f>
        <v>110318</v>
      </c>
      <c r="D367" s="62" t="s">
        <v>110</v>
      </c>
      <c r="E367" s="45" t="s">
        <v>284</v>
      </c>
      <c r="F367" s="45" t="s">
        <v>63</v>
      </c>
      <c r="G367" s="45" t="s">
        <v>26</v>
      </c>
      <c r="H367" s="45"/>
      <c r="I367" s="63" t="s">
        <v>48</v>
      </c>
      <c r="J367" s="45" t="s">
        <v>300</v>
      </c>
      <c r="K367" s="51" t="s">
        <v>280</v>
      </c>
      <c r="L367" s="43"/>
    </row>
    <row r="368" spans="1:12" ht="25.5">
      <c r="A368" s="44">
        <v>237</v>
      </c>
      <c r="B368" s="43" t="str">
        <f t="shared" si="12"/>
        <v>13021103180503</v>
      </c>
      <c r="C368" s="44" t="str">
        <f>VLOOKUP(D368,'[1]Mamon'!$B$5:$C$1329,2,0)</f>
        <v>110318</v>
      </c>
      <c r="D368" s="62" t="s">
        <v>110</v>
      </c>
      <c r="E368" s="45" t="s">
        <v>283</v>
      </c>
      <c r="F368" s="45" t="s">
        <v>58</v>
      </c>
      <c r="G368" s="45" t="s">
        <v>99</v>
      </c>
      <c r="H368" s="45"/>
      <c r="I368" s="63" t="s">
        <v>3</v>
      </c>
      <c r="J368" s="45" t="s">
        <v>301</v>
      </c>
      <c r="K368" s="51" t="s">
        <v>281</v>
      </c>
      <c r="L368" s="43"/>
    </row>
    <row r="369" spans="1:12" ht="25.5">
      <c r="A369" s="44">
        <v>238</v>
      </c>
      <c r="B369" s="43" t="str">
        <f t="shared" si="12"/>
        <v>13021103180503</v>
      </c>
      <c r="C369" s="44" t="str">
        <f>VLOOKUP(D369,'[1]Mamon'!$B$5:$C$1329,2,0)</f>
        <v>110318</v>
      </c>
      <c r="D369" s="62" t="s">
        <v>110</v>
      </c>
      <c r="E369" s="45" t="s">
        <v>273</v>
      </c>
      <c r="F369" s="45" t="s">
        <v>59</v>
      </c>
      <c r="G369" s="45" t="s">
        <v>99</v>
      </c>
      <c r="H369" s="45"/>
      <c r="I369" s="63" t="s">
        <v>3</v>
      </c>
      <c r="J369" s="45" t="s">
        <v>301</v>
      </c>
      <c r="K369" s="51" t="s">
        <v>281</v>
      </c>
      <c r="L369" s="43"/>
    </row>
    <row r="370" spans="1:12" ht="25.5">
      <c r="A370" s="44">
        <v>239</v>
      </c>
      <c r="B370" s="43" t="str">
        <f t="shared" si="12"/>
        <v>13021103180504</v>
      </c>
      <c r="C370" s="44" t="str">
        <f>VLOOKUP(D370,'[1]Mamon'!$B$5:$C$1329,2,0)</f>
        <v>110318</v>
      </c>
      <c r="D370" s="62" t="s">
        <v>110</v>
      </c>
      <c r="E370" s="45" t="s">
        <v>284</v>
      </c>
      <c r="F370" s="45" t="s">
        <v>58</v>
      </c>
      <c r="G370" s="45" t="s">
        <v>99</v>
      </c>
      <c r="H370" s="45"/>
      <c r="I370" s="63" t="s">
        <v>3</v>
      </c>
      <c r="J370" s="45" t="s">
        <v>301</v>
      </c>
      <c r="K370" s="51" t="s">
        <v>282</v>
      </c>
      <c r="L370" s="43"/>
    </row>
    <row r="371" spans="1:12" ht="25.5">
      <c r="A371" s="44">
        <v>240</v>
      </c>
      <c r="B371" s="43" t="str">
        <f t="shared" si="12"/>
        <v>13021103180504</v>
      </c>
      <c r="C371" s="44" t="str">
        <f>VLOOKUP(D371,'[1]Mamon'!$B$5:$C$1329,2,0)</f>
        <v>110318</v>
      </c>
      <c r="D371" s="62" t="s">
        <v>110</v>
      </c>
      <c r="E371" s="45" t="s">
        <v>277</v>
      </c>
      <c r="F371" s="45" t="s">
        <v>59</v>
      </c>
      <c r="G371" s="45" t="s">
        <v>99</v>
      </c>
      <c r="H371" s="45"/>
      <c r="I371" s="63" t="s">
        <v>3</v>
      </c>
      <c r="J371" s="45" t="s">
        <v>301</v>
      </c>
      <c r="K371" s="51" t="s">
        <v>282</v>
      </c>
      <c r="L371" s="43"/>
    </row>
    <row r="372" spans="1:12" ht="25.5">
      <c r="A372" s="44">
        <v>241</v>
      </c>
      <c r="B372" s="43" t="str">
        <f t="shared" si="12"/>
        <v>13021103180505</v>
      </c>
      <c r="C372" s="44" t="str">
        <f>VLOOKUP(D372,'[1]Mamon'!$B$5:$C$1329,2,0)</f>
        <v>110318</v>
      </c>
      <c r="D372" s="62" t="s">
        <v>110</v>
      </c>
      <c r="E372" s="45" t="s">
        <v>274</v>
      </c>
      <c r="F372" s="45" t="s">
        <v>59</v>
      </c>
      <c r="G372" s="45" t="s">
        <v>99</v>
      </c>
      <c r="H372" s="45"/>
      <c r="I372" s="63" t="s">
        <v>3</v>
      </c>
      <c r="J372" s="45" t="s">
        <v>301</v>
      </c>
      <c r="K372" s="51" t="s">
        <v>287</v>
      </c>
      <c r="L372" s="43"/>
    </row>
    <row r="373" spans="1:12" ht="25.5">
      <c r="A373" s="44">
        <v>242</v>
      </c>
      <c r="B373" s="43" t="str">
        <f t="shared" si="12"/>
        <v>13021103180505</v>
      </c>
      <c r="C373" s="44" t="str">
        <f>VLOOKUP(D373,'[1]Mamon'!$B$5:$C$1329,2,0)</f>
        <v>110318</v>
      </c>
      <c r="D373" s="62" t="s">
        <v>110</v>
      </c>
      <c r="E373" s="45" t="s">
        <v>283</v>
      </c>
      <c r="F373" s="45" t="s">
        <v>60</v>
      </c>
      <c r="G373" s="45" t="s">
        <v>99</v>
      </c>
      <c r="H373" s="45"/>
      <c r="I373" s="63" t="s">
        <v>3</v>
      </c>
      <c r="J373" s="45" t="s">
        <v>301</v>
      </c>
      <c r="K373" s="51" t="s">
        <v>287</v>
      </c>
      <c r="L373" s="43"/>
    </row>
    <row r="374" spans="1:12" ht="25.5">
      <c r="A374" s="44">
        <v>243</v>
      </c>
      <c r="B374" s="43" t="str">
        <f t="shared" si="12"/>
        <v>13021103180506</v>
      </c>
      <c r="C374" s="44" t="str">
        <f>VLOOKUP(D374,'[1]Mamon'!$B$5:$C$1329,2,0)</f>
        <v>110318</v>
      </c>
      <c r="D374" s="62" t="s">
        <v>110</v>
      </c>
      <c r="E374" s="45" t="s">
        <v>277</v>
      </c>
      <c r="F374" s="45" t="s">
        <v>59</v>
      </c>
      <c r="G374" s="45" t="s">
        <v>99</v>
      </c>
      <c r="H374" s="45"/>
      <c r="I374" s="63" t="s">
        <v>3</v>
      </c>
      <c r="J374" s="45" t="s">
        <v>301</v>
      </c>
      <c r="K374" s="51" t="s">
        <v>288</v>
      </c>
      <c r="L374" s="43"/>
    </row>
    <row r="375" spans="1:12" ht="25.5">
      <c r="A375" s="44">
        <v>244</v>
      </c>
      <c r="B375" s="43" t="str">
        <f t="shared" si="12"/>
        <v>13021103180506</v>
      </c>
      <c r="C375" s="44" t="str">
        <f>VLOOKUP(D375,'[1]Mamon'!$B$5:$C$1329,2,0)</f>
        <v>110318</v>
      </c>
      <c r="D375" s="62" t="s">
        <v>110</v>
      </c>
      <c r="E375" s="45" t="s">
        <v>284</v>
      </c>
      <c r="F375" s="45" t="s">
        <v>60</v>
      </c>
      <c r="G375" s="45" t="s">
        <v>99</v>
      </c>
      <c r="H375" s="45"/>
      <c r="I375" s="63" t="s">
        <v>3</v>
      </c>
      <c r="J375" s="45" t="s">
        <v>301</v>
      </c>
      <c r="K375" s="51" t="s">
        <v>288</v>
      </c>
      <c r="L375" s="43"/>
    </row>
    <row r="376" spans="1:12" ht="25.5">
      <c r="A376" s="44">
        <v>245</v>
      </c>
      <c r="B376" s="43" t="str">
        <f t="shared" si="12"/>
        <v>13021103030501</v>
      </c>
      <c r="C376" s="44" t="str">
        <f>VLOOKUP(D376,'[1]Mamon'!$B$5:$C$1329,2,0)</f>
        <v>110303</v>
      </c>
      <c r="D376" s="62" t="s">
        <v>158</v>
      </c>
      <c r="E376" s="45" t="s">
        <v>283</v>
      </c>
      <c r="F376" s="45" t="s">
        <v>61</v>
      </c>
      <c r="G376" s="45" t="s">
        <v>99</v>
      </c>
      <c r="H376" s="45"/>
      <c r="I376" s="63" t="s">
        <v>3</v>
      </c>
      <c r="J376" s="45" t="s">
        <v>300</v>
      </c>
      <c r="K376" s="51" t="s">
        <v>176</v>
      </c>
      <c r="L376" s="43"/>
    </row>
    <row r="377" spans="1:12" ht="25.5">
      <c r="A377" s="44">
        <v>246</v>
      </c>
      <c r="B377" s="43" t="str">
        <f t="shared" si="12"/>
        <v>13021103030501</v>
      </c>
      <c r="C377" s="44" t="str">
        <f>VLOOKUP(D377,'[1]Mamon'!$B$5:$C$1329,2,0)</f>
        <v>110303</v>
      </c>
      <c r="D377" s="62" t="s">
        <v>158</v>
      </c>
      <c r="E377" s="45" t="s">
        <v>273</v>
      </c>
      <c r="F377" s="45" t="s">
        <v>62</v>
      </c>
      <c r="G377" s="45" t="s">
        <v>99</v>
      </c>
      <c r="H377" s="45"/>
      <c r="I377" s="63" t="s">
        <v>3</v>
      </c>
      <c r="J377" s="45" t="s">
        <v>300</v>
      </c>
      <c r="K377" s="51" t="s">
        <v>176</v>
      </c>
      <c r="L377" s="43"/>
    </row>
    <row r="378" spans="1:12" ht="25.5">
      <c r="A378" s="44">
        <v>247</v>
      </c>
      <c r="B378" s="43" t="str">
        <f t="shared" si="12"/>
        <v>13021103030502</v>
      </c>
      <c r="C378" s="44" t="str">
        <f>VLOOKUP(D378,'[1]Mamon'!$B$5:$C$1329,2,0)</f>
        <v>110303</v>
      </c>
      <c r="D378" s="62" t="s">
        <v>158</v>
      </c>
      <c r="E378" s="45" t="s">
        <v>284</v>
      </c>
      <c r="F378" s="45" t="s">
        <v>61</v>
      </c>
      <c r="G378" s="45" t="s">
        <v>99</v>
      </c>
      <c r="H378" s="45"/>
      <c r="I378" s="63" t="s">
        <v>3</v>
      </c>
      <c r="J378" s="45" t="s">
        <v>300</v>
      </c>
      <c r="K378" s="51" t="s">
        <v>280</v>
      </c>
      <c r="L378" s="43"/>
    </row>
    <row r="379" spans="1:12" ht="25.5">
      <c r="A379" s="44">
        <v>248</v>
      </c>
      <c r="B379" s="43" t="str">
        <f t="shared" si="12"/>
        <v>13021103030502</v>
      </c>
      <c r="C379" s="44" t="str">
        <f>VLOOKUP(D379,'[1]Mamon'!$B$5:$C$1329,2,0)</f>
        <v>110303</v>
      </c>
      <c r="D379" s="62" t="s">
        <v>158</v>
      </c>
      <c r="E379" s="45" t="s">
        <v>277</v>
      </c>
      <c r="F379" s="45" t="s">
        <v>62</v>
      </c>
      <c r="G379" s="45" t="s">
        <v>99</v>
      </c>
      <c r="H379" s="45"/>
      <c r="I379" s="63" t="s">
        <v>3</v>
      </c>
      <c r="J379" s="45" t="s">
        <v>300</v>
      </c>
      <c r="K379" s="51" t="s">
        <v>280</v>
      </c>
      <c r="L379" s="43"/>
    </row>
    <row r="380" spans="1:12" ht="25.5">
      <c r="A380" s="44">
        <v>249</v>
      </c>
      <c r="B380" s="43" t="str">
        <f t="shared" si="12"/>
        <v>13021103030503</v>
      </c>
      <c r="C380" s="44" t="str">
        <f>VLOOKUP(D380,'[1]Mamon'!$B$5:$C$1329,2,0)</f>
        <v>110303</v>
      </c>
      <c r="D380" s="62" t="s">
        <v>158</v>
      </c>
      <c r="E380" s="45" t="s">
        <v>274</v>
      </c>
      <c r="F380" s="45" t="s">
        <v>62</v>
      </c>
      <c r="G380" s="45" t="s">
        <v>99</v>
      </c>
      <c r="H380" s="45"/>
      <c r="I380" s="63" t="s">
        <v>3</v>
      </c>
      <c r="J380" s="45" t="s">
        <v>300</v>
      </c>
      <c r="K380" s="51" t="s">
        <v>281</v>
      </c>
      <c r="L380" s="43"/>
    </row>
    <row r="381" spans="1:12" ht="25.5">
      <c r="A381" s="44">
        <v>250</v>
      </c>
      <c r="B381" s="43" t="str">
        <f t="shared" si="12"/>
        <v>13021103030503</v>
      </c>
      <c r="C381" s="44" t="str">
        <f>VLOOKUP(D381,'[1]Mamon'!$B$5:$C$1329,2,0)</f>
        <v>110303</v>
      </c>
      <c r="D381" s="62" t="s">
        <v>158</v>
      </c>
      <c r="E381" s="45" t="s">
        <v>283</v>
      </c>
      <c r="F381" s="45" t="s">
        <v>63</v>
      </c>
      <c r="G381" s="45" t="s">
        <v>99</v>
      </c>
      <c r="H381" s="45"/>
      <c r="I381" s="63" t="s">
        <v>3</v>
      </c>
      <c r="J381" s="45" t="s">
        <v>300</v>
      </c>
      <c r="K381" s="51" t="s">
        <v>281</v>
      </c>
      <c r="L381" s="43"/>
    </row>
    <row r="382" spans="1:12" ht="25.5">
      <c r="A382" s="44">
        <v>251</v>
      </c>
      <c r="B382" s="43" t="str">
        <f t="shared" si="12"/>
        <v>13021103030504</v>
      </c>
      <c r="C382" s="44" t="str">
        <f>VLOOKUP(D382,'[1]Mamon'!$B$5:$C$1329,2,0)</f>
        <v>110303</v>
      </c>
      <c r="D382" s="62" t="s">
        <v>158</v>
      </c>
      <c r="E382" s="45" t="s">
        <v>277</v>
      </c>
      <c r="F382" s="45" t="s">
        <v>62</v>
      </c>
      <c r="G382" s="45" t="s">
        <v>99</v>
      </c>
      <c r="H382" s="45"/>
      <c r="I382" s="63" t="s">
        <v>3</v>
      </c>
      <c r="J382" s="45" t="s">
        <v>300</v>
      </c>
      <c r="K382" s="51" t="s">
        <v>282</v>
      </c>
      <c r="L382" s="43"/>
    </row>
    <row r="383" spans="1:12" ht="25.5">
      <c r="A383" s="44">
        <v>252</v>
      </c>
      <c r="B383" s="43" t="str">
        <f t="shared" si="12"/>
        <v>13021103030504</v>
      </c>
      <c r="C383" s="44" t="str">
        <f>VLOOKUP(D383,'[1]Mamon'!$B$5:$C$1329,2,0)</f>
        <v>110303</v>
      </c>
      <c r="D383" s="62" t="s">
        <v>158</v>
      </c>
      <c r="E383" s="45" t="s">
        <v>284</v>
      </c>
      <c r="F383" s="45" t="s">
        <v>63</v>
      </c>
      <c r="G383" s="45" t="s">
        <v>99</v>
      </c>
      <c r="H383" s="45"/>
      <c r="I383" s="63" t="s">
        <v>3</v>
      </c>
      <c r="J383" s="45" t="s">
        <v>300</v>
      </c>
      <c r="K383" s="51" t="s">
        <v>282</v>
      </c>
      <c r="L383" s="43"/>
    </row>
    <row r="384" spans="1:12" ht="25.5">
      <c r="A384" s="44">
        <v>253</v>
      </c>
      <c r="B384" s="43" t="str">
        <f t="shared" si="12"/>
        <v>13021103610501</v>
      </c>
      <c r="C384" s="44" t="str">
        <f>VLOOKUP(D384,'[1]Mamon'!$B$5:$C$1329,2,0)</f>
        <v>110361</v>
      </c>
      <c r="D384" s="62" t="s">
        <v>157</v>
      </c>
      <c r="E384" s="45" t="s">
        <v>283</v>
      </c>
      <c r="F384" s="45" t="s">
        <v>58</v>
      </c>
      <c r="G384" s="45" t="s">
        <v>93</v>
      </c>
      <c r="H384" s="45"/>
      <c r="I384" s="63" t="s">
        <v>3</v>
      </c>
      <c r="J384" s="45" t="s">
        <v>301</v>
      </c>
      <c r="K384" s="51" t="s">
        <v>176</v>
      </c>
      <c r="L384" s="43"/>
    </row>
    <row r="385" spans="1:12" ht="25.5">
      <c r="A385" s="44">
        <v>254</v>
      </c>
      <c r="B385" s="43" t="str">
        <f t="shared" si="12"/>
        <v>13021103610502</v>
      </c>
      <c r="C385" s="44" t="str">
        <f>VLOOKUP(D385,'[1]Mamon'!$B$5:$C$1329,2,0)</f>
        <v>110361</v>
      </c>
      <c r="D385" s="62" t="s">
        <v>157</v>
      </c>
      <c r="E385" s="45" t="s">
        <v>284</v>
      </c>
      <c r="F385" s="45" t="s">
        <v>58</v>
      </c>
      <c r="G385" s="45" t="s">
        <v>93</v>
      </c>
      <c r="H385" s="45"/>
      <c r="I385" s="63" t="s">
        <v>3</v>
      </c>
      <c r="J385" s="45" t="s">
        <v>301</v>
      </c>
      <c r="K385" s="51" t="s">
        <v>280</v>
      </c>
      <c r="L385" s="43"/>
    </row>
    <row r="386" spans="1:12" ht="25.5">
      <c r="A386" s="44">
        <v>255</v>
      </c>
      <c r="B386" s="43" t="str">
        <f t="shared" si="12"/>
        <v>13021103610503</v>
      </c>
      <c r="C386" s="44" t="str">
        <f>VLOOKUP(D386,'[1]Mamon'!$B$5:$C$1329,2,0)</f>
        <v>110361</v>
      </c>
      <c r="D386" s="62" t="s">
        <v>157</v>
      </c>
      <c r="E386" s="45" t="s">
        <v>283</v>
      </c>
      <c r="F386" s="45" t="s">
        <v>60</v>
      </c>
      <c r="G386" s="45" t="s">
        <v>93</v>
      </c>
      <c r="H386" s="45"/>
      <c r="I386" s="63" t="s">
        <v>3</v>
      </c>
      <c r="J386" s="45" t="s">
        <v>301</v>
      </c>
      <c r="K386" s="51" t="s">
        <v>281</v>
      </c>
      <c r="L386" s="43"/>
    </row>
    <row r="387" spans="1:12" ht="25.5">
      <c r="A387" s="44">
        <v>256</v>
      </c>
      <c r="B387" s="43" t="str">
        <f t="shared" si="12"/>
        <v>13021103610504</v>
      </c>
      <c r="C387" s="44" t="str">
        <f>VLOOKUP(D387,'[1]Mamon'!$B$5:$C$1329,2,0)</f>
        <v>110361</v>
      </c>
      <c r="D387" s="62" t="s">
        <v>157</v>
      </c>
      <c r="E387" s="45" t="s">
        <v>284</v>
      </c>
      <c r="F387" s="45" t="s">
        <v>60</v>
      </c>
      <c r="G387" s="45" t="s">
        <v>93</v>
      </c>
      <c r="H387" s="45"/>
      <c r="I387" s="63" t="s">
        <v>3</v>
      </c>
      <c r="J387" s="45" t="s">
        <v>301</v>
      </c>
      <c r="K387" s="51" t="s">
        <v>282</v>
      </c>
      <c r="L387" s="43"/>
    </row>
    <row r="388" spans="1:12" ht="25.5">
      <c r="A388" s="44">
        <v>257</v>
      </c>
      <c r="B388" s="43" t="str">
        <f t="shared" si="12"/>
        <v>13021103110505</v>
      </c>
      <c r="C388" s="44" t="str">
        <f>VLOOKUP(D388,'[1]Mamon'!$B$5:$C$1329,2,0)</f>
        <v>110311</v>
      </c>
      <c r="D388" s="62" t="s">
        <v>159</v>
      </c>
      <c r="E388" s="45" t="s">
        <v>283</v>
      </c>
      <c r="F388" s="45" t="s">
        <v>61</v>
      </c>
      <c r="G388" s="45" t="s">
        <v>93</v>
      </c>
      <c r="H388" s="45"/>
      <c r="I388" s="63" t="s">
        <v>3</v>
      </c>
      <c r="J388" s="45" t="s">
        <v>300</v>
      </c>
      <c r="K388" s="51" t="s">
        <v>287</v>
      </c>
      <c r="L388" s="43"/>
    </row>
    <row r="389" spans="1:12" ht="25.5">
      <c r="A389" s="44">
        <v>258</v>
      </c>
      <c r="B389" s="43" t="str">
        <f t="shared" si="12"/>
        <v>13021103110505</v>
      </c>
      <c r="C389" s="44" t="str">
        <f>VLOOKUP(D389,'[1]Mamon'!$B$5:$C$1329,2,0)</f>
        <v>110311</v>
      </c>
      <c r="D389" s="62" t="s">
        <v>159</v>
      </c>
      <c r="E389" s="45" t="s">
        <v>273</v>
      </c>
      <c r="F389" s="45" t="s">
        <v>62</v>
      </c>
      <c r="G389" s="45" t="s">
        <v>93</v>
      </c>
      <c r="H389" s="45"/>
      <c r="I389" s="63" t="s">
        <v>3</v>
      </c>
      <c r="J389" s="45" t="s">
        <v>300</v>
      </c>
      <c r="K389" s="51" t="s">
        <v>287</v>
      </c>
      <c r="L389" s="43"/>
    </row>
    <row r="390" spans="1:12" ht="25.5">
      <c r="A390" s="44">
        <v>259</v>
      </c>
      <c r="B390" s="43" t="str">
        <f t="shared" si="12"/>
        <v>13021103110506</v>
      </c>
      <c r="C390" s="44" t="str">
        <f>VLOOKUP(D390,'[1]Mamon'!$B$5:$C$1329,2,0)</f>
        <v>110311</v>
      </c>
      <c r="D390" s="62" t="s">
        <v>159</v>
      </c>
      <c r="E390" s="45" t="s">
        <v>284</v>
      </c>
      <c r="F390" s="45" t="s">
        <v>61</v>
      </c>
      <c r="G390" s="45" t="s">
        <v>93</v>
      </c>
      <c r="H390" s="45"/>
      <c r="I390" s="63" t="s">
        <v>3</v>
      </c>
      <c r="J390" s="45" t="s">
        <v>300</v>
      </c>
      <c r="K390" s="51" t="s">
        <v>288</v>
      </c>
      <c r="L390" s="43"/>
    </row>
    <row r="391" spans="1:12" ht="25.5">
      <c r="A391" s="44">
        <v>260</v>
      </c>
      <c r="B391" s="43" t="str">
        <f t="shared" si="12"/>
        <v>13021103110506</v>
      </c>
      <c r="C391" s="44" t="str">
        <f>VLOOKUP(D391,'[1]Mamon'!$B$5:$C$1329,2,0)</f>
        <v>110311</v>
      </c>
      <c r="D391" s="62" t="s">
        <v>159</v>
      </c>
      <c r="E391" s="45" t="s">
        <v>277</v>
      </c>
      <c r="F391" s="45" t="s">
        <v>62</v>
      </c>
      <c r="G391" s="45" t="s">
        <v>93</v>
      </c>
      <c r="H391" s="45"/>
      <c r="I391" s="63" t="s">
        <v>3</v>
      </c>
      <c r="J391" s="45" t="s">
        <v>300</v>
      </c>
      <c r="K391" s="51" t="s">
        <v>288</v>
      </c>
      <c r="L391" s="43"/>
    </row>
    <row r="392" spans="1:12" ht="25.5">
      <c r="A392" s="44">
        <v>261</v>
      </c>
      <c r="B392" s="43" t="str">
        <f t="shared" si="12"/>
        <v>13021103110507</v>
      </c>
      <c r="C392" s="44" t="str">
        <f>VLOOKUP(D392,'[1]Mamon'!$B$5:$C$1329,2,0)</f>
        <v>110311</v>
      </c>
      <c r="D392" s="62" t="s">
        <v>159</v>
      </c>
      <c r="E392" s="45" t="s">
        <v>274</v>
      </c>
      <c r="F392" s="45" t="s">
        <v>62</v>
      </c>
      <c r="G392" s="45" t="s">
        <v>93</v>
      </c>
      <c r="H392" s="45"/>
      <c r="I392" s="63" t="s">
        <v>3</v>
      </c>
      <c r="J392" s="45" t="s">
        <v>300</v>
      </c>
      <c r="K392" s="51" t="s">
        <v>302</v>
      </c>
      <c r="L392" s="43"/>
    </row>
    <row r="393" spans="1:12" ht="25.5">
      <c r="A393" s="44">
        <v>262</v>
      </c>
      <c r="B393" s="43" t="str">
        <f t="shared" si="12"/>
        <v>13021103110507</v>
      </c>
      <c r="C393" s="44" t="str">
        <f>VLOOKUP(D393,'[1]Mamon'!$B$5:$C$1329,2,0)</f>
        <v>110311</v>
      </c>
      <c r="D393" s="62" t="s">
        <v>159</v>
      </c>
      <c r="E393" s="45" t="s">
        <v>283</v>
      </c>
      <c r="F393" s="45" t="s">
        <v>63</v>
      </c>
      <c r="G393" s="45" t="s">
        <v>93</v>
      </c>
      <c r="H393" s="45"/>
      <c r="I393" s="63" t="s">
        <v>3</v>
      </c>
      <c r="J393" s="45" t="s">
        <v>300</v>
      </c>
      <c r="K393" s="51" t="s">
        <v>302</v>
      </c>
      <c r="L393" s="43"/>
    </row>
    <row r="394" spans="1:12" ht="25.5">
      <c r="A394" s="44">
        <v>263</v>
      </c>
      <c r="B394" s="43" t="str">
        <f t="shared" si="12"/>
        <v>13021103110508</v>
      </c>
      <c r="C394" s="44" t="str">
        <f>VLOOKUP(D394,'[1]Mamon'!$B$5:$C$1329,2,0)</f>
        <v>110311</v>
      </c>
      <c r="D394" s="62" t="s">
        <v>159</v>
      </c>
      <c r="E394" s="45" t="s">
        <v>277</v>
      </c>
      <c r="F394" s="45" t="s">
        <v>62</v>
      </c>
      <c r="G394" s="45" t="s">
        <v>93</v>
      </c>
      <c r="H394" s="45"/>
      <c r="I394" s="63" t="s">
        <v>3</v>
      </c>
      <c r="J394" s="45" t="s">
        <v>300</v>
      </c>
      <c r="K394" s="51" t="s">
        <v>303</v>
      </c>
      <c r="L394" s="43"/>
    </row>
    <row r="395" spans="1:12" ht="25.5">
      <c r="A395" s="44">
        <v>264</v>
      </c>
      <c r="B395" s="43" t="str">
        <f t="shared" si="12"/>
        <v>13021103110508</v>
      </c>
      <c r="C395" s="44" t="str">
        <f>VLOOKUP(D395,'[1]Mamon'!$B$5:$C$1329,2,0)</f>
        <v>110311</v>
      </c>
      <c r="D395" s="62" t="s">
        <v>159</v>
      </c>
      <c r="E395" s="45" t="s">
        <v>284</v>
      </c>
      <c r="F395" s="45" t="s">
        <v>63</v>
      </c>
      <c r="G395" s="45" t="s">
        <v>93</v>
      </c>
      <c r="H395" s="45"/>
      <c r="I395" s="63" t="s">
        <v>3</v>
      </c>
      <c r="J395" s="45" t="s">
        <v>300</v>
      </c>
      <c r="K395" s="51" t="s">
        <v>303</v>
      </c>
      <c r="L395" s="43"/>
    </row>
    <row r="396" spans="1:12" ht="25.5">
      <c r="A396" s="44">
        <v>265</v>
      </c>
      <c r="B396" s="43" t="str">
        <f t="shared" si="12"/>
        <v>13021103600505</v>
      </c>
      <c r="C396" s="44" t="str">
        <f>VLOOKUP(D396,'[1]Mamon'!$B$5:$C$1329,2,0)</f>
        <v>110360</v>
      </c>
      <c r="D396" s="62" t="s">
        <v>109</v>
      </c>
      <c r="E396" s="45" t="s">
        <v>283</v>
      </c>
      <c r="F396" s="45" t="s">
        <v>58</v>
      </c>
      <c r="G396" s="45" t="s">
        <v>74</v>
      </c>
      <c r="H396" s="45"/>
      <c r="I396" s="63" t="s">
        <v>3</v>
      </c>
      <c r="J396" s="45" t="s">
        <v>301</v>
      </c>
      <c r="K396" s="51" t="s">
        <v>287</v>
      </c>
      <c r="L396" s="43"/>
    </row>
    <row r="397" spans="1:12" ht="25.5">
      <c r="A397" s="44">
        <v>266</v>
      </c>
      <c r="B397" s="43" t="str">
        <f t="shared" si="12"/>
        <v>13021103600505</v>
      </c>
      <c r="C397" s="44" t="str">
        <f>VLOOKUP(D397,'[1]Mamon'!$B$5:$C$1329,2,0)</f>
        <v>110360</v>
      </c>
      <c r="D397" s="62" t="s">
        <v>109</v>
      </c>
      <c r="E397" s="45" t="s">
        <v>273</v>
      </c>
      <c r="F397" s="45" t="s">
        <v>59</v>
      </c>
      <c r="G397" s="45" t="s">
        <v>74</v>
      </c>
      <c r="H397" s="45"/>
      <c r="I397" s="63" t="s">
        <v>3</v>
      </c>
      <c r="J397" s="45" t="s">
        <v>301</v>
      </c>
      <c r="K397" s="51" t="s">
        <v>287</v>
      </c>
      <c r="L397" s="43"/>
    </row>
    <row r="398" spans="1:12" ht="25.5">
      <c r="A398" s="44">
        <v>267</v>
      </c>
      <c r="B398" s="43" t="str">
        <f t="shared" si="12"/>
        <v>13021103600506</v>
      </c>
      <c r="C398" s="44" t="str">
        <f>VLOOKUP(D398,'[1]Mamon'!$B$5:$C$1329,2,0)</f>
        <v>110360</v>
      </c>
      <c r="D398" s="62" t="s">
        <v>109</v>
      </c>
      <c r="E398" s="45" t="s">
        <v>284</v>
      </c>
      <c r="F398" s="45" t="s">
        <v>58</v>
      </c>
      <c r="G398" s="45" t="s">
        <v>74</v>
      </c>
      <c r="H398" s="45"/>
      <c r="I398" s="63" t="s">
        <v>3</v>
      </c>
      <c r="J398" s="45" t="s">
        <v>301</v>
      </c>
      <c r="K398" s="51" t="s">
        <v>288</v>
      </c>
      <c r="L398" s="43"/>
    </row>
    <row r="399" spans="1:12" ht="25.5">
      <c r="A399" s="44">
        <v>268</v>
      </c>
      <c r="B399" s="43" t="str">
        <f t="shared" si="12"/>
        <v>13021103600506</v>
      </c>
      <c r="C399" s="44" t="str">
        <f>VLOOKUP(D399,'[1]Mamon'!$B$5:$C$1329,2,0)</f>
        <v>110360</v>
      </c>
      <c r="D399" s="62" t="s">
        <v>109</v>
      </c>
      <c r="E399" s="45" t="s">
        <v>277</v>
      </c>
      <c r="F399" s="45" t="s">
        <v>59</v>
      </c>
      <c r="G399" s="45" t="s">
        <v>74</v>
      </c>
      <c r="H399" s="45"/>
      <c r="I399" s="63" t="s">
        <v>3</v>
      </c>
      <c r="J399" s="45" t="s">
        <v>301</v>
      </c>
      <c r="K399" s="51" t="s">
        <v>288</v>
      </c>
      <c r="L399" s="43"/>
    </row>
    <row r="400" spans="1:12" ht="25.5">
      <c r="A400" s="44">
        <v>269</v>
      </c>
      <c r="B400" s="43" t="str">
        <f aca="true" t="shared" si="13" ref="B400:B463">CONCATENATE("1302",C400,"05",K400)</f>
        <v>13021103600507</v>
      </c>
      <c r="C400" s="44" t="str">
        <f>VLOOKUP(D400,'[1]Mamon'!$B$5:$C$1329,2,0)</f>
        <v>110360</v>
      </c>
      <c r="D400" s="62" t="s">
        <v>109</v>
      </c>
      <c r="E400" s="45" t="s">
        <v>274</v>
      </c>
      <c r="F400" s="45" t="s">
        <v>59</v>
      </c>
      <c r="G400" s="45" t="s">
        <v>74</v>
      </c>
      <c r="H400" s="45"/>
      <c r="I400" s="63" t="s">
        <v>3</v>
      </c>
      <c r="J400" s="45" t="s">
        <v>301</v>
      </c>
      <c r="K400" s="51" t="s">
        <v>302</v>
      </c>
      <c r="L400" s="43"/>
    </row>
    <row r="401" spans="1:12" ht="25.5">
      <c r="A401" s="44">
        <v>270</v>
      </c>
      <c r="B401" s="43" t="str">
        <f t="shared" si="13"/>
        <v>13021103600507</v>
      </c>
      <c r="C401" s="44" t="str">
        <f>VLOOKUP(D401,'[1]Mamon'!$B$5:$C$1329,2,0)</f>
        <v>110360</v>
      </c>
      <c r="D401" s="62" t="s">
        <v>109</v>
      </c>
      <c r="E401" s="45" t="s">
        <v>283</v>
      </c>
      <c r="F401" s="45" t="s">
        <v>60</v>
      </c>
      <c r="G401" s="45" t="s">
        <v>74</v>
      </c>
      <c r="H401" s="45"/>
      <c r="I401" s="63" t="s">
        <v>3</v>
      </c>
      <c r="J401" s="45" t="s">
        <v>301</v>
      </c>
      <c r="K401" s="51" t="s">
        <v>302</v>
      </c>
      <c r="L401" s="43"/>
    </row>
    <row r="402" spans="1:12" ht="25.5">
      <c r="A402" s="44">
        <v>271</v>
      </c>
      <c r="B402" s="43" t="str">
        <f t="shared" si="13"/>
        <v>13021103600508</v>
      </c>
      <c r="C402" s="44" t="str">
        <f>VLOOKUP(D402,'[1]Mamon'!$B$5:$C$1329,2,0)</f>
        <v>110360</v>
      </c>
      <c r="D402" s="62" t="s">
        <v>109</v>
      </c>
      <c r="E402" s="45" t="s">
        <v>277</v>
      </c>
      <c r="F402" s="45" t="s">
        <v>59</v>
      </c>
      <c r="G402" s="45" t="s">
        <v>74</v>
      </c>
      <c r="H402" s="45"/>
      <c r="I402" s="63" t="s">
        <v>3</v>
      </c>
      <c r="J402" s="45" t="s">
        <v>301</v>
      </c>
      <c r="K402" s="51" t="s">
        <v>303</v>
      </c>
      <c r="L402" s="43"/>
    </row>
    <row r="403" spans="1:12" ht="25.5">
      <c r="A403" s="44">
        <v>272</v>
      </c>
      <c r="B403" s="43" t="str">
        <f t="shared" si="13"/>
        <v>13021103600508</v>
      </c>
      <c r="C403" s="44" t="str">
        <f>VLOOKUP(D403,'[1]Mamon'!$B$5:$C$1329,2,0)</f>
        <v>110360</v>
      </c>
      <c r="D403" s="62" t="s">
        <v>109</v>
      </c>
      <c r="E403" s="45" t="s">
        <v>284</v>
      </c>
      <c r="F403" s="45" t="s">
        <v>60</v>
      </c>
      <c r="G403" s="45" t="s">
        <v>74</v>
      </c>
      <c r="H403" s="45"/>
      <c r="I403" s="63" t="s">
        <v>3</v>
      </c>
      <c r="J403" s="45" t="s">
        <v>301</v>
      </c>
      <c r="K403" s="51" t="s">
        <v>303</v>
      </c>
      <c r="L403" s="43"/>
    </row>
    <row r="404" spans="1:12" ht="25.5">
      <c r="A404" s="44">
        <v>273</v>
      </c>
      <c r="B404" s="43" t="str">
        <f t="shared" si="13"/>
        <v>13021103320501</v>
      </c>
      <c r="C404" s="44" t="str">
        <f>VLOOKUP(D404,'[1]Mamon'!$B$5:$C$1329,2,0)</f>
        <v>110332</v>
      </c>
      <c r="D404" s="62" t="s">
        <v>156</v>
      </c>
      <c r="E404" s="45" t="s">
        <v>283</v>
      </c>
      <c r="F404" s="45" t="s">
        <v>61</v>
      </c>
      <c r="G404" s="45" t="s">
        <v>74</v>
      </c>
      <c r="H404" s="45"/>
      <c r="I404" s="63" t="s">
        <v>3</v>
      </c>
      <c r="J404" s="45" t="s">
        <v>301</v>
      </c>
      <c r="K404" s="51" t="s">
        <v>176</v>
      </c>
      <c r="L404" s="43"/>
    </row>
    <row r="405" spans="1:12" ht="25.5">
      <c r="A405" s="44">
        <v>274</v>
      </c>
      <c r="B405" s="43" t="str">
        <f t="shared" si="13"/>
        <v>13021103320501</v>
      </c>
      <c r="C405" s="44" t="str">
        <f>VLOOKUP(D405,'[1]Mamon'!$B$5:$C$1329,2,0)</f>
        <v>110332</v>
      </c>
      <c r="D405" s="62" t="s">
        <v>156</v>
      </c>
      <c r="E405" s="45" t="s">
        <v>273</v>
      </c>
      <c r="F405" s="45" t="s">
        <v>62</v>
      </c>
      <c r="G405" s="45" t="s">
        <v>74</v>
      </c>
      <c r="H405" s="45"/>
      <c r="I405" s="63" t="s">
        <v>3</v>
      </c>
      <c r="J405" s="45" t="s">
        <v>301</v>
      </c>
      <c r="K405" s="51" t="s">
        <v>176</v>
      </c>
      <c r="L405" s="43"/>
    </row>
    <row r="406" spans="1:12" ht="25.5">
      <c r="A406" s="44">
        <v>275</v>
      </c>
      <c r="B406" s="43" t="str">
        <f t="shared" si="13"/>
        <v>13021103320502</v>
      </c>
      <c r="C406" s="44" t="str">
        <f>VLOOKUP(D406,'[1]Mamon'!$B$5:$C$1329,2,0)</f>
        <v>110332</v>
      </c>
      <c r="D406" s="62" t="s">
        <v>156</v>
      </c>
      <c r="E406" s="45" t="s">
        <v>284</v>
      </c>
      <c r="F406" s="45" t="s">
        <v>61</v>
      </c>
      <c r="G406" s="45" t="s">
        <v>74</v>
      </c>
      <c r="H406" s="45"/>
      <c r="I406" s="63" t="s">
        <v>3</v>
      </c>
      <c r="J406" s="45" t="s">
        <v>301</v>
      </c>
      <c r="K406" s="51" t="s">
        <v>280</v>
      </c>
      <c r="L406" s="43"/>
    </row>
    <row r="407" spans="1:12" ht="25.5">
      <c r="A407" s="44">
        <v>276</v>
      </c>
      <c r="B407" s="43" t="str">
        <f t="shared" si="13"/>
        <v>13021103320502</v>
      </c>
      <c r="C407" s="44" t="str">
        <f>VLOOKUP(D407,'[1]Mamon'!$B$5:$C$1329,2,0)</f>
        <v>110332</v>
      </c>
      <c r="D407" s="62" t="s">
        <v>156</v>
      </c>
      <c r="E407" s="45" t="s">
        <v>277</v>
      </c>
      <c r="F407" s="45" t="s">
        <v>62</v>
      </c>
      <c r="G407" s="45" t="s">
        <v>74</v>
      </c>
      <c r="H407" s="45"/>
      <c r="I407" s="63" t="s">
        <v>3</v>
      </c>
      <c r="J407" s="45" t="s">
        <v>301</v>
      </c>
      <c r="K407" s="51" t="s">
        <v>280</v>
      </c>
      <c r="L407" s="43"/>
    </row>
    <row r="408" spans="1:12" ht="25.5">
      <c r="A408" s="44">
        <v>277</v>
      </c>
      <c r="B408" s="43" t="str">
        <f t="shared" si="13"/>
        <v>13021103080503</v>
      </c>
      <c r="C408" s="44" t="str">
        <f>VLOOKUP(D408,'[1]Mamon'!$B$5:$C$1329,2,0)</f>
        <v>110308</v>
      </c>
      <c r="D408" s="62" t="s">
        <v>160</v>
      </c>
      <c r="E408" s="45" t="s">
        <v>274</v>
      </c>
      <c r="F408" s="45" t="s">
        <v>62</v>
      </c>
      <c r="G408" s="45" t="s">
        <v>74</v>
      </c>
      <c r="H408" s="45"/>
      <c r="I408" s="63" t="s">
        <v>3</v>
      </c>
      <c r="J408" s="45" t="s">
        <v>301</v>
      </c>
      <c r="K408" s="51" t="s">
        <v>281</v>
      </c>
      <c r="L408" s="43"/>
    </row>
    <row r="409" spans="1:12" ht="25.5">
      <c r="A409" s="44">
        <v>278</v>
      </c>
      <c r="B409" s="43" t="str">
        <f t="shared" si="13"/>
        <v>13021103080503</v>
      </c>
      <c r="C409" s="44" t="str">
        <f>VLOOKUP(D409,'[1]Mamon'!$B$5:$C$1329,2,0)</f>
        <v>110308</v>
      </c>
      <c r="D409" s="62" t="s">
        <v>160</v>
      </c>
      <c r="E409" s="45" t="s">
        <v>283</v>
      </c>
      <c r="F409" s="45" t="s">
        <v>63</v>
      </c>
      <c r="G409" s="45" t="s">
        <v>74</v>
      </c>
      <c r="H409" s="45"/>
      <c r="I409" s="63" t="s">
        <v>3</v>
      </c>
      <c r="J409" s="45" t="s">
        <v>301</v>
      </c>
      <c r="K409" s="51" t="s">
        <v>281</v>
      </c>
      <c r="L409" s="43"/>
    </row>
    <row r="410" spans="1:12" ht="25.5">
      <c r="A410" s="44">
        <v>279</v>
      </c>
      <c r="B410" s="43" t="str">
        <f t="shared" si="13"/>
        <v>13021103080504</v>
      </c>
      <c r="C410" s="44" t="str">
        <f>VLOOKUP(D410,'[1]Mamon'!$B$5:$C$1329,2,0)</f>
        <v>110308</v>
      </c>
      <c r="D410" s="62" t="s">
        <v>160</v>
      </c>
      <c r="E410" s="45" t="s">
        <v>277</v>
      </c>
      <c r="F410" s="45" t="s">
        <v>62</v>
      </c>
      <c r="G410" s="45" t="s">
        <v>74</v>
      </c>
      <c r="H410" s="45"/>
      <c r="I410" s="63" t="s">
        <v>3</v>
      </c>
      <c r="J410" s="45" t="s">
        <v>301</v>
      </c>
      <c r="K410" s="51" t="s">
        <v>282</v>
      </c>
      <c r="L410" s="43"/>
    </row>
    <row r="411" spans="1:12" ht="25.5">
      <c r="A411" s="44">
        <v>280</v>
      </c>
      <c r="B411" s="43" t="str">
        <f t="shared" si="13"/>
        <v>13021103080504</v>
      </c>
      <c r="C411" s="44" t="str">
        <f>VLOOKUP(D411,'[1]Mamon'!$B$5:$C$1329,2,0)</f>
        <v>110308</v>
      </c>
      <c r="D411" s="62" t="s">
        <v>160</v>
      </c>
      <c r="E411" s="45" t="s">
        <v>284</v>
      </c>
      <c r="F411" s="45" t="s">
        <v>63</v>
      </c>
      <c r="G411" s="45" t="s">
        <v>74</v>
      </c>
      <c r="H411" s="45"/>
      <c r="I411" s="63" t="s">
        <v>3</v>
      </c>
      <c r="J411" s="45" t="s">
        <v>301</v>
      </c>
      <c r="K411" s="51" t="s">
        <v>282</v>
      </c>
      <c r="L411" s="43"/>
    </row>
    <row r="412" spans="1:12" ht="25.5">
      <c r="A412" s="44">
        <v>281</v>
      </c>
      <c r="B412" s="43" t="str">
        <f t="shared" si="13"/>
        <v>13021103030505</v>
      </c>
      <c r="C412" s="44" t="str">
        <f>VLOOKUP(D412,'[1]Mamon'!$B$5:$C$1329,2,0)</f>
        <v>110303</v>
      </c>
      <c r="D412" s="62" t="s">
        <v>158</v>
      </c>
      <c r="E412" s="45" t="s">
        <v>283</v>
      </c>
      <c r="F412" s="45" t="s">
        <v>58</v>
      </c>
      <c r="G412" s="45" t="s">
        <v>100</v>
      </c>
      <c r="H412" s="45"/>
      <c r="I412" s="63" t="s">
        <v>54</v>
      </c>
      <c r="J412" s="45" t="s">
        <v>301</v>
      </c>
      <c r="K412" s="51" t="s">
        <v>287</v>
      </c>
      <c r="L412" s="43"/>
    </row>
    <row r="413" spans="1:12" ht="25.5">
      <c r="A413" s="44">
        <v>282</v>
      </c>
      <c r="B413" s="43" t="str">
        <f t="shared" si="13"/>
        <v>13021103030505</v>
      </c>
      <c r="C413" s="44" t="str">
        <f>VLOOKUP(D413,'[1]Mamon'!$B$5:$C$1329,2,0)</f>
        <v>110303</v>
      </c>
      <c r="D413" s="62" t="s">
        <v>158</v>
      </c>
      <c r="E413" s="45" t="s">
        <v>273</v>
      </c>
      <c r="F413" s="45" t="s">
        <v>59</v>
      </c>
      <c r="G413" s="45" t="s">
        <v>100</v>
      </c>
      <c r="H413" s="45"/>
      <c r="I413" s="63" t="s">
        <v>54</v>
      </c>
      <c r="J413" s="45" t="s">
        <v>301</v>
      </c>
      <c r="K413" s="51" t="s">
        <v>287</v>
      </c>
      <c r="L413" s="43"/>
    </row>
    <row r="414" spans="1:12" ht="25.5">
      <c r="A414" s="44">
        <v>283</v>
      </c>
      <c r="B414" s="43" t="str">
        <f t="shared" si="13"/>
        <v>13021103030506</v>
      </c>
      <c r="C414" s="44" t="str">
        <f>VLOOKUP(D414,'[1]Mamon'!$B$5:$C$1329,2,0)</f>
        <v>110303</v>
      </c>
      <c r="D414" s="62" t="s">
        <v>158</v>
      </c>
      <c r="E414" s="45" t="s">
        <v>284</v>
      </c>
      <c r="F414" s="45" t="s">
        <v>58</v>
      </c>
      <c r="G414" s="45" t="s">
        <v>100</v>
      </c>
      <c r="H414" s="45"/>
      <c r="I414" s="63" t="s">
        <v>54</v>
      </c>
      <c r="J414" s="45" t="s">
        <v>301</v>
      </c>
      <c r="K414" s="51" t="s">
        <v>288</v>
      </c>
      <c r="L414" s="43"/>
    </row>
    <row r="415" spans="1:12" ht="25.5">
      <c r="A415" s="44">
        <v>284</v>
      </c>
      <c r="B415" s="43" t="str">
        <f t="shared" si="13"/>
        <v>13021103030506</v>
      </c>
      <c r="C415" s="44" t="str">
        <f>VLOOKUP(D415,'[1]Mamon'!$B$5:$C$1329,2,0)</f>
        <v>110303</v>
      </c>
      <c r="D415" s="62" t="s">
        <v>158</v>
      </c>
      <c r="E415" s="45" t="s">
        <v>277</v>
      </c>
      <c r="F415" s="45" t="s">
        <v>59</v>
      </c>
      <c r="G415" s="45" t="s">
        <v>100</v>
      </c>
      <c r="H415" s="45"/>
      <c r="I415" s="63" t="s">
        <v>54</v>
      </c>
      <c r="J415" s="45" t="s">
        <v>301</v>
      </c>
      <c r="K415" s="51" t="s">
        <v>288</v>
      </c>
      <c r="L415" s="43"/>
    </row>
    <row r="416" spans="1:12" ht="25.5">
      <c r="A416" s="44">
        <v>285</v>
      </c>
      <c r="B416" s="43" t="str">
        <f t="shared" si="13"/>
        <v>13021103600509</v>
      </c>
      <c r="C416" s="44" t="str">
        <f>VLOOKUP(D416,'[1]Mamon'!$B$5:$C$1329,2,0)</f>
        <v>110360</v>
      </c>
      <c r="D416" s="62" t="s">
        <v>109</v>
      </c>
      <c r="E416" s="45" t="s">
        <v>274</v>
      </c>
      <c r="F416" s="45" t="s">
        <v>59</v>
      </c>
      <c r="G416" s="45" t="s">
        <v>100</v>
      </c>
      <c r="H416" s="45"/>
      <c r="I416" s="63" t="s">
        <v>54</v>
      </c>
      <c r="J416" s="45" t="s">
        <v>301</v>
      </c>
      <c r="K416" s="51" t="s">
        <v>304</v>
      </c>
      <c r="L416" s="43"/>
    </row>
    <row r="417" spans="1:12" ht="25.5">
      <c r="A417" s="44">
        <v>286</v>
      </c>
      <c r="B417" s="43" t="str">
        <f t="shared" si="13"/>
        <v>13021103600509</v>
      </c>
      <c r="C417" s="44" t="str">
        <f>VLOOKUP(D417,'[1]Mamon'!$B$5:$C$1329,2,0)</f>
        <v>110360</v>
      </c>
      <c r="D417" s="62" t="s">
        <v>109</v>
      </c>
      <c r="E417" s="45" t="s">
        <v>283</v>
      </c>
      <c r="F417" s="45" t="s">
        <v>60</v>
      </c>
      <c r="G417" s="45" t="s">
        <v>100</v>
      </c>
      <c r="H417" s="45"/>
      <c r="I417" s="63" t="s">
        <v>54</v>
      </c>
      <c r="J417" s="45" t="s">
        <v>301</v>
      </c>
      <c r="K417" s="51" t="s">
        <v>304</v>
      </c>
      <c r="L417" s="43"/>
    </row>
    <row r="418" spans="1:12" ht="25.5">
      <c r="A418" s="44">
        <v>287</v>
      </c>
      <c r="B418" s="43" t="str">
        <f t="shared" si="13"/>
        <v>13021103600510</v>
      </c>
      <c r="C418" s="44" t="str">
        <f>VLOOKUP(D418,'[1]Mamon'!$B$5:$C$1329,2,0)</f>
        <v>110360</v>
      </c>
      <c r="D418" s="62" t="s">
        <v>109</v>
      </c>
      <c r="E418" s="45" t="s">
        <v>277</v>
      </c>
      <c r="F418" s="45" t="s">
        <v>59</v>
      </c>
      <c r="G418" s="45" t="s">
        <v>100</v>
      </c>
      <c r="H418" s="45"/>
      <c r="I418" s="63" t="s">
        <v>54</v>
      </c>
      <c r="J418" s="45" t="s">
        <v>301</v>
      </c>
      <c r="K418" s="51" t="s">
        <v>305</v>
      </c>
      <c r="L418" s="43"/>
    </row>
    <row r="419" spans="1:12" ht="25.5">
      <c r="A419" s="44">
        <v>288</v>
      </c>
      <c r="B419" s="43" t="str">
        <f t="shared" si="13"/>
        <v>13021103600510</v>
      </c>
      <c r="C419" s="44" t="str">
        <f>VLOOKUP(D419,'[1]Mamon'!$B$5:$C$1329,2,0)</f>
        <v>110360</v>
      </c>
      <c r="D419" s="62" t="s">
        <v>109</v>
      </c>
      <c r="E419" s="45" t="s">
        <v>284</v>
      </c>
      <c r="F419" s="45" t="s">
        <v>60</v>
      </c>
      <c r="G419" s="45" t="s">
        <v>100</v>
      </c>
      <c r="H419" s="45"/>
      <c r="I419" s="63" t="s">
        <v>54</v>
      </c>
      <c r="J419" s="45" t="s">
        <v>301</v>
      </c>
      <c r="K419" s="51" t="s">
        <v>305</v>
      </c>
      <c r="L419" s="43"/>
    </row>
    <row r="420" spans="1:12" ht="25.5">
      <c r="A420" s="44">
        <v>289</v>
      </c>
      <c r="B420" s="43" t="str">
        <f t="shared" si="13"/>
        <v>13021103510501</v>
      </c>
      <c r="C420" s="44" t="str">
        <f>VLOOKUP(D420,'[1]Mamon'!$B$5:$C$1329,2,0)</f>
        <v>110351</v>
      </c>
      <c r="D420" s="62" t="s">
        <v>215</v>
      </c>
      <c r="E420" s="45" t="s">
        <v>283</v>
      </c>
      <c r="F420" s="45" t="s">
        <v>61</v>
      </c>
      <c r="G420" s="45" t="s">
        <v>100</v>
      </c>
      <c r="H420" s="45"/>
      <c r="I420" s="63" t="s">
        <v>54</v>
      </c>
      <c r="J420" s="45" t="s">
        <v>301</v>
      </c>
      <c r="K420" s="51" t="s">
        <v>176</v>
      </c>
      <c r="L420" s="43"/>
    </row>
    <row r="421" spans="1:12" ht="25.5">
      <c r="A421" s="44">
        <v>290</v>
      </c>
      <c r="B421" s="43" t="str">
        <f t="shared" si="13"/>
        <v>13021103510502</v>
      </c>
      <c r="C421" s="44" t="str">
        <f>VLOOKUP(D421,'[1]Mamon'!$B$5:$C$1329,2,0)</f>
        <v>110351</v>
      </c>
      <c r="D421" s="62" t="s">
        <v>215</v>
      </c>
      <c r="E421" s="45" t="s">
        <v>284</v>
      </c>
      <c r="F421" s="45" t="s">
        <v>61</v>
      </c>
      <c r="G421" s="45" t="s">
        <v>100</v>
      </c>
      <c r="H421" s="45"/>
      <c r="I421" s="63" t="s">
        <v>54</v>
      </c>
      <c r="J421" s="45" t="s">
        <v>301</v>
      </c>
      <c r="K421" s="51" t="s">
        <v>280</v>
      </c>
      <c r="L421" s="43"/>
    </row>
    <row r="422" spans="1:12" ht="25.5">
      <c r="A422" s="44">
        <v>291</v>
      </c>
      <c r="B422" s="43" t="str">
        <f t="shared" si="13"/>
        <v>13021103640501</v>
      </c>
      <c r="C422" s="44" t="str">
        <f>VLOOKUP(D422,'[1]Mamon'!$B$5:$C$1329,2,0)</f>
        <v>110364</v>
      </c>
      <c r="D422" s="62" t="s">
        <v>216</v>
      </c>
      <c r="E422" s="45" t="s">
        <v>283</v>
      </c>
      <c r="F422" s="45" t="s">
        <v>62</v>
      </c>
      <c r="G422" s="45" t="s">
        <v>100</v>
      </c>
      <c r="H422" s="45"/>
      <c r="I422" s="63" t="s">
        <v>54</v>
      </c>
      <c r="J422" s="45" t="s">
        <v>301</v>
      </c>
      <c r="K422" s="51" t="s">
        <v>176</v>
      </c>
      <c r="L422" s="43"/>
    </row>
    <row r="423" spans="1:12" ht="25.5">
      <c r="A423" s="44">
        <v>292</v>
      </c>
      <c r="B423" s="43" t="str">
        <f t="shared" si="13"/>
        <v>13021103640502</v>
      </c>
      <c r="C423" s="44" t="str">
        <f>VLOOKUP(D423,'[1]Mamon'!$B$5:$C$1329,2,0)</f>
        <v>110364</v>
      </c>
      <c r="D423" s="62" t="s">
        <v>216</v>
      </c>
      <c r="E423" s="45" t="s">
        <v>284</v>
      </c>
      <c r="F423" s="45" t="s">
        <v>62</v>
      </c>
      <c r="G423" s="45" t="s">
        <v>100</v>
      </c>
      <c r="H423" s="45"/>
      <c r="I423" s="63" t="s">
        <v>54</v>
      </c>
      <c r="J423" s="45" t="s">
        <v>301</v>
      </c>
      <c r="K423" s="51" t="s">
        <v>280</v>
      </c>
      <c r="L423" s="43"/>
    </row>
    <row r="424" spans="1:12" ht="25.5">
      <c r="A424" s="44">
        <v>293</v>
      </c>
      <c r="B424" s="43" t="str">
        <f t="shared" si="13"/>
        <v>13021103610505</v>
      </c>
      <c r="C424" s="44" t="str">
        <f>VLOOKUP(D424,'[1]Mamon'!$B$5:$C$1329,2,0)</f>
        <v>110361</v>
      </c>
      <c r="D424" s="62" t="s">
        <v>157</v>
      </c>
      <c r="E424" s="45" t="s">
        <v>283</v>
      </c>
      <c r="F424" s="45" t="s">
        <v>63</v>
      </c>
      <c r="G424" s="45" t="s">
        <v>100</v>
      </c>
      <c r="H424" s="45"/>
      <c r="I424" s="63" t="s">
        <v>54</v>
      </c>
      <c r="J424" s="45" t="s">
        <v>301</v>
      </c>
      <c r="K424" s="51" t="s">
        <v>287</v>
      </c>
      <c r="L424" s="43"/>
    </row>
    <row r="425" spans="1:12" ht="25.5">
      <c r="A425" s="44">
        <v>294</v>
      </c>
      <c r="B425" s="43" t="str">
        <f t="shared" si="13"/>
        <v>13021103610506</v>
      </c>
      <c r="C425" s="44" t="str">
        <f>VLOOKUP(D425,'[1]Mamon'!$B$5:$C$1329,2,0)</f>
        <v>110361</v>
      </c>
      <c r="D425" s="62" t="s">
        <v>157</v>
      </c>
      <c r="E425" s="45" t="s">
        <v>284</v>
      </c>
      <c r="F425" s="45" t="s">
        <v>63</v>
      </c>
      <c r="G425" s="45" t="s">
        <v>100</v>
      </c>
      <c r="H425" s="45"/>
      <c r="I425" s="63" t="s">
        <v>54</v>
      </c>
      <c r="J425" s="45" t="s">
        <v>301</v>
      </c>
      <c r="K425" s="51" t="s">
        <v>288</v>
      </c>
      <c r="L425" s="43"/>
    </row>
    <row r="426" spans="1:12" ht="38.25">
      <c r="A426" s="44">
        <v>295</v>
      </c>
      <c r="B426" s="43" t="str">
        <f t="shared" si="13"/>
        <v>13021103950501</v>
      </c>
      <c r="C426" s="44" t="str">
        <f>VLOOKUP(D426,'[1]Mamon'!$B$5:$C$1329,2,0)</f>
        <v>110395</v>
      </c>
      <c r="D426" s="62" t="s">
        <v>220</v>
      </c>
      <c r="E426" s="45" t="s">
        <v>289</v>
      </c>
      <c r="F426" s="45" t="s">
        <v>58</v>
      </c>
      <c r="G426" s="45" t="s">
        <v>113</v>
      </c>
      <c r="H426" s="45"/>
      <c r="I426" s="63" t="s">
        <v>5</v>
      </c>
      <c r="J426" s="45" t="s">
        <v>306</v>
      </c>
      <c r="K426" s="51" t="s">
        <v>176</v>
      </c>
      <c r="L426" s="43"/>
    </row>
    <row r="427" spans="1:12" ht="38.25">
      <c r="A427" s="44">
        <v>296</v>
      </c>
      <c r="B427" s="43" t="str">
        <f t="shared" si="13"/>
        <v>13021103950502</v>
      </c>
      <c r="C427" s="44" t="str">
        <f>VLOOKUP(D427,'[1]Mamon'!$B$5:$C$1329,2,0)</f>
        <v>110395</v>
      </c>
      <c r="D427" s="62" t="s">
        <v>220</v>
      </c>
      <c r="E427" s="45" t="s">
        <v>291</v>
      </c>
      <c r="F427" s="45" t="s">
        <v>58</v>
      </c>
      <c r="G427" s="45" t="s">
        <v>113</v>
      </c>
      <c r="H427" s="45"/>
      <c r="I427" s="63" t="s">
        <v>5</v>
      </c>
      <c r="J427" s="45" t="s">
        <v>306</v>
      </c>
      <c r="K427" s="51" t="s">
        <v>280</v>
      </c>
      <c r="L427" s="43"/>
    </row>
    <row r="428" spans="1:12" ht="38.25">
      <c r="A428" s="44">
        <v>297</v>
      </c>
      <c r="B428" s="43" t="str">
        <f t="shared" si="13"/>
        <v>13021403730501</v>
      </c>
      <c r="C428" s="44" t="str">
        <f>VLOOKUP(D428,'[1]Mamon'!$B$5:$C$1329,2,0)</f>
        <v>140373</v>
      </c>
      <c r="D428" s="62" t="s">
        <v>223</v>
      </c>
      <c r="E428" s="45" t="s">
        <v>289</v>
      </c>
      <c r="F428" s="45" t="s">
        <v>59</v>
      </c>
      <c r="G428" s="45" t="s">
        <v>113</v>
      </c>
      <c r="H428" s="45"/>
      <c r="I428" s="63" t="s">
        <v>5</v>
      </c>
      <c r="J428" s="45" t="s">
        <v>306</v>
      </c>
      <c r="K428" s="51" t="s">
        <v>176</v>
      </c>
      <c r="L428" s="43"/>
    </row>
    <row r="429" spans="1:12" ht="38.25">
      <c r="A429" s="44">
        <v>298</v>
      </c>
      <c r="B429" s="43" t="str">
        <f t="shared" si="13"/>
        <v>13021403730502</v>
      </c>
      <c r="C429" s="44" t="str">
        <f>VLOOKUP(D429,'[1]Mamon'!$B$5:$C$1329,2,0)</f>
        <v>140373</v>
      </c>
      <c r="D429" s="62" t="s">
        <v>223</v>
      </c>
      <c r="E429" s="45" t="s">
        <v>291</v>
      </c>
      <c r="F429" s="45" t="s">
        <v>59</v>
      </c>
      <c r="G429" s="45" t="s">
        <v>113</v>
      </c>
      <c r="H429" s="45"/>
      <c r="I429" s="63" t="s">
        <v>5</v>
      </c>
      <c r="J429" s="45" t="s">
        <v>306</v>
      </c>
      <c r="K429" s="51" t="s">
        <v>280</v>
      </c>
      <c r="L429" s="43"/>
    </row>
    <row r="430" spans="1:12" ht="38.25">
      <c r="A430" s="44">
        <v>299</v>
      </c>
      <c r="B430" s="43" t="str">
        <f t="shared" si="13"/>
        <v>13021403510501</v>
      </c>
      <c r="C430" s="44" t="str">
        <f>VLOOKUP(D430,'[1]Mamon'!$B$5:$C$1329,2,0)</f>
        <v>140351</v>
      </c>
      <c r="D430" s="62" t="s">
        <v>221</v>
      </c>
      <c r="E430" s="45" t="s">
        <v>289</v>
      </c>
      <c r="F430" s="45" t="s">
        <v>60</v>
      </c>
      <c r="G430" s="45" t="s">
        <v>113</v>
      </c>
      <c r="H430" s="45"/>
      <c r="I430" s="63" t="s">
        <v>5</v>
      </c>
      <c r="J430" s="45" t="s">
        <v>306</v>
      </c>
      <c r="K430" s="51" t="s">
        <v>176</v>
      </c>
      <c r="L430" s="43"/>
    </row>
    <row r="431" spans="1:12" ht="38.25">
      <c r="A431" s="44">
        <v>300</v>
      </c>
      <c r="B431" s="43" t="str">
        <f t="shared" si="13"/>
        <v>13021403510502</v>
      </c>
      <c r="C431" s="44" t="str">
        <f>VLOOKUP(D431,'[1]Mamon'!$B$5:$C$1329,2,0)</f>
        <v>140351</v>
      </c>
      <c r="D431" s="62" t="s">
        <v>221</v>
      </c>
      <c r="E431" s="45" t="s">
        <v>291</v>
      </c>
      <c r="F431" s="45" t="s">
        <v>60</v>
      </c>
      <c r="G431" s="45" t="s">
        <v>113</v>
      </c>
      <c r="H431" s="45"/>
      <c r="I431" s="63" t="s">
        <v>5</v>
      </c>
      <c r="J431" s="45" t="s">
        <v>306</v>
      </c>
      <c r="K431" s="51" t="s">
        <v>280</v>
      </c>
      <c r="L431" s="43"/>
    </row>
    <row r="432" spans="1:12" ht="38.25">
      <c r="A432" s="44">
        <v>301</v>
      </c>
      <c r="B432" s="43" t="str">
        <f t="shared" si="13"/>
        <v>13021103610507</v>
      </c>
      <c r="C432" s="44" t="str">
        <f>VLOOKUP(D432,'[1]Mamon'!$B$5:$C$1329,2,0)</f>
        <v>110361</v>
      </c>
      <c r="D432" s="62" t="s">
        <v>157</v>
      </c>
      <c r="E432" s="45" t="s">
        <v>283</v>
      </c>
      <c r="F432" s="45" t="s">
        <v>61</v>
      </c>
      <c r="G432" s="45" t="s">
        <v>113</v>
      </c>
      <c r="H432" s="45"/>
      <c r="I432" s="63" t="s">
        <v>5</v>
      </c>
      <c r="J432" s="45" t="s">
        <v>306</v>
      </c>
      <c r="K432" s="51" t="s">
        <v>302</v>
      </c>
      <c r="L432" s="43"/>
    </row>
    <row r="433" spans="1:12" ht="38.25">
      <c r="A433" s="44">
        <v>302</v>
      </c>
      <c r="B433" s="43" t="str">
        <f t="shared" si="13"/>
        <v>13021103610508</v>
      </c>
      <c r="C433" s="44" t="str">
        <f>VLOOKUP(D433,'[1]Mamon'!$B$5:$C$1329,2,0)</f>
        <v>110361</v>
      </c>
      <c r="D433" s="62" t="s">
        <v>157</v>
      </c>
      <c r="E433" s="45" t="s">
        <v>284</v>
      </c>
      <c r="F433" s="45" t="s">
        <v>61</v>
      </c>
      <c r="G433" s="45" t="s">
        <v>113</v>
      </c>
      <c r="H433" s="45"/>
      <c r="I433" s="63" t="s">
        <v>5</v>
      </c>
      <c r="J433" s="45" t="s">
        <v>306</v>
      </c>
      <c r="K433" s="51" t="s">
        <v>303</v>
      </c>
      <c r="L433" s="43"/>
    </row>
    <row r="434" spans="1:12" ht="38.25">
      <c r="A434" s="44">
        <v>303</v>
      </c>
      <c r="B434" s="43" t="str">
        <f t="shared" si="13"/>
        <v>13021403600501</v>
      </c>
      <c r="C434" s="44" t="str">
        <f>VLOOKUP(D434,'[1]Mamon'!$B$5:$C$1329,2,0)</f>
        <v>140360</v>
      </c>
      <c r="D434" s="62" t="s">
        <v>222</v>
      </c>
      <c r="E434" s="45" t="s">
        <v>289</v>
      </c>
      <c r="F434" s="45" t="s">
        <v>62</v>
      </c>
      <c r="G434" s="45" t="s">
        <v>113</v>
      </c>
      <c r="H434" s="45"/>
      <c r="I434" s="63" t="s">
        <v>5</v>
      </c>
      <c r="J434" s="45" t="s">
        <v>306</v>
      </c>
      <c r="K434" s="51" t="s">
        <v>176</v>
      </c>
      <c r="L434" s="43"/>
    </row>
    <row r="435" spans="1:12" ht="38.25">
      <c r="A435" s="44">
        <v>304</v>
      </c>
      <c r="B435" s="43" t="str">
        <f t="shared" si="13"/>
        <v>13021403460501</v>
      </c>
      <c r="C435" s="44" t="str">
        <f>VLOOKUP(D435,'[1]Mamon'!$B$5:$C$1329,2,0)</f>
        <v>140346</v>
      </c>
      <c r="D435" s="62" t="s">
        <v>219</v>
      </c>
      <c r="E435" s="45" t="s">
        <v>291</v>
      </c>
      <c r="F435" s="45" t="s">
        <v>63</v>
      </c>
      <c r="G435" s="45" t="s">
        <v>113</v>
      </c>
      <c r="H435" s="45"/>
      <c r="I435" s="63" t="s">
        <v>5</v>
      </c>
      <c r="J435" s="45" t="s">
        <v>306</v>
      </c>
      <c r="K435" s="51" t="s">
        <v>176</v>
      </c>
      <c r="L435" s="43"/>
    </row>
    <row r="436" spans="1:12" ht="38.25">
      <c r="A436" s="44">
        <v>305</v>
      </c>
      <c r="B436" s="43" t="str">
        <f t="shared" si="13"/>
        <v>13021103040501</v>
      </c>
      <c r="C436" s="44" t="str">
        <f>VLOOKUP(D436,'[1]Mamon'!$B$5:$C$1329,2,0)</f>
        <v>110304</v>
      </c>
      <c r="D436" s="62" t="s">
        <v>218</v>
      </c>
      <c r="E436" s="45" t="s">
        <v>283</v>
      </c>
      <c r="F436" s="45" t="s">
        <v>63</v>
      </c>
      <c r="G436" s="45" t="s">
        <v>113</v>
      </c>
      <c r="H436" s="45"/>
      <c r="I436" s="63" t="s">
        <v>5</v>
      </c>
      <c r="J436" s="45" t="s">
        <v>306</v>
      </c>
      <c r="K436" s="51" t="s">
        <v>176</v>
      </c>
      <c r="L436" s="43"/>
    </row>
    <row r="437" spans="1:12" ht="38.25">
      <c r="A437" s="44">
        <v>306</v>
      </c>
      <c r="B437" s="43" t="str">
        <f t="shared" si="13"/>
        <v>13021403410502</v>
      </c>
      <c r="C437" s="44" t="str">
        <f>VLOOKUP(D437,'[1]Mamon'!$B$5:$C$1329,2,0)</f>
        <v>140341</v>
      </c>
      <c r="D437" s="62" t="s">
        <v>225</v>
      </c>
      <c r="E437" s="45" t="s">
        <v>289</v>
      </c>
      <c r="F437" s="45" t="s">
        <v>58</v>
      </c>
      <c r="G437" s="45" t="s">
        <v>92</v>
      </c>
      <c r="H437" s="45"/>
      <c r="I437" s="63" t="s">
        <v>4</v>
      </c>
      <c r="J437" s="45" t="s">
        <v>306</v>
      </c>
      <c r="K437" s="51" t="s">
        <v>280</v>
      </c>
      <c r="L437" s="43"/>
    </row>
    <row r="438" spans="1:12" ht="38.25">
      <c r="A438" s="44">
        <v>307</v>
      </c>
      <c r="B438" s="43" t="str">
        <f t="shared" si="13"/>
        <v>13021403530502</v>
      </c>
      <c r="C438" s="44" t="str">
        <f>VLOOKUP(D438,'[1]Mamon'!$B$5:$C$1329,2,0)</f>
        <v>140353</v>
      </c>
      <c r="D438" s="62" t="s">
        <v>226</v>
      </c>
      <c r="E438" s="45" t="s">
        <v>289</v>
      </c>
      <c r="F438" s="45" t="s">
        <v>59</v>
      </c>
      <c r="G438" s="45" t="s">
        <v>92</v>
      </c>
      <c r="H438" s="45"/>
      <c r="I438" s="63" t="s">
        <v>4</v>
      </c>
      <c r="J438" s="45" t="s">
        <v>306</v>
      </c>
      <c r="K438" s="51" t="s">
        <v>280</v>
      </c>
      <c r="L438" s="43"/>
    </row>
    <row r="439" spans="1:12" ht="38.25">
      <c r="A439" s="44">
        <v>308</v>
      </c>
      <c r="B439" s="43" t="str">
        <f t="shared" si="13"/>
        <v>13021403470502</v>
      </c>
      <c r="C439" s="44" t="str">
        <f>VLOOKUP(D439,'[1]Mamon'!$B$5:$C$1329,2,0)</f>
        <v>140347</v>
      </c>
      <c r="D439" s="62" t="s">
        <v>227</v>
      </c>
      <c r="E439" s="45" t="s">
        <v>289</v>
      </c>
      <c r="F439" s="45" t="s">
        <v>60</v>
      </c>
      <c r="G439" s="45" t="s">
        <v>92</v>
      </c>
      <c r="H439" s="45"/>
      <c r="I439" s="63" t="s">
        <v>4</v>
      </c>
      <c r="J439" s="45" t="s">
        <v>306</v>
      </c>
      <c r="K439" s="51" t="s">
        <v>280</v>
      </c>
      <c r="L439" s="43"/>
    </row>
    <row r="440" spans="1:12" ht="38.25">
      <c r="A440" s="44">
        <v>309</v>
      </c>
      <c r="B440" s="43" t="str">
        <f t="shared" si="13"/>
        <v>13021403460502</v>
      </c>
      <c r="C440" s="44" t="str">
        <f>VLOOKUP(D440,'[1]Mamon'!$B$5:$C$1329,2,0)</f>
        <v>140346</v>
      </c>
      <c r="D440" s="62" t="s">
        <v>219</v>
      </c>
      <c r="E440" s="45" t="s">
        <v>289</v>
      </c>
      <c r="F440" s="45" t="s">
        <v>61</v>
      </c>
      <c r="G440" s="45" t="s">
        <v>92</v>
      </c>
      <c r="H440" s="45"/>
      <c r="I440" s="63" t="s">
        <v>4</v>
      </c>
      <c r="J440" s="45" t="s">
        <v>306</v>
      </c>
      <c r="K440" s="51" t="s">
        <v>280</v>
      </c>
      <c r="L440" s="43"/>
    </row>
    <row r="441" spans="1:12" ht="38.25">
      <c r="A441" s="44">
        <v>310</v>
      </c>
      <c r="B441" s="43" t="str">
        <f t="shared" si="13"/>
        <v>13021403070502</v>
      </c>
      <c r="C441" s="44" t="str">
        <f>VLOOKUP(D441,'[1]Mamon'!$B$5:$C$1329,2,0)</f>
        <v>140307</v>
      </c>
      <c r="D441" s="62" t="s">
        <v>228</v>
      </c>
      <c r="E441" s="45" t="s">
        <v>289</v>
      </c>
      <c r="F441" s="45" t="s">
        <v>62</v>
      </c>
      <c r="G441" s="45" t="s">
        <v>92</v>
      </c>
      <c r="H441" s="45"/>
      <c r="I441" s="63" t="s">
        <v>4</v>
      </c>
      <c r="J441" s="45" t="s">
        <v>306</v>
      </c>
      <c r="K441" s="51" t="s">
        <v>280</v>
      </c>
      <c r="L441" s="43"/>
    </row>
    <row r="442" spans="1:12" ht="38.25">
      <c r="A442" s="44">
        <v>311</v>
      </c>
      <c r="B442" s="43" t="str">
        <f t="shared" si="13"/>
        <v>13021403440502</v>
      </c>
      <c r="C442" s="44" t="str">
        <f>VLOOKUP(D442,'[1]Mamon'!$B$5:$C$1329,2,0)</f>
        <v>140344</v>
      </c>
      <c r="D442" s="62" t="s">
        <v>229</v>
      </c>
      <c r="E442" s="45" t="s">
        <v>289</v>
      </c>
      <c r="F442" s="45" t="s">
        <v>63</v>
      </c>
      <c r="G442" s="45" t="s">
        <v>92</v>
      </c>
      <c r="H442" s="45"/>
      <c r="I442" s="63" t="s">
        <v>4</v>
      </c>
      <c r="J442" s="45" t="s">
        <v>306</v>
      </c>
      <c r="K442" s="51" t="s">
        <v>280</v>
      </c>
      <c r="L442" s="43"/>
    </row>
    <row r="443" spans="1:12" ht="51">
      <c r="A443" s="68">
        <v>312</v>
      </c>
      <c r="B443" s="69" t="str">
        <f t="shared" si="13"/>
        <v>13020303190501</v>
      </c>
      <c r="C443" s="68" t="str">
        <f>VLOOKUP(D443,'[1]Mamon'!$B$5:$C$1329,2,0)</f>
        <v>030319</v>
      </c>
      <c r="D443" s="70" t="s">
        <v>231</v>
      </c>
      <c r="E443" s="71" t="s">
        <v>283</v>
      </c>
      <c r="F443" s="71" t="s">
        <v>58</v>
      </c>
      <c r="G443" s="71" t="s">
        <v>27</v>
      </c>
      <c r="H443" s="71"/>
      <c r="I443" s="72" t="s">
        <v>82</v>
      </c>
      <c r="J443" s="71" t="s">
        <v>307</v>
      </c>
      <c r="K443" s="51" t="s">
        <v>176</v>
      </c>
      <c r="L443" s="43"/>
    </row>
    <row r="444" spans="1:12" ht="51">
      <c r="A444" s="68">
        <v>313</v>
      </c>
      <c r="B444" s="69" t="str">
        <f t="shared" si="13"/>
        <v>13020303190502</v>
      </c>
      <c r="C444" s="68" t="str">
        <f>VLOOKUP(D444,'[1]Mamon'!$B$5:$C$1329,2,0)</f>
        <v>030319</v>
      </c>
      <c r="D444" s="70" t="s">
        <v>231</v>
      </c>
      <c r="E444" s="71" t="s">
        <v>284</v>
      </c>
      <c r="F444" s="71" t="s">
        <v>58</v>
      </c>
      <c r="G444" s="71" t="s">
        <v>27</v>
      </c>
      <c r="H444" s="71"/>
      <c r="I444" s="72" t="s">
        <v>82</v>
      </c>
      <c r="J444" s="71" t="s">
        <v>307</v>
      </c>
      <c r="K444" s="51" t="s">
        <v>280</v>
      </c>
      <c r="L444" s="43"/>
    </row>
    <row r="445" spans="1:12" ht="51">
      <c r="A445" s="68">
        <v>314</v>
      </c>
      <c r="B445" s="69" t="str">
        <f t="shared" si="13"/>
        <v>13020303040501</v>
      </c>
      <c r="C445" s="68" t="str">
        <f>VLOOKUP(D445,'[1]Mamon'!$B$5:$C$1329,2,0)</f>
        <v>030304</v>
      </c>
      <c r="D445" s="70" t="s">
        <v>162</v>
      </c>
      <c r="E445" s="71" t="s">
        <v>283</v>
      </c>
      <c r="F445" s="71" t="s">
        <v>59</v>
      </c>
      <c r="G445" s="71" t="s">
        <v>27</v>
      </c>
      <c r="H445" s="71"/>
      <c r="I445" s="72" t="s">
        <v>82</v>
      </c>
      <c r="J445" s="71" t="s">
        <v>308</v>
      </c>
      <c r="K445" s="51" t="s">
        <v>176</v>
      </c>
      <c r="L445" s="43"/>
    </row>
    <row r="446" spans="1:12" ht="51">
      <c r="A446" s="68">
        <v>315</v>
      </c>
      <c r="B446" s="69" t="str">
        <f t="shared" si="13"/>
        <v>13020303040502</v>
      </c>
      <c r="C446" s="68" t="str">
        <f>VLOOKUP(D446,'[1]Mamon'!$B$5:$C$1329,2,0)</f>
        <v>030304</v>
      </c>
      <c r="D446" s="70" t="s">
        <v>162</v>
      </c>
      <c r="E446" s="71" t="s">
        <v>284</v>
      </c>
      <c r="F446" s="71" t="s">
        <v>59</v>
      </c>
      <c r="G446" s="71" t="s">
        <v>27</v>
      </c>
      <c r="H446" s="71"/>
      <c r="I446" s="72" t="s">
        <v>82</v>
      </c>
      <c r="J446" s="71" t="s">
        <v>308</v>
      </c>
      <c r="K446" s="51" t="s">
        <v>280</v>
      </c>
      <c r="L446" s="43"/>
    </row>
    <row r="447" spans="1:12" ht="51">
      <c r="A447" s="68">
        <v>316</v>
      </c>
      <c r="B447" s="69" t="str">
        <f t="shared" si="13"/>
        <v>13020303120501</v>
      </c>
      <c r="C447" s="68" t="str">
        <f>VLOOKUP(D447,'[1]Mamon'!$B$5:$C$1329,2,0)</f>
        <v>030312</v>
      </c>
      <c r="D447" s="70" t="s">
        <v>232</v>
      </c>
      <c r="E447" s="71" t="s">
        <v>283</v>
      </c>
      <c r="F447" s="71" t="s">
        <v>60</v>
      </c>
      <c r="G447" s="71" t="s">
        <v>27</v>
      </c>
      <c r="H447" s="71"/>
      <c r="I447" s="72" t="s">
        <v>82</v>
      </c>
      <c r="J447" s="71" t="s">
        <v>309</v>
      </c>
      <c r="K447" s="51" t="s">
        <v>176</v>
      </c>
      <c r="L447" s="43"/>
    </row>
    <row r="448" spans="1:12" ht="51">
      <c r="A448" s="68">
        <v>317</v>
      </c>
      <c r="B448" s="69" t="str">
        <f t="shared" si="13"/>
        <v>13020303120502</v>
      </c>
      <c r="C448" s="68" t="str">
        <f>VLOOKUP(D448,'[1]Mamon'!$B$5:$C$1329,2,0)</f>
        <v>030312</v>
      </c>
      <c r="D448" s="70" t="s">
        <v>232</v>
      </c>
      <c r="E448" s="71" t="s">
        <v>284</v>
      </c>
      <c r="F448" s="71" t="s">
        <v>60</v>
      </c>
      <c r="G448" s="71" t="s">
        <v>27</v>
      </c>
      <c r="H448" s="71"/>
      <c r="I448" s="72" t="s">
        <v>82</v>
      </c>
      <c r="J448" s="71" t="s">
        <v>309</v>
      </c>
      <c r="K448" s="51" t="s">
        <v>280</v>
      </c>
      <c r="L448" s="43"/>
    </row>
    <row r="449" spans="1:12" ht="51">
      <c r="A449" s="68">
        <v>318</v>
      </c>
      <c r="B449" s="69" t="str">
        <f t="shared" si="13"/>
        <v>13020303380501</v>
      </c>
      <c r="C449" s="68" t="str">
        <f>VLOOKUP(D449,'[1]Mamon'!$B$5:$C$1329,2,0)</f>
        <v>030338</v>
      </c>
      <c r="D449" s="70" t="s">
        <v>163</v>
      </c>
      <c r="E449" s="71" t="s">
        <v>283</v>
      </c>
      <c r="F449" s="71" t="s">
        <v>61</v>
      </c>
      <c r="G449" s="71" t="s">
        <v>27</v>
      </c>
      <c r="H449" s="71"/>
      <c r="I449" s="72" t="s">
        <v>82</v>
      </c>
      <c r="J449" s="71" t="s">
        <v>309</v>
      </c>
      <c r="K449" s="51" t="s">
        <v>176</v>
      </c>
      <c r="L449" s="43"/>
    </row>
    <row r="450" spans="1:12" ht="51">
      <c r="A450" s="68">
        <v>319</v>
      </c>
      <c r="B450" s="69" t="str">
        <f t="shared" si="13"/>
        <v>13020303380502</v>
      </c>
      <c r="C450" s="68" t="str">
        <f>VLOOKUP(D450,'[1]Mamon'!$B$5:$C$1329,2,0)</f>
        <v>030338</v>
      </c>
      <c r="D450" s="70" t="s">
        <v>163</v>
      </c>
      <c r="E450" s="71" t="s">
        <v>284</v>
      </c>
      <c r="F450" s="71" t="s">
        <v>61</v>
      </c>
      <c r="G450" s="71" t="s">
        <v>27</v>
      </c>
      <c r="H450" s="71"/>
      <c r="I450" s="72" t="s">
        <v>82</v>
      </c>
      <c r="J450" s="71" t="s">
        <v>309</v>
      </c>
      <c r="K450" s="51" t="s">
        <v>280</v>
      </c>
      <c r="L450" s="43"/>
    </row>
    <row r="451" spans="1:12" ht="38.25">
      <c r="A451" s="68">
        <v>320</v>
      </c>
      <c r="B451" s="69" t="str">
        <f t="shared" si="13"/>
        <v>13020303050501</v>
      </c>
      <c r="C451" s="68" t="str">
        <f>VLOOKUP(D451,'[1]Mamon'!$B$5:$C$1329,2,0)</f>
        <v>030305</v>
      </c>
      <c r="D451" s="70" t="s">
        <v>112</v>
      </c>
      <c r="E451" s="71" t="s">
        <v>283</v>
      </c>
      <c r="F451" s="71" t="s">
        <v>62</v>
      </c>
      <c r="G451" s="71" t="s">
        <v>27</v>
      </c>
      <c r="H451" s="71"/>
      <c r="I451" s="72" t="s">
        <v>82</v>
      </c>
      <c r="J451" s="71" t="s">
        <v>310</v>
      </c>
      <c r="K451" s="51" t="s">
        <v>176</v>
      </c>
      <c r="L451" s="43"/>
    </row>
    <row r="452" spans="1:12" ht="38.25">
      <c r="A452" s="68">
        <v>321</v>
      </c>
      <c r="B452" s="69" t="str">
        <f t="shared" si="13"/>
        <v>13020303050502</v>
      </c>
      <c r="C452" s="68" t="str">
        <f>VLOOKUP(D452,'[1]Mamon'!$B$5:$C$1329,2,0)</f>
        <v>030305</v>
      </c>
      <c r="D452" s="70" t="s">
        <v>112</v>
      </c>
      <c r="E452" s="71" t="s">
        <v>284</v>
      </c>
      <c r="F452" s="71" t="s">
        <v>62</v>
      </c>
      <c r="G452" s="71" t="s">
        <v>27</v>
      </c>
      <c r="H452" s="71"/>
      <c r="I452" s="72" t="s">
        <v>82</v>
      </c>
      <c r="J452" s="71" t="s">
        <v>310</v>
      </c>
      <c r="K452" s="51" t="s">
        <v>280</v>
      </c>
      <c r="L452" s="43"/>
    </row>
    <row r="453" spans="1:12" ht="38.25">
      <c r="A453" s="68">
        <v>322</v>
      </c>
      <c r="B453" s="69" t="str">
        <f t="shared" si="13"/>
        <v>13020303070501</v>
      </c>
      <c r="C453" s="68" t="str">
        <f>VLOOKUP(D453,'[1]Mamon'!$B$5:$C$1329,2,0)</f>
        <v>030307</v>
      </c>
      <c r="D453" s="70" t="s">
        <v>111</v>
      </c>
      <c r="E453" s="71" t="s">
        <v>283</v>
      </c>
      <c r="F453" s="71" t="s">
        <v>63</v>
      </c>
      <c r="G453" s="71" t="s">
        <v>27</v>
      </c>
      <c r="H453" s="71"/>
      <c r="I453" s="72" t="s">
        <v>82</v>
      </c>
      <c r="J453" s="71" t="s">
        <v>311</v>
      </c>
      <c r="K453" s="51" t="s">
        <v>176</v>
      </c>
      <c r="L453" s="43"/>
    </row>
    <row r="454" spans="1:12" ht="38.25">
      <c r="A454" s="68">
        <v>323</v>
      </c>
      <c r="B454" s="69" t="str">
        <f t="shared" si="13"/>
        <v>13020303100501</v>
      </c>
      <c r="C454" s="68" t="str">
        <f>VLOOKUP(D454,'[1]Mamon'!$B$5:$C$1329,2,0)</f>
        <v>030310</v>
      </c>
      <c r="D454" s="70" t="s">
        <v>161</v>
      </c>
      <c r="E454" s="71" t="s">
        <v>284</v>
      </c>
      <c r="F454" s="71" t="s">
        <v>63</v>
      </c>
      <c r="G454" s="71" t="s">
        <v>27</v>
      </c>
      <c r="H454" s="71"/>
      <c r="I454" s="72" t="s">
        <v>82</v>
      </c>
      <c r="J454" s="71" t="s">
        <v>311</v>
      </c>
      <c r="K454" s="51" t="s">
        <v>176</v>
      </c>
      <c r="L454" s="43"/>
    </row>
    <row r="455" spans="1:12" ht="25.5">
      <c r="A455" s="44">
        <v>324</v>
      </c>
      <c r="B455" s="43" t="str">
        <f t="shared" si="13"/>
        <v>13020403080501</v>
      </c>
      <c r="C455" s="44" t="str">
        <f>VLOOKUP(D455,'[1]Mamon'!$B$5:$C$1329,2,0)</f>
        <v>040308</v>
      </c>
      <c r="D455" s="62" t="s">
        <v>164</v>
      </c>
      <c r="E455" s="45" t="s">
        <v>283</v>
      </c>
      <c r="F455" s="45" t="s">
        <v>58</v>
      </c>
      <c r="G455" s="45" t="s">
        <v>286</v>
      </c>
      <c r="H455" s="45"/>
      <c r="I455" s="63" t="s">
        <v>10</v>
      </c>
      <c r="J455" s="45" t="s">
        <v>312</v>
      </c>
      <c r="K455" s="51" t="s">
        <v>176</v>
      </c>
      <c r="L455" s="43"/>
    </row>
    <row r="456" spans="1:12" ht="25.5">
      <c r="A456" s="44">
        <v>325</v>
      </c>
      <c r="B456" s="43" t="str">
        <f t="shared" si="13"/>
        <v>13020403080501</v>
      </c>
      <c r="C456" s="44" t="str">
        <f>VLOOKUP(D456,'[1]Mamon'!$B$5:$C$1329,2,0)</f>
        <v>040308</v>
      </c>
      <c r="D456" s="62" t="s">
        <v>164</v>
      </c>
      <c r="E456" s="45" t="s">
        <v>283</v>
      </c>
      <c r="F456" s="45" t="s">
        <v>59</v>
      </c>
      <c r="G456" s="45" t="s">
        <v>286</v>
      </c>
      <c r="H456" s="45"/>
      <c r="I456" s="63" t="s">
        <v>10</v>
      </c>
      <c r="J456" s="45" t="s">
        <v>312</v>
      </c>
      <c r="K456" s="51" t="s">
        <v>176</v>
      </c>
      <c r="L456" s="43"/>
    </row>
    <row r="457" spans="1:12" ht="25.5">
      <c r="A457" s="44">
        <v>326</v>
      </c>
      <c r="B457" s="43" t="str">
        <f t="shared" si="13"/>
        <v>13020403080501</v>
      </c>
      <c r="C457" s="44" t="str">
        <f>VLOOKUP(D457,'[1]Mamon'!$B$5:$C$1329,2,0)</f>
        <v>040308</v>
      </c>
      <c r="D457" s="62" t="s">
        <v>164</v>
      </c>
      <c r="E457" s="45" t="s">
        <v>283</v>
      </c>
      <c r="F457" s="45" t="s">
        <v>60</v>
      </c>
      <c r="G457" s="45" t="s">
        <v>286</v>
      </c>
      <c r="H457" s="45"/>
      <c r="I457" s="63" t="s">
        <v>10</v>
      </c>
      <c r="J457" s="45" t="s">
        <v>312</v>
      </c>
      <c r="K457" s="51" t="s">
        <v>176</v>
      </c>
      <c r="L457" s="43"/>
    </row>
    <row r="458" spans="1:12" ht="25.5">
      <c r="A458" s="44">
        <v>327</v>
      </c>
      <c r="B458" s="43" t="str">
        <f t="shared" si="13"/>
        <v>13020403080502</v>
      </c>
      <c r="C458" s="44" t="str">
        <f>VLOOKUP(D458,'[1]Mamon'!$B$5:$C$1329,2,0)</f>
        <v>040308</v>
      </c>
      <c r="D458" s="62" t="s">
        <v>164</v>
      </c>
      <c r="E458" s="45" t="s">
        <v>284</v>
      </c>
      <c r="F458" s="45" t="s">
        <v>58</v>
      </c>
      <c r="G458" s="45" t="s">
        <v>286</v>
      </c>
      <c r="H458" s="45"/>
      <c r="I458" s="63" t="s">
        <v>10</v>
      </c>
      <c r="J458" s="45" t="s">
        <v>312</v>
      </c>
      <c r="K458" s="51" t="s">
        <v>280</v>
      </c>
      <c r="L458" s="43"/>
    </row>
    <row r="459" spans="1:12" ht="25.5">
      <c r="A459" s="44">
        <v>328</v>
      </c>
      <c r="B459" s="43" t="str">
        <f t="shared" si="13"/>
        <v>13020403080502</v>
      </c>
      <c r="C459" s="44" t="str">
        <f>VLOOKUP(D459,'[1]Mamon'!$B$5:$C$1329,2,0)</f>
        <v>040308</v>
      </c>
      <c r="D459" s="62" t="s">
        <v>164</v>
      </c>
      <c r="E459" s="45" t="s">
        <v>284</v>
      </c>
      <c r="F459" s="45" t="s">
        <v>59</v>
      </c>
      <c r="G459" s="45" t="s">
        <v>286</v>
      </c>
      <c r="H459" s="45"/>
      <c r="I459" s="63" t="s">
        <v>10</v>
      </c>
      <c r="J459" s="45" t="s">
        <v>312</v>
      </c>
      <c r="K459" s="51" t="s">
        <v>280</v>
      </c>
      <c r="L459" s="43"/>
    </row>
    <row r="460" spans="1:12" ht="25.5">
      <c r="A460" s="44">
        <v>329</v>
      </c>
      <c r="B460" s="43" t="str">
        <f t="shared" si="13"/>
        <v>13020403080502</v>
      </c>
      <c r="C460" s="44" t="str">
        <f>VLOOKUP(D460,'[1]Mamon'!$B$5:$C$1329,2,0)</f>
        <v>040308</v>
      </c>
      <c r="D460" s="62" t="s">
        <v>164</v>
      </c>
      <c r="E460" s="45" t="s">
        <v>284</v>
      </c>
      <c r="F460" s="45" t="s">
        <v>60</v>
      </c>
      <c r="G460" s="45" t="s">
        <v>286</v>
      </c>
      <c r="H460" s="45"/>
      <c r="I460" s="63" t="s">
        <v>10</v>
      </c>
      <c r="J460" s="45" t="s">
        <v>312</v>
      </c>
      <c r="K460" s="51" t="s">
        <v>280</v>
      </c>
      <c r="L460" s="43"/>
    </row>
    <row r="461" spans="1:12" ht="25.5">
      <c r="A461" s="44">
        <v>330</v>
      </c>
      <c r="B461" s="43" t="str">
        <f t="shared" si="13"/>
        <v>13020403650501</v>
      </c>
      <c r="C461" s="44" t="s">
        <v>313</v>
      </c>
      <c r="D461" s="62" t="s">
        <v>234</v>
      </c>
      <c r="E461" s="45" t="s">
        <v>283</v>
      </c>
      <c r="F461" s="45" t="s">
        <v>61</v>
      </c>
      <c r="G461" s="45" t="s">
        <v>286</v>
      </c>
      <c r="H461" s="45"/>
      <c r="I461" s="63" t="s">
        <v>10</v>
      </c>
      <c r="J461" s="45" t="s">
        <v>312</v>
      </c>
      <c r="K461" s="51" t="s">
        <v>176</v>
      </c>
      <c r="L461" s="43"/>
    </row>
    <row r="462" spans="1:12" ht="25.5">
      <c r="A462" s="44">
        <v>331</v>
      </c>
      <c r="B462" s="43" t="str">
        <f t="shared" si="13"/>
        <v>13020403650501</v>
      </c>
      <c r="C462" s="44" t="s">
        <v>313</v>
      </c>
      <c r="D462" s="62" t="s">
        <v>234</v>
      </c>
      <c r="E462" s="45" t="s">
        <v>283</v>
      </c>
      <c r="F462" s="45" t="s">
        <v>62</v>
      </c>
      <c r="G462" s="45" t="s">
        <v>286</v>
      </c>
      <c r="H462" s="45"/>
      <c r="I462" s="63" t="s">
        <v>10</v>
      </c>
      <c r="J462" s="45" t="s">
        <v>312</v>
      </c>
      <c r="K462" s="51" t="s">
        <v>176</v>
      </c>
      <c r="L462" s="43"/>
    </row>
    <row r="463" spans="1:12" ht="25.5">
      <c r="A463" s="44">
        <v>332</v>
      </c>
      <c r="B463" s="43" t="str">
        <f t="shared" si="13"/>
        <v>13020403650501</v>
      </c>
      <c r="C463" s="44" t="s">
        <v>313</v>
      </c>
      <c r="D463" s="62" t="s">
        <v>234</v>
      </c>
      <c r="E463" s="45" t="s">
        <v>283</v>
      </c>
      <c r="F463" s="45" t="s">
        <v>63</v>
      </c>
      <c r="G463" s="45" t="s">
        <v>286</v>
      </c>
      <c r="H463" s="45"/>
      <c r="I463" s="63" t="s">
        <v>10</v>
      </c>
      <c r="J463" s="45" t="s">
        <v>312</v>
      </c>
      <c r="K463" s="51" t="s">
        <v>176</v>
      </c>
      <c r="L463" s="43"/>
    </row>
    <row r="464" spans="1:12" ht="25.5">
      <c r="A464" s="44">
        <v>333</v>
      </c>
      <c r="B464" s="43" t="str">
        <f aca="true" t="shared" si="14" ref="B464:B480">CONCATENATE("1302",C464,"05",K464)</f>
        <v>13020403650502</v>
      </c>
      <c r="C464" s="44" t="s">
        <v>313</v>
      </c>
      <c r="D464" s="62" t="s">
        <v>234</v>
      </c>
      <c r="E464" s="45" t="s">
        <v>284</v>
      </c>
      <c r="F464" s="45" t="s">
        <v>61</v>
      </c>
      <c r="G464" s="45" t="s">
        <v>286</v>
      </c>
      <c r="H464" s="45"/>
      <c r="I464" s="63" t="s">
        <v>10</v>
      </c>
      <c r="J464" s="45" t="s">
        <v>312</v>
      </c>
      <c r="K464" s="51" t="s">
        <v>280</v>
      </c>
      <c r="L464" s="43"/>
    </row>
    <row r="465" spans="1:12" ht="25.5">
      <c r="A465" s="44">
        <v>334</v>
      </c>
      <c r="B465" s="43" t="str">
        <f t="shared" si="14"/>
        <v>13020403650502</v>
      </c>
      <c r="C465" s="44" t="s">
        <v>313</v>
      </c>
      <c r="D465" s="62" t="s">
        <v>234</v>
      </c>
      <c r="E465" s="45" t="s">
        <v>284</v>
      </c>
      <c r="F465" s="45" t="s">
        <v>62</v>
      </c>
      <c r="G465" s="45" t="s">
        <v>286</v>
      </c>
      <c r="H465" s="45"/>
      <c r="I465" s="63" t="s">
        <v>10</v>
      </c>
      <c r="J465" s="45" t="s">
        <v>312</v>
      </c>
      <c r="K465" s="51" t="s">
        <v>280</v>
      </c>
      <c r="L465" s="43"/>
    </row>
    <row r="466" spans="1:12" ht="25.5">
      <c r="A466" s="44">
        <v>335</v>
      </c>
      <c r="B466" s="43" t="str">
        <f t="shared" si="14"/>
        <v>13020403650502</v>
      </c>
      <c r="C466" s="44" t="s">
        <v>313</v>
      </c>
      <c r="D466" s="62" t="s">
        <v>234</v>
      </c>
      <c r="E466" s="45" t="s">
        <v>284</v>
      </c>
      <c r="F466" s="45" t="s">
        <v>63</v>
      </c>
      <c r="G466" s="45" t="s">
        <v>286</v>
      </c>
      <c r="H466" s="45"/>
      <c r="I466" s="63" t="s">
        <v>10</v>
      </c>
      <c r="J466" s="45" t="s">
        <v>312</v>
      </c>
      <c r="K466" s="51" t="s">
        <v>280</v>
      </c>
      <c r="L466" s="43"/>
    </row>
    <row r="467" spans="1:12" ht="25.5">
      <c r="A467" s="44">
        <v>336</v>
      </c>
      <c r="B467" s="43" t="str">
        <f t="shared" si="14"/>
        <v>13020403220501</v>
      </c>
      <c r="C467" s="44" t="str">
        <f>VLOOKUP(D467,'[1]Mamon'!$B$5:$C$1329,2,0)</f>
        <v>040322</v>
      </c>
      <c r="D467" s="62" t="s">
        <v>235</v>
      </c>
      <c r="E467" s="45" t="s">
        <v>283</v>
      </c>
      <c r="F467" s="45" t="s">
        <v>58</v>
      </c>
      <c r="G467" s="45" t="s">
        <v>286</v>
      </c>
      <c r="H467" s="45"/>
      <c r="I467" s="63" t="s">
        <v>11</v>
      </c>
      <c r="J467" s="45" t="s">
        <v>312</v>
      </c>
      <c r="K467" s="51" t="s">
        <v>176</v>
      </c>
      <c r="L467" s="43"/>
    </row>
    <row r="468" spans="1:12" ht="25.5">
      <c r="A468" s="44">
        <v>337</v>
      </c>
      <c r="B468" s="43" t="str">
        <f t="shared" si="14"/>
        <v>13020403220501</v>
      </c>
      <c r="C468" s="44" t="str">
        <f>VLOOKUP(D468,'[1]Mamon'!$B$5:$C$1329,2,0)</f>
        <v>040322</v>
      </c>
      <c r="D468" s="62" t="s">
        <v>235</v>
      </c>
      <c r="E468" s="45" t="s">
        <v>283</v>
      </c>
      <c r="F468" s="45" t="s">
        <v>59</v>
      </c>
      <c r="G468" s="45" t="s">
        <v>286</v>
      </c>
      <c r="H468" s="45"/>
      <c r="I468" s="63" t="s">
        <v>11</v>
      </c>
      <c r="J468" s="45" t="s">
        <v>312</v>
      </c>
      <c r="K468" s="51" t="s">
        <v>176</v>
      </c>
      <c r="L468" s="43"/>
    </row>
    <row r="469" spans="1:12" ht="25.5">
      <c r="A469" s="44">
        <v>338</v>
      </c>
      <c r="B469" s="43" t="str">
        <f t="shared" si="14"/>
        <v>13020403370501</v>
      </c>
      <c r="C469" s="44" t="str">
        <f>VLOOKUP(D469,'[1]Mamon'!$B$5:$C$1329,2,0)</f>
        <v>040337</v>
      </c>
      <c r="D469" s="62" t="s">
        <v>236</v>
      </c>
      <c r="E469" s="45" t="s">
        <v>283</v>
      </c>
      <c r="F469" s="45" t="s">
        <v>60</v>
      </c>
      <c r="G469" s="45" t="s">
        <v>286</v>
      </c>
      <c r="H469" s="45"/>
      <c r="I469" s="63" t="s">
        <v>11</v>
      </c>
      <c r="J469" s="45" t="s">
        <v>312</v>
      </c>
      <c r="K469" s="51" t="s">
        <v>176</v>
      </c>
      <c r="L469" s="43"/>
    </row>
    <row r="470" spans="1:12" ht="25.5">
      <c r="A470" s="44">
        <v>339</v>
      </c>
      <c r="B470" s="43" t="str">
        <f t="shared" si="14"/>
        <v>13020403370501</v>
      </c>
      <c r="C470" s="44" t="str">
        <f>VLOOKUP(D470,'[1]Mamon'!$B$5:$C$1329,2,0)</f>
        <v>040337</v>
      </c>
      <c r="D470" s="62" t="s">
        <v>236</v>
      </c>
      <c r="E470" s="45" t="s">
        <v>283</v>
      </c>
      <c r="F470" s="45" t="s">
        <v>61</v>
      </c>
      <c r="G470" s="45" t="s">
        <v>286</v>
      </c>
      <c r="H470" s="45"/>
      <c r="I470" s="63" t="s">
        <v>11</v>
      </c>
      <c r="J470" s="45" t="s">
        <v>312</v>
      </c>
      <c r="K470" s="51" t="s">
        <v>176</v>
      </c>
      <c r="L470" s="43"/>
    </row>
    <row r="471" spans="1:12" ht="25.5">
      <c r="A471" s="44">
        <v>340</v>
      </c>
      <c r="B471" s="43" t="str">
        <f t="shared" si="14"/>
        <v>13020403360501</v>
      </c>
      <c r="C471" s="44" t="str">
        <f>VLOOKUP(D471,'[1]Mamon'!$B$5:$C$1329,2,0)</f>
        <v>040336</v>
      </c>
      <c r="D471" s="62" t="s">
        <v>237</v>
      </c>
      <c r="E471" s="45" t="s">
        <v>283</v>
      </c>
      <c r="F471" s="45" t="s">
        <v>62</v>
      </c>
      <c r="G471" s="45" t="s">
        <v>286</v>
      </c>
      <c r="H471" s="45"/>
      <c r="I471" s="63" t="s">
        <v>11</v>
      </c>
      <c r="J471" s="45" t="s">
        <v>312</v>
      </c>
      <c r="K471" s="51" t="s">
        <v>176</v>
      </c>
      <c r="L471" s="43"/>
    </row>
    <row r="472" spans="1:12" ht="25.5">
      <c r="A472" s="44">
        <v>341</v>
      </c>
      <c r="B472" s="43" t="str">
        <f t="shared" si="14"/>
        <v>13020403360501</v>
      </c>
      <c r="C472" s="44" t="str">
        <f>VLOOKUP(D472,'[1]Mamon'!$B$5:$C$1329,2,0)</f>
        <v>040336</v>
      </c>
      <c r="D472" s="62" t="s">
        <v>237</v>
      </c>
      <c r="E472" s="45" t="s">
        <v>283</v>
      </c>
      <c r="F472" s="45" t="s">
        <v>63</v>
      </c>
      <c r="G472" s="45" t="s">
        <v>286</v>
      </c>
      <c r="H472" s="45"/>
      <c r="I472" s="63" t="s">
        <v>11</v>
      </c>
      <c r="J472" s="45" t="s">
        <v>312</v>
      </c>
      <c r="K472" s="51" t="s">
        <v>176</v>
      </c>
      <c r="L472" s="43"/>
    </row>
    <row r="473" spans="1:12" ht="25.5">
      <c r="A473" s="44">
        <v>342</v>
      </c>
      <c r="B473" s="43" t="str">
        <f t="shared" si="14"/>
        <v>13021303090501</v>
      </c>
      <c r="C473" s="44" t="str">
        <f>VLOOKUP(D473,'[1]Mamon'!$B$5:$C$1329,2,0)</f>
        <v>130309</v>
      </c>
      <c r="D473" s="62" t="s">
        <v>238</v>
      </c>
      <c r="E473" s="45" t="s">
        <v>283</v>
      </c>
      <c r="F473" s="45" t="s">
        <v>58</v>
      </c>
      <c r="G473" s="45" t="s">
        <v>25</v>
      </c>
      <c r="H473" s="45"/>
      <c r="I473" s="63" t="s">
        <v>85</v>
      </c>
      <c r="J473" s="45" t="s">
        <v>312</v>
      </c>
      <c r="K473" s="51" t="s">
        <v>176</v>
      </c>
      <c r="L473" s="43"/>
    </row>
    <row r="474" spans="1:12" ht="25.5">
      <c r="A474" s="44">
        <v>343</v>
      </c>
      <c r="B474" s="43" t="str">
        <f t="shared" si="14"/>
        <v>13021303090502</v>
      </c>
      <c r="C474" s="44" t="str">
        <f>VLOOKUP(D474,'[1]Mamon'!$B$5:$C$1329,2,0)</f>
        <v>130309</v>
      </c>
      <c r="D474" s="62" t="s">
        <v>238</v>
      </c>
      <c r="E474" s="45" t="s">
        <v>284</v>
      </c>
      <c r="F474" s="45" t="s">
        <v>58</v>
      </c>
      <c r="G474" s="45" t="s">
        <v>25</v>
      </c>
      <c r="H474" s="45"/>
      <c r="I474" s="63" t="s">
        <v>85</v>
      </c>
      <c r="J474" s="45" t="s">
        <v>312</v>
      </c>
      <c r="K474" s="51" t="s">
        <v>280</v>
      </c>
      <c r="L474" s="43"/>
    </row>
    <row r="475" spans="1:12" ht="25.5">
      <c r="A475" s="44">
        <v>344</v>
      </c>
      <c r="B475" s="43" t="str">
        <f t="shared" si="14"/>
        <v>13021303240501</v>
      </c>
      <c r="C475" s="44" t="str">
        <f>VLOOKUP(D475,'[1]Mamon'!$B$5:$C$1329,2,0)</f>
        <v>130324</v>
      </c>
      <c r="D475" s="62" t="s">
        <v>239</v>
      </c>
      <c r="E475" s="45" t="s">
        <v>283</v>
      </c>
      <c r="F475" s="45" t="s">
        <v>59</v>
      </c>
      <c r="G475" s="45" t="s">
        <v>25</v>
      </c>
      <c r="H475" s="45"/>
      <c r="I475" s="63" t="s">
        <v>85</v>
      </c>
      <c r="J475" s="45" t="s">
        <v>312</v>
      </c>
      <c r="K475" s="51" t="s">
        <v>176</v>
      </c>
      <c r="L475" s="43"/>
    </row>
    <row r="476" spans="1:12" ht="25.5">
      <c r="A476" s="44">
        <v>345</v>
      </c>
      <c r="B476" s="43" t="str">
        <f t="shared" si="14"/>
        <v>13021303240502</v>
      </c>
      <c r="C476" s="44" t="str">
        <f>VLOOKUP(D476,'[1]Mamon'!$B$5:$C$1329,2,0)</f>
        <v>130324</v>
      </c>
      <c r="D476" s="62" t="s">
        <v>239</v>
      </c>
      <c r="E476" s="45" t="s">
        <v>284</v>
      </c>
      <c r="F476" s="45" t="s">
        <v>59</v>
      </c>
      <c r="G476" s="45" t="s">
        <v>25</v>
      </c>
      <c r="H476" s="45"/>
      <c r="I476" s="63" t="s">
        <v>85</v>
      </c>
      <c r="J476" s="45" t="s">
        <v>312</v>
      </c>
      <c r="K476" s="51" t="s">
        <v>280</v>
      </c>
      <c r="L476" s="43"/>
    </row>
    <row r="477" spans="1:12" ht="25.5">
      <c r="A477" s="44">
        <v>346</v>
      </c>
      <c r="B477" s="43" t="str">
        <f t="shared" si="14"/>
        <v>13021303160501</v>
      </c>
      <c r="C477" s="44" t="str">
        <f>VLOOKUP(D477,'[1]Mamon'!$B$5:$C$1329,2,0)</f>
        <v>130316</v>
      </c>
      <c r="D477" s="62" t="s">
        <v>165</v>
      </c>
      <c r="E477" s="45" t="s">
        <v>283</v>
      </c>
      <c r="F477" s="45" t="s">
        <v>60</v>
      </c>
      <c r="G477" s="45" t="s">
        <v>25</v>
      </c>
      <c r="H477" s="45"/>
      <c r="I477" s="63" t="s">
        <v>85</v>
      </c>
      <c r="J477" s="45" t="s">
        <v>312</v>
      </c>
      <c r="K477" s="51" t="s">
        <v>176</v>
      </c>
      <c r="L477" s="43"/>
    </row>
    <row r="478" spans="1:12" ht="25.5">
      <c r="A478" s="44">
        <v>347</v>
      </c>
      <c r="B478" s="43" t="str">
        <f t="shared" si="14"/>
        <v>13021303160501</v>
      </c>
      <c r="C478" s="44" t="str">
        <f>VLOOKUP(D478,'[1]Mamon'!$B$5:$C$1329,2,0)</f>
        <v>130316</v>
      </c>
      <c r="D478" s="62" t="s">
        <v>165</v>
      </c>
      <c r="E478" s="45" t="s">
        <v>283</v>
      </c>
      <c r="F478" s="45" t="s">
        <v>61</v>
      </c>
      <c r="G478" s="45" t="s">
        <v>25</v>
      </c>
      <c r="H478" s="45"/>
      <c r="I478" s="63" t="s">
        <v>85</v>
      </c>
      <c r="J478" s="45" t="s">
        <v>312</v>
      </c>
      <c r="K478" s="51" t="s">
        <v>176</v>
      </c>
      <c r="L478" s="43"/>
    </row>
    <row r="479" spans="1:12" ht="25.5">
      <c r="A479" s="44">
        <v>348</v>
      </c>
      <c r="B479" s="43" t="str">
        <f t="shared" si="14"/>
        <v>13021303160502</v>
      </c>
      <c r="C479" s="44" t="str">
        <f>VLOOKUP(D479,'[1]Mamon'!$B$5:$C$1329,2,0)</f>
        <v>130316</v>
      </c>
      <c r="D479" s="62" t="s">
        <v>165</v>
      </c>
      <c r="E479" s="45" t="s">
        <v>284</v>
      </c>
      <c r="F479" s="45" t="s">
        <v>60</v>
      </c>
      <c r="G479" s="45" t="s">
        <v>25</v>
      </c>
      <c r="H479" s="45"/>
      <c r="I479" s="63" t="s">
        <v>85</v>
      </c>
      <c r="J479" s="45" t="s">
        <v>312</v>
      </c>
      <c r="K479" s="51" t="s">
        <v>280</v>
      </c>
      <c r="L479" s="43"/>
    </row>
    <row r="480" spans="1:12" ht="25.5">
      <c r="A480" s="44">
        <v>349</v>
      </c>
      <c r="B480" s="43" t="str">
        <f t="shared" si="14"/>
        <v>13021303160502</v>
      </c>
      <c r="C480" s="44" t="str">
        <f>VLOOKUP(D480,'[1]Mamon'!$B$5:$C$1329,2,0)</f>
        <v>130316</v>
      </c>
      <c r="D480" s="62" t="s">
        <v>165</v>
      </c>
      <c r="E480" s="45" t="s">
        <v>284</v>
      </c>
      <c r="F480" s="45" t="s">
        <v>61</v>
      </c>
      <c r="G480" s="45" t="s">
        <v>25</v>
      </c>
      <c r="H480" s="45"/>
      <c r="I480" s="63" t="s">
        <v>85</v>
      </c>
      <c r="J480" s="45" t="s">
        <v>312</v>
      </c>
      <c r="K480" s="51" t="s">
        <v>280</v>
      </c>
      <c r="L480" s="43"/>
    </row>
    <row r="482" spans="1:3" ht="12.75">
      <c r="A482" s="9" t="s">
        <v>315</v>
      </c>
      <c r="C482" s="2"/>
    </row>
    <row r="483" spans="1:4" ht="16.5">
      <c r="A483" s="10"/>
      <c r="B483" s="10">
        <v>1</v>
      </c>
      <c r="C483" s="16"/>
      <c r="D483" s="16" t="s">
        <v>316</v>
      </c>
    </row>
    <row r="484" spans="1:4" ht="16.5">
      <c r="A484" s="10"/>
      <c r="B484" s="10">
        <v>2</v>
      </c>
      <c r="C484" s="16"/>
      <c r="D484" s="16" t="s">
        <v>317</v>
      </c>
    </row>
    <row r="485" spans="1:4" ht="16.5">
      <c r="A485" s="6" t="s">
        <v>318</v>
      </c>
      <c r="C485" s="18"/>
      <c r="D485" s="15"/>
    </row>
    <row r="486" spans="1:4" ht="16.5">
      <c r="A486" s="5"/>
      <c r="B486" s="5">
        <v>1</v>
      </c>
      <c r="C486" s="17"/>
      <c r="D486" s="17" t="s">
        <v>319</v>
      </c>
    </row>
    <row r="487" spans="1:4" ht="16.5">
      <c r="A487" s="5"/>
      <c r="B487" s="5"/>
      <c r="C487" s="19"/>
      <c r="D487" s="17" t="s">
        <v>320</v>
      </c>
    </row>
    <row r="488" spans="1:4" ht="16.5">
      <c r="A488" s="5"/>
      <c r="B488" s="5">
        <v>2</v>
      </c>
      <c r="C488" s="17"/>
      <c r="D488" s="17" t="s">
        <v>321</v>
      </c>
    </row>
    <row r="489" spans="1:4" ht="16.5">
      <c r="A489" s="5"/>
      <c r="B489" s="5"/>
      <c r="D489" s="20" t="s">
        <v>322</v>
      </c>
    </row>
    <row r="490" spans="1:4" ht="16.5">
      <c r="A490" s="5"/>
      <c r="B490" s="5">
        <v>3</v>
      </c>
      <c r="C490" s="17"/>
      <c r="D490" s="17" t="s">
        <v>323</v>
      </c>
    </row>
    <row r="491" spans="1:4" ht="16.5">
      <c r="A491" s="4"/>
      <c r="B491" s="4"/>
      <c r="C491" s="21"/>
      <c r="D491" s="17" t="s">
        <v>326</v>
      </c>
    </row>
    <row r="492" spans="3:4" ht="16.5">
      <c r="C492" s="18"/>
      <c r="D492" s="20" t="s">
        <v>324</v>
      </c>
    </row>
    <row r="493" spans="1:4" ht="16.5">
      <c r="A493" s="5"/>
      <c r="B493" s="5">
        <v>4</v>
      </c>
      <c r="C493" s="17"/>
      <c r="D493" s="17" t="s">
        <v>327</v>
      </c>
    </row>
    <row r="494" spans="3:4" ht="16.5">
      <c r="C494" s="2"/>
      <c r="D494" s="17" t="s">
        <v>325</v>
      </c>
    </row>
  </sheetData>
  <sheetProtection/>
  <autoFilter ref="A131:L480"/>
  <mergeCells count="1">
    <mergeCell ref="A1:J1"/>
  </mergeCells>
  <conditionalFormatting sqref="G388:G395 E400:F403 E386:F387 G338:G340 G167:G168 K86:L90 E86:H90 G171 G175:G176 K92 E92:H92 G198:G200 G202:G203 G206:G207 G210:G211 G214:G215 G218:G219 G222:G223 G226:G227 F261:F269 G178:G196 F275 F277 G343:G351 G354:G356 G359 F288:F289 F299 F301:F302 F304 F315 F317:F318 F320 F323 F325 F327:F328 F330 F333:F335 F361 G362:G367 F337:F343 F345:F351 F353:F359 E372:F375 G376:G383 F363:F371 F377:F385 E422:E425 F389:F399 E166:E371 E376:E385 E388:E399 E404:E417 F405:F417 F422:F423 E418:F421 G430:G431 E426:F436 G434:G436 E439:E446">
    <cfRule type="cellIs" priority="1390" dxfId="3" operator="equal" stopIfTrue="1">
      <formula>#REF!</formula>
    </cfRule>
  </conditionalFormatting>
  <conditionalFormatting sqref="J8:L480 E8:H480">
    <cfRule type="cellIs" priority="1389" dxfId="3" operator="equal" stopIfTrue="1">
      <formula>#REF!</formula>
    </cfRule>
  </conditionalFormatting>
  <conditionalFormatting sqref="D15:D24 E8:H24 J8:L480 D25:H480">
    <cfRule type="cellIs" priority="1388" dxfId="3" operator="equal" stopIfTrue="1">
      <formula>#REF!</formula>
    </cfRule>
  </conditionalFormatting>
  <conditionalFormatting sqref="E400:F403 E386:F387 E170:E171 E178:E179 E198:E199 E202:E203 F261:F269 F275 F277 F288:F289 F299 F301:F302 F304 F315 F317:F318 F320 F323 F325 F327:F328 F330 F333:F335 F361 F337:F343 F345:F351 F353:F359 E372:F375 F363:F371 F377:F385 E422:E425 F389:F399 E236:E371 E376:E385 E388:E399 E404:E417 F405:F417 F422:F423 E418:F421 G430:G431 E426:F436 G434:G436 E439:E446">
    <cfRule type="cellIs" priority="1387" dxfId="3" operator="equal" stopIfTrue="1">
      <formula>#REF!</formula>
    </cfRule>
  </conditionalFormatting>
  <conditionalFormatting sqref="K8:L480 E8:H480">
    <cfRule type="cellIs" priority="1386" dxfId="3" operator="equal" stopIfTrue="1">
      <formula>#REF!</formula>
    </cfRule>
  </conditionalFormatting>
  <conditionalFormatting sqref="E400:F403 E386:F387 E170:E171 E178:E179 E198:E199 E202:E203 F261:F269 F275 F277 F288:F289 F299 F301:F302 F304 F315 F317:F318 F320 F323 F325 F327:F328 F330 F333:F335 F361 F337:F343 F345:F351 F353:F359 E372:F375 F363:F371 F377:F385 E422:E425 F389:F399 E236:E371 E376:E385 E388:E399 E404:E417 F405:F417 F422:F423 E418:F421 G430:G431 E426:F436 G434:G436 E439:E446">
    <cfRule type="cellIs" priority="1385" dxfId="3" operator="equal" stopIfTrue="1">
      <formula>#REF!</formula>
    </cfRule>
  </conditionalFormatting>
  <conditionalFormatting sqref="K8:L480 E8:H480">
    <cfRule type="cellIs" priority="1384" dxfId="3" operator="equal" stopIfTrue="1">
      <formula>#REF!</formula>
    </cfRule>
  </conditionalFormatting>
  <conditionalFormatting sqref="J67:L69 L249 J130:L131 D15:D24 E8:H24 J8:K66 J70:K129 J132:K480 D25:H480">
    <cfRule type="cellIs" priority="1383" dxfId="3" operator="equal" stopIfTrue="1">
      <formula>#REF!</formula>
    </cfRule>
  </conditionalFormatting>
  <conditionalFormatting sqref="E8:H480">
    <cfRule type="cellIs" priority="1382" dxfId="3" operator="equal" stopIfTrue="1">
      <formula>#REF!</formula>
    </cfRule>
  </conditionalFormatting>
  <conditionalFormatting sqref="E8:H480">
    <cfRule type="cellIs" priority="1381" dxfId="3" operator="equal" stopIfTrue="1">
      <formula>#REF!</formula>
    </cfRule>
  </conditionalFormatting>
  <conditionalFormatting sqref="I8:I66 I70:I128 I132:I480">
    <cfRule type="cellIs" priority="1378" dxfId="2" operator="equal" stopIfTrue="1">
      <formula>"LT"</formula>
    </cfRule>
    <cfRule type="cellIs" priority="1379" dxfId="0" operator="equal" stopIfTrue="1">
      <formula>"CT"</formula>
    </cfRule>
    <cfRule type="cellIs" priority="1380" dxfId="226" operator="equal" stopIfTrue="1">
      <formula>"Thi"</formula>
    </cfRule>
  </conditionalFormatting>
  <conditionalFormatting sqref="I8:I66 I70:I128">
    <cfRule type="cellIs" priority="1375" dxfId="2" operator="equal" stopIfTrue="1">
      <formula>"LT"</formula>
    </cfRule>
    <cfRule type="cellIs" priority="1376" dxfId="1" operator="equal" stopIfTrue="1">
      <formula>"Thi"</formula>
    </cfRule>
    <cfRule type="cellIs" priority="1377" dxfId="0" operator="equal" stopIfTrue="1">
      <formula>"CT"</formula>
    </cfRule>
  </conditionalFormatting>
  <conditionalFormatting sqref="I180:I435">
    <cfRule type="cellIs" priority="1372" dxfId="2" operator="equal" stopIfTrue="1">
      <formula>"LT"</formula>
    </cfRule>
    <cfRule type="cellIs" priority="1373" dxfId="0" operator="equal" stopIfTrue="1">
      <formula>"CT"</formula>
    </cfRule>
    <cfRule type="cellIs" priority="1374" dxfId="1" operator="equal" stopIfTrue="1">
      <formula>"Thi"</formula>
    </cfRule>
  </conditionalFormatting>
  <conditionalFormatting sqref="I436">
    <cfRule type="cellIs" priority="1369" dxfId="2" operator="equal" stopIfTrue="1">
      <formula>"LT"</formula>
    </cfRule>
    <cfRule type="cellIs" priority="1370" dxfId="0" operator="equal" stopIfTrue="1">
      <formula>"CT"</formula>
    </cfRule>
    <cfRule type="cellIs" priority="1371" dxfId="226" operator="equal" stopIfTrue="1">
      <formula>"Thi"</formula>
    </cfRule>
  </conditionalFormatting>
  <conditionalFormatting sqref="I436">
    <cfRule type="cellIs" priority="1366" dxfId="2" operator="equal" stopIfTrue="1">
      <formula>"LT"</formula>
    </cfRule>
    <cfRule type="cellIs" priority="1367" dxfId="0" operator="equal" stopIfTrue="1">
      <formula>"CT"</formula>
    </cfRule>
    <cfRule type="cellIs" priority="1368" dxfId="1" operator="equal" stopIfTrue="1">
      <formula>"Thi"</formula>
    </cfRule>
  </conditionalFormatting>
  <conditionalFormatting sqref="I437">
    <cfRule type="cellIs" priority="1363" dxfId="2" operator="equal" stopIfTrue="1">
      <formula>"LT"</formula>
    </cfRule>
    <cfRule type="cellIs" priority="1364" dxfId="0" operator="equal" stopIfTrue="1">
      <formula>"CT"</formula>
    </cfRule>
    <cfRule type="cellIs" priority="1365" dxfId="1" operator="equal" stopIfTrue="1">
      <formula>"Thi"</formula>
    </cfRule>
  </conditionalFormatting>
  <conditionalFormatting sqref="I437">
    <cfRule type="cellIs" priority="1360" dxfId="2" operator="equal" stopIfTrue="1">
      <formula>"LT"</formula>
    </cfRule>
    <cfRule type="cellIs" priority="1361" dxfId="0" operator="equal" stopIfTrue="1">
      <formula>"CT"</formula>
    </cfRule>
    <cfRule type="cellIs" priority="1362" dxfId="1" operator="equal" stopIfTrue="1">
      <formula>"Thi"</formula>
    </cfRule>
  </conditionalFormatting>
  <conditionalFormatting sqref="I437">
    <cfRule type="cellIs" priority="1357" dxfId="2" operator="equal" stopIfTrue="1">
      <formula>"LT"</formula>
    </cfRule>
    <cfRule type="cellIs" priority="1358" dxfId="0" operator="equal" stopIfTrue="1">
      <formula>"CT"</formula>
    </cfRule>
    <cfRule type="cellIs" priority="1359" dxfId="226" operator="equal" stopIfTrue="1">
      <formula>"Thi"</formula>
    </cfRule>
  </conditionalFormatting>
  <conditionalFormatting sqref="I437">
    <cfRule type="cellIs" priority="1354" dxfId="2" operator="equal" stopIfTrue="1">
      <formula>"LT"</formula>
    </cfRule>
    <cfRule type="cellIs" priority="1355" dxfId="0" operator="equal" stopIfTrue="1">
      <formula>"CT"</formula>
    </cfRule>
    <cfRule type="cellIs" priority="1356" dxfId="1" operator="equal" stopIfTrue="1">
      <formula>"Thi"</formula>
    </cfRule>
  </conditionalFormatting>
  <conditionalFormatting sqref="I437">
    <cfRule type="cellIs" priority="1351" dxfId="2" operator="equal" stopIfTrue="1">
      <formula>"LT"</formula>
    </cfRule>
    <cfRule type="cellIs" priority="1352" dxfId="0" operator="equal" stopIfTrue="1">
      <formula>"CT"</formula>
    </cfRule>
    <cfRule type="cellIs" priority="1353" dxfId="226" operator="equal" stopIfTrue="1">
      <formula>"Thi"</formula>
    </cfRule>
  </conditionalFormatting>
  <conditionalFormatting sqref="I438">
    <cfRule type="cellIs" priority="1348" dxfId="2" operator="equal" stopIfTrue="1">
      <formula>"LT"</formula>
    </cfRule>
    <cfRule type="cellIs" priority="1349" dxfId="0" operator="equal" stopIfTrue="1">
      <formula>"CT"</formula>
    </cfRule>
    <cfRule type="cellIs" priority="1350" dxfId="1" operator="equal" stopIfTrue="1">
      <formula>"Thi"</formula>
    </cfRule>
  </conditionalFormatting>
  <conditionalFormatting sqref="I438">
    <cfRule type="cellIs" priority="1345" dxfId="2" operator="equal" stopIfTrue="1">
      <formula>"LT"</formula>
    </cfRule>
    <cfRule type="cellIs" priority="1346" dxfId="0" operator="equal" stopIfTrue="1">
      <formula>"CT"</formula>
    </cfRule>
    <cfRule type="cellIs" priority="1347" dxfId="1" operator="equal" stopIfTrue="1">
      <formula>"Thi"</formula>
    </cfRule>
  </conditionalFormatting>
  <conditionalFormatting sqref="I438">
    <cfRule type="cellIs" priority="1342" dxfId="2" operator="equal" stopIfTrue="1">
      <formula>"LT"</formula>
    </cfRule>
    <cfRule type="cellIs" priority="1343" dxfId="0" operator="equal" stopIfTrue="1">
      <formula>"CT"</formula>
    </cfRule>
    <cfRule type="cellIs" priority="1344" dxfId="226" operator="equal" stopIfTrue="1">
      <formula>"Thi"</formula>
    </cfRule>
  </conditionalFormatting>
  <conditionalFormatting sqref="I438">
    <cfRule type="cellIs" priority="1339" dxfId="2" operator="equal" stopIfTrue="1">
      <formula>"LT"</formula>
    </cfRule>
    <cfRule type="cellIs" priority="1340" dxfId="0" operator="equal" stopIfTrue="1">
      <formula>"CT"</formula>
    </cfRule>
    <cfRule type="cellIs" priority="1341" dxfId="1" operator="equal" stopIfTrue="1">
      <formula>"Thi"</formula>
    </cfRule>
  </conditionalFormatting>
  <conditionalFormatting sqref="I438">
    <cfRule type="cellIs" priority="1336" dxfId="2" operator="equal" stopIfTrue="1">
      <formula>"LT"</formula>
    </cfRule>
    <cfRule type="cellIs" priority="1337" dxfId="0" operator="equal" stopIfTrue="1">
      <formula>"CT"</formula>
    </cfRule>
    <cfRule type="cellIs" priority="1338" dxfId="226" operator="equal" stopIfTrue="1">
      <formula>"Thi"</formula>
    </cfRule>
  </conditionalFormatting>
  <conditionalFormatting sqref="I439:I442">
    <cfRule type="cellIs" priority="1333" dxfId="2" operator="equal" stopIfTrue="1">
      <formula>"LT"</formula>
    </cfRule>
    <cfRule type="cellIs" priority="1334" dxfId="0" operator="equal" stopIfTrue="1">
      <formula>"CT"</formula>
    </cfRule>
    <cfRule type="cellIs" priority="1335" dxfId="1" operator="equal" stopIfTrue="1">
      <formula>"Thi"</formula>
    </cfRule>
  </conditionalFormatting>
  <conditionalFormatting sqref="I439:I442">
    <cfRule type="cellIs" priority="1330" dxfId="2" operator="equal" stopIfTrue="1">
      <formula>"LT"</formula>
    </cfRule>
    <cfRule type="cellIs" priority="1331" dxfId="0" operator="equal" stopIfTrue="1">
      <formula>"CT"</formula>
    </cfRule>
    <cfRule type="cellIs" priority="1332" dxfId="1" operator="equal" stopIfTrue="1">
      <formula>"Thi"</formula>
    </cfRule>
  </conditionalFormatting>
  <conditionalFormatting sqref="I439:I442">
    <cfRule type="cellIs" priority="1327" dxfId="2" operator="equal" stopIfTrue="1">
      <formula>"LT"</formula>
    </cfRule>
    <cfRule type="cellIs" priority="1328" dxfId="0" operator="equal" stopIfTrue="1">
      <formula>"CT"</formula>
    </cfRule>
    <cfRule type="cellIs" priority="1329" dxfId="226" operator="equal" stopIfTrue="1">
      <formula>"Thi"</formula>
    </cfRule>
  </conditionalFormatting>
  <conditionalFormatting sqref="I439:I442">
    <cfRule type="cellIs" priority="1324" dxfId="2" operator="equal" stopIfTrue="1">
      <formula>"LT"</formula>
    </cfRule>
    <cfRule type="cellIs" priority="1325" dxfId="0" operator="equal" stopIfTrue="1">
      <formula>"CT"</formula>
    </cfRule>
    <cfRule type="cellIs" priority="1326" dxfId="1" operator="equal" stopIfTrue="1">
      <formula>"Thi"</formula>
    </cfRule>
  </conditionalFormatting>
  <conditionalFormatting sqref="I439:I442">
    <cfRule type="cellIs" priority="1321" dxfId="2" operator="equal" stopIfTrue="1">
      <formula>"LT"</formula>
    </cfRule>
    <cfRule type="cellIs" priority="1322" dxfId="0" operator="equal" stopIfTrue="1">
      <formula>"CT"</formula>
    </cfRule>
    <cfRule type="cellIs" priority="1323" dxfId="226" operator="equal" stopIfTrue="1">
      <formula>"Thi"</formula>
    </cfRule>
  </conditionalFormatting>
  <conditionalFormatting sqref="E437">
    <cfRule type="cellIs" priority="1320" dxfId="3" operator="equal" stopIfTrue="1">
      <formula>#REF!</formula>
    </cfRule>
  </conditionalFormatting>
  <conditionalFormatting sqref="E437">
    <cfRule type="cellIs" priority="1319" dxfId="3" operator="equal" stopIfTrue="1">
      <formula>#REF!</formula>
    </cfRule>
  </conditionalFormatting>
  <conditionalFormatting sqref="E437">
    <cfRule type="cellIs" priority="1318" dxfId="3" operator="equal" stopIfTrue="1">
      <formula>#REF!</formula>
    </cfRule>
  </conditionalFormatting>
  <conditionalFormatting sqref="E437">
    <cfRule type="cellIs" priority="1317" dxfId="3" operator="equal" stopIfTrue="1">
      <formula>#REF!</formula>
    </cfRule>
  </conditionalFormatting>
  <conditionalFormatting sqref="E437">
    <cfRule type="cellIs" priority="1316" dxfId="3" operator="equal" stopIfTrue="1">
      <formula>#REF!</formula>
    </cfRule>
  </conditionalFormatting>
  <conditionalFormatting sqref="E437">
    <cfRule type="cellIs" priority="1315" dxfId="3" operator="equal" stopIfTrue="1">
      <formula>#REF!</formula>
    </cfRule>
  </conditionalFormatting>
  <conditionalFormatting sqref="E437">
    <cfRule type="cellIs" priority="1314" dxfId="3" operator="equal" stopIfTrue="1">
      <formula>#REF!</formula>
    </cfRule>
  </conditionalFormatting>
  <conditionalFormatting sqref="E437">
    <cfRule type="cellIs" priority="1313" dxfId="3" operator="equal" stopIfTrue="1">
      <formula>#REF!</formula>
    </cfRule>
  </conditionalFormatting>
  <conditionalFormatting sqref="E437">
    <cfRule type="cellIs" priority="1312" dxfId="3" operator="equal" stopIfTrue="1">
      <formula>#REF!</formula>
    </cfRule>
  </conditionalFormatting>
  <conditionalFormatting sqref="E437">
    <cfRule type="cellIs" priority="1311" dxfId="3" operator="equal" stopIfTrue="1">
      <formula>#REF!</formula>
    </cfRule>
  </conditionalFormatting>
  <conditionalFormatting sqref="G437">
    <cfRule type="cellIs" priority="1310" dxfId="3" operator="equal" stopIfTrue="1">
      <formula>#REF!</formula>
    </cfRule>
  </conditionalFormatting>
  <conditionalFormatting sqref="G437">
    <cfRule type="cellIs" priority="1309" dxfId="3" operator="equal" stopIfTrue="1">
      <formula>#REF!</formula>
    </cfRule>
  </conditionalFormatting>
  <conditionalFormatting sqref="G437">
    <cfRule type="cellIs" priority="1308" dxfId="3" operator="equal" stopIfTrue="1">
      <formula>#REF!</formula>
    </cfRule>
  </conditionalFormatting>
  <conditionalFormatting sqref="G437">
    <cfRule type="cellIs" priority="1307" dxfId="3" operator="equal" stopIfTrue="1">
      <formula>#REF!</formula>
    </cfRule>
  </conditionalFormatting>
  <conditionalFormatting sqref="G437">
    <cfRule type="cellIs" priority="1306" dxfId="3" operator="equal" stopIfTrue="1">
      <formula>#REF!</formula>
    </cfRule>
  </conditionalFormatting>
  <conditionalFormatting sqref="G437">
    <cfRule type="cellIs" priority="1305" dxfId="3" operator="equal" stopIfTrue="1">
      <formula>#REF!</formula>
    </cfRule>
  </conditionalFormatting>
  <conditionalFormatting sqref="G437">
    <cfRule type="cellIs" priority="1304" dxfId="3" operator="equal" stopIfTrue="1">
      <formula>#REF!</formula>
    </cfRule>
  </conditionalFormatting>
  <conditionalFormatting sqref="G437">
    <cfRule type="cellIs" priority="1303" dxfId="3" operator="equal" stopIfTrue="1">
      <formula>#REF!</formula>
    </cfRule>
  </conditionalFormatting>
  <conditionalFormatting sqref="G437">
    <cfRule type="cellIs" priority="1302" dxfId="3" operator="equal" stopIfTrue="1">
      <formula>#REF!</formula>
    </cfRule>
  </conditionalFormatting>
  <conditionalFormatting sqref="G437">
    <cfRule type="cellIs" priority="1301" dxfId="3" operator="equal" stopIfTrue="1">
      <formula>#REF!</formula>
    </cfRule>
  </conditionalFormatting>
  <conditionalFormatting sqref="F437:F442">
    <cfRule type="cellIs" priority="1300" dxfId="3" operator="equal" stopIfTrue="1">
      <formula>#REF!</formula>
    </cfRule>
  </conditionalFormatting>
  <conditionalFormatting sqref="F437:F442">
    <cfRule type="cellIs" priority="1299" dxfId="3" operator="equal" stopIfTrue="1">
      <formula>#REF!</formula>
    </cfRule>
  </conditionalFormatting>
  <conditionalFormatting sqref="F437:F442">
    <cfRule type="cellIs" priority="1298" dxfId="3" operator="equal" stopIfTrue="1">
      <formula>#REF!</formula>
    </cfRule>
  </conditionalFormatting>
  <conditionalFormatting sqref="F437:F442">
    <cfRule type="cellIs" priority="1297" dxfId="3" operator="equal" stopIfTrue="1">
      <formula>#REF!</formula>
    </cfRule>
  </conditionalFormatting>
  <conditionalFormatting sqref="F437:F442">
    <cfRule type="cellIs" priority="1296" dxfId="3" operator="equal" stopIfTrue="1">
      <formula>#REF!</formula>
    </cfRule>
  </conditionalFormatting>
  <conditionalFormatting sqref="F437:F442">
    <cfRule type="cellIs" priority="1295" dxfId="3" operator="equal" stopIfTrue="1">
      <formula>#REF!</formula>
    </cfRule>
  </conditionalFormatting>
  <conditionalFormatting sqref="F437:F442">
    <cfRule type="cellIs" priority="1294" dxfId="3" operator="equal" stopIfTrue="1">
      <formula>#REF!</formula>
    </cfRule>
  </conditionalFormatting>
  <conditionalFormatting sqref="F437:F442">
    <cfRule type="cellIs" priority="1293" dxfId="3" operator="equal" stopIfTrue="1">
      <formula>#REF!</formula>
    </cfRule>
  </conditionalFormatting>
  <conditionalFormatting sqref="F437:F442">
    <cfRule type="cellIs" priority="1292" dxfId="3" operator="equal" stopIfTrue="1">
      <formula>#REF!</formula>
    </cfRule>
  </conditionalFormatting>
  <conditionalFormatting sqref="F437:F442">
    <cfRule type="cellIs" priority="1291" dxfId="3" operator="equal" stopIfTrue="1">
      <formula>#REF!</formula>
    </cfRule>
  </conditionalFormatting>
  <conditionalFormatting sqref="E438:E442">
    <cfRule type="cellIs" priority="1290" dxfId="3" operator="equal" stopIfTrue="1">
      <formula>#REF!</formula>
    </cfRule>
  </conditionalFormatting>
  <conditionalFormatting sqref="E438:E442">
    <cfRule type="cellIs" priority="1289" dxfId="3" operator="equal" stopIfTrue="1">
      <formula>#REF!</formula>
    </cfRule>
  </conditionalFormatting>
  <conditionalFormatting sqref="E438:E442">
    <cfRule type="cellIs" priority="1288" dxfId="3" operator="equal" stopIfTrue="1">
      <formula>#REF!</formula>
    </cfRule>
  </conditionalFormatting>
  <conditionalFormatting sqref="E438:E442">
    <cfRule type="cellIs" priority="1287" dxfId="3" operator="equal" stopIfTrue="1">
      <formula>#REF!</formula>
    </cfRule>
  </conditionalFormatting>
  <conditionalFormatting sqref="E438:E442">
    <cfRule type="cellIs" priority="1286" dxfId="3" operator="equal" stopIfTrue="1">
      <formula>#REF!</formula>
    </cfRule>
  </conditionalFormatting>
  <conditionalFormatting sqref="E438:E442">
    <cfRule type="cellIs" priority="1285" dxfId="3" operator="equal" stopIfTrue="1">
      <formula>#REF!</formula>
    </cfRule>
  </conditionalFormatting>
  <conditionalFormatting sqref="E438:E442">
    <cfRule type="cellIs" priority="1284" dxfId="3" operator="equal" stopIfTrue="1">
      <formula>#REF!</formula>
    </cfRule>
  </conditionalFormatting>
  <conditionalFormatting sqref="E438:E442">
    <cfRule type="cellIs" priority="1283" dxfId="3" operator="equal" stopIfTrue="1">
      <formula>#REF!</formula>
    </cfRule>
  </conditionalFormatting>
  <conditionalFormatting sqref="E438:E442">
    <cfRule type="cellIs" priority="1282" dxfId="3" operator="equal" stopIfTrue="1">
      <formula>#REF!</formula>
    </cfRule>
  </conditionalFormatting>
  <conditionalFormatting sqref="E438:E442">
    <cfRule type="cellIs" priority="1281" dxfId="3" operator="equal" stopIfTrue="1">
      <formula>#REF!</formula>
    </cfRule>
  </conditionalFormatting>
  <conditionalFormatting sqref="G438:G442">
    <cfRule type="cellIs" priority="1280" dxfId="3" operator="equal" stopIfTrue="1">
      <formula>#REF!</formula>
    </cfRule>
  </conditionalFormatting>
  <conditionalFormatting sqref="G438:G442">
    <cfRule type="cellIs" priority="1279" dxfId="3" operator="equal" stopIfTrue="1">
      <formula>#REF!</formula>
    </cfRule>
  </conditionalFormatting>
  <conditionalFormatting sqref="G438:G442">
    <cfRule type="cellIs" priority="1278" dxfId="3" operator="equal" stopIfTrue="1">
      <formula>#REF!</formula>
    </cfRule>
  </conditionalFormatting>
  <conditionalFormatting sqref="G438:G442">
    <cfRule type="cellIs" priority="1277" dxfId="3" operator="equal" stopIfTrue="1">
      <formula>#REF!</formula>
    </cfRule>
  </conditionalFormatting>
  <conditionalFormatting sqref="G438:G442">
    <cfRule type="cellIs" priority="1276" dxfId="3" operator="equal" stopIfTrue="1">
      <formula>#REF!</formula>
    </cfRule>
  </conditionalFormatting>
  <conditionalFormatting sqref="G438:G442">
    <cfRule type="cellIs" priority="1275" dxfId="3" operator="equal" stopIfTrue="1">
      <formula>#REF!</formula>
    </cfRule>
  </conditionalFormatting>
  <conditionalFormatting sqref="G438:G442">
    <cfRule type="cellIs" priority="1274" dxfId="3" operator="equal" stopIfTrue="1">
      <formula>#REF!</formula>
    </cfRule>
  </conditionalFormatting>
  <conditionalFormatting sqref="G438:G442">
    <cfRule type="cellIs" priority="1273" dxfId="3" operator="equal" stopIfTrue="1">
      <formula>#REF!</formula>
    </cfRule>
  </conditionalFormatting>
  <conditionalFormatting sqref="G438:G442">
    <cfRule type="cellIs" priority="1272" dxfId="3" operator="equal" stopIfTrue="1">
      <formula>#REF!</formula>
    </cfRule>
  </conditionalFormatting>
  <conditionalFormatting sqref="G438:G442">
    <cfRule type="cellIs" priority="1271" dxfId="3" operator="equal" stopIfTrue="1">
      <formula>#REF!</formula>
    </cfRule>
  </conditionalFormatting>
  <conditionalFormatting sqref="I443:I444">
    <cfRule type="cellIs" priority="1268" dxfId="2" operator="equal" stopIfTrue="1">
      <formula>"LT"</formula>
    </cfRule>
    <cfRule type="cellIs" priority="1269" dxfId="0" operator="equal" stopIfTrue="1">
      <formula>"CT"</formula>
    </cfRule>
    <cfRule type="cellIs" priority="1270" dxfId="1" operator="equal" stopIfTrue="1">
      <formula>"Thi"</formula>
    </cfRule>
  </conditionalFormatting>
  <conditionalFormatting sqref="I443:I444">
    <cfRule type="cellIs" priority="1265" dxfId="2" operator="equal" stopIfTrue="1">
      <formula>"LT"</formula>
    </cfRule>
    <cfRule type="cellIs" priority="1266" dxfId="0" operator="equal" stopIfTrue="1">
      <formula>"CT"</formula>
    </cfRule>
    <cfRule type="cellIs" priority="1267" dxfId="1" operator="equal" stopIfTrue="1">
      <formula>"Thi"</formula>
    </cfRule>
  </conditionalFormatting>
  <conditionalFormatting sqref="I443:I444">
    <cfRule type="cellIs" priority="1262" dxfId="2" operator="equal" stopIfTrue="1">
      <formula>"LT"</formula>
    </cfRule>
    <cfRule type="cellIs" priority="1263" dxfId="0" operator="equal" stopIfTrue="1">
      <formula>"CT"</formula>
    </cfRule>
    <cfRule type="cellIs" priority="1264" dxfId="226" operator="equal" stopIfTrue="1">
      <formula>"Thi"</formula>
    </cfRule>
  </conditionalFormatting>
  <conditionalFormatting sqref="I443:I444">
    <cfRule type="cellIs" priority="1259" dxfId="2" operator="equal" stopIfTrue="1">
      <formula>"LT"</formula>
    </cfRule>
    <cfRule type="cellIs" priority="1260" dxfId="0" operator="equal" stopIfTrue="1">
      <formula>"CT"</formula>
    </cfRule>
    <cfRule type="cellIs" priority="1261" dxfId="1" operator="equal" stopIfTrue="1">
      <formula>"Thi"</formula>
    </cfRule>
  </conditionalFormatting>
  <conditionalFormatting sqref="I443:I444">
    <cfRule type="cellIs" priority="1256" dxfId="2" operator="equal" stopIfTrue="1">
      <formula>"LT"</formula>
    </cfRule>
    <cfRule type="cellIs" priority="1257" dxfId="0" operator="equal" stopIfTrue="1">
      <formula>"CT"</formula>
    </cfRule>
    <cfRule type="cellIs" priority="1258" dxfId="226" operator="equal" stopIfTrue="1">
      <formula>"Thi"</formula>
    </cfRule>
  </conditionalFormatting>
  <conditionalFormatting sqref="F443:F444">
    <cfRule type="cellIs" priority="1255" dxfId="3" operator="equal" stopIfTrue="1">
      <formula>#REF!</formula>
    </cfRule>
  </conditionalFormatting>
  <conditionalFormatting sqref="F443:F444">
    <cfRule type="cellIs" priority="1254" dxfId="3" operator="equal" stopIfTrue="1">
      <formula>#REF!</formula>
    </cfRule>
  </conditionalFormatting>
  <conditionalFormatting sqref="F443:F444">
    <cfRule type="cellIs" priority="1253" dxfId="3" operator="equal" stopIfTrue="1">
      <formula>#REF!</formula>
    </cfRule>
  </conditionalFormatting>
  <conditionalFormatting sqref="F443:F444">
    <cfRule type="cellIs" priority="1252" dxfId="3" operator="equal" stopIfTrue="1">
      <formula>#REF!</formula>
    </cfRule>
  </conditionalFormatting>
  <conditionalFormatting sqref="F443:F444">
    <cfRule type="cellIs" priority="1251" dxfId="3" operator="equal" stopIfTrue="1">
      <formula>#REF!</formula>
    </cfRule>
  </conditionalFormatting>
  <conditionalFormatting sqref="F443:F444">
    <cfRule type="cellIs" priority="1250" dxfId="3" operator="equal" stopIfTrue="1">
      <formula>#REF!</formula>
    </cfRule>
  </conditionalFormatting>
  <conditionalFormatting sqref="F443:F444">
    <cfRule type="cellIs" priority="1249" dxfId="3" operator="equal" stopIfTrue="1">
      <formula>#REF!</formula>
    </cfRule>
  </conditionalFormatting>
  <conditionalFormatting sqref="F443:F444">
    <cfRule type="cellIs" priority="1248" dxfId="3" operator="equal" stopIfTrue="1">
      <formula>#REF!</formula>
    </cfRule>
  </conditionalFormatting>
  <conditionalFormatting sqref="F443:F444">
    <cfRule type="cellIs" priority="1247" dxfId="3" operator="equal" stopIfTrue="1">
      <formula>#REF!</formula>
    </cfRule>
  </conditionalFormatting>
  <conditionalFormatting sqref="F443:F444">
    <cfRule type="cellIs" priority="1246" dxfId="3" operator="equal" stopIfTrue="1">
      <formula>#REF!</formula>
    </cfRule>
  </conditionalFormatting>
  <conditionalFormatting sqref="F445:F446">
    <cfRule type="cellIs" priority="1245" dxfId="3" operator="equal" stopIfTrue="1">
      <formula>#REF!</formula>
    </cfRule>
  </conditionalFormatting>
  <conditionalFormatting sqref="F445:F446">
    <cfRule type="cellIs" priority="1244" dxfId="3" operator="equal" stopIfTrue="1">
      <formula>#REF!</formula>
    </cfRule>
  </conditionalFormatting>
  <conditionalFormatting sqref="F445:F446">
    <cfRule type="cellIs" priority="1243" dxfId="3" operator="equal" stopIfTrue="1">
      <formula>#REF!</formula>
    </cfRule>
  </conditionalFormatting>
  <conditionalFormatting sqref="F445:F446">
    <cfRule type="cellIs" priority="1242" dxfId="3" operator="equal" stopIfTrue="1">
      <formula>#REF!</formula>
    </cfRule>
  </conditionalFormatting>
  <conditionalFormatting sqref="F445:F446">
    <cfRule type="cellIs" priority="1241" dxfId="3" operator="equal" stopIfTrue="1">
      <formula>#REF!</formula>
    </cfRule>
  </conditionalFormatting>
  <conditionalFormatting sqref="F445:F446">
    <cfRule type="cellIs" priority="1240" dxfId="3" operator="equal" stopIfTrue="1">
      <formula>#REF!</formula>
    </cfRule>
  </conditionalFormatting>
  <conditionalFormatting sqref="F445:F446">
    <cfRule type="cellIs" priority="1239" dxfId="3" operator="equal" stopIfTrue="1">
      <formula>#REF!</formula>
    </cfRule>
  </conditionalFormatting>
  <conditionalFormatting sqref="F445:F446">
    <cfRule type="cellIs" priority="1238" dxfId="3" operator="equal" stopIfTrue="1">
      <formula>#REF!</formula>
    </cfRule>
  </conditionalFormatting>
  <conditionalFormatting sqref="F445:F446">
    <cfRule type="cellIs" priority="1237" dxfId="3" operator="equal" stopIfTrue="1">
      <formula>#REF!</formula>
    </cfRule>
  </conditionalFormatting>
  <conditionalFormatting sqref="F445:F446">
    <cfRule type="cellIs" priority="1236" dxfId="3" operator="equal" stopIfTrue="1">
      <formula>#REF!</formula>
    </cfRule>
  </conditionalFormatting>
  <conditionalFormatting sqref="I445:I446">
    <cfRule type="cellIs" priority="1233" dxfId="2" operator="equal" stopIfTrue="1">
      <formula>"LT"</formula>
    </cfRule>
    <cfRule type="cellIs" priority="1234" dxfId="0" operator="equal" stopIfTrue="1">
      <formula>"CT"</formula>
    </cfRule>
    <cfRule type="cellIs" priority="1235" dxfId="1" operator="equal" stopIfTrue="1">
      <formula>"Thi"</formula>
    </cfRule>
  </conditionalFormatting>
  <conditionalFormatting sqref="I445:I446">
    <cfRule type="cellIs" priority="1230" dxfId="2" operator="equal" stopIfTrue="1">
      <formula>"LT"</formula>
    </cfRule>
    <cfRule type="cellIs" priority="1231" dxfId="0" operator="equal" stopIfTrue="1">
      <formula>"CT"</formula>
    </cfRule>
    <cfRule type="cellIs" priority="1232" dxfId="1" operator="equal" stopIfTrue="1">
      <formula>"Thi"</formula>
    </cfRule>
  </conditionalFormatting>
  <conditionalFormatting sqref="I445:I446">
    <cfRule type="cellIs" priority="1227" dxfId="2" operator="equal" stopIfTrue="1">
      <formula>"LT"</formula>
    </cfRule>
    <cfRule type="cellIs" priority="1228" dxfId="0" operator="equal" stopIfTrue="1">
      <formula>"CT"</formula>
    </cfRule>
    <cfRule type="cellIs" priority="1229" dxfId="226" operator="equal" stopIfTrue="1">
      <formula>"Thi"</formula>
    </cfRule>
  </conditionalFormatting>
  <conditionalFormatting sqref="I445:I446">
    <cfRule type="cellIs" priority="1224" dxfId="2" operator="equal" stopIfTrue="1">
      <formula>"LT"</formula>
    </cfRule>
    <cfRule type="cellIs" priority="1225" dxfId="0" operator="equal" stopIfTrue="1">
      <formula>"CT"</formula>
    </cfRule>
    <cfRule type="cellIs" priority="1226" dxfId="1" operator="equal" stopIfTrue="1">
      <formula>"Thi"</formula>
    </cfRule>
  </conditionalFormatting>
  <conditionalFormatting sqref="I445:I446">
    <cfRule type="cellIs" priority="1221" dxfId="2" operator="equal" stopIfTrue="1">
      <formula>"LT"</formula>
    </cfRule>
    <cfRule type="cellIs" priority="1222" dxfId="0" operator="equal" stopIfTrue="1">
      <formula>"CT"</formula>
    </cfRule>
    <cfRule type="cellIs" priority="1223" dxfId="226" operator="equal" stopIfTrue="1">
      <formula>"Thi"</formula>
    </cfRule>
  </conditionalFormatting>
  <conditionalFormatting sqref="E447:E448">
    <cfRule type="cellIs" priority="1220" dxfId="3" operator="equal" stopIfTrue="1">
      <formula>#REF!</formula>
    </cfRule>
  </conditionalFormatting>
  <conditionalFormatting sqref="E447:H448 J447:K448">
    <cfRule type="cellIs" priority="1219" dxfId="3" operator="equal" stopIfTrue="1">
      <formula>#REF!</formula>
    </cfRule>
  </conditionalFormatting>
  <conditionalFormatting sqref="E447:H448 J447:K448">
    <cfRule type="cellIs" priority="1218" dxfId="3" operator="equal" stopIfTrue="1">
      <formula>#REF!</formula>
    </cfRule>
  </conditionalFormatting>
  <conditionalFormatting sqref="E447:E448">
    <cfRule type="cellIs" priority="1217" dxfId="3" operator="equal" stopIfTrue="1">
      <formula>#REF!</formula>
    </cfRule>
  </conditionalFormatting>
  <conditionalFormatting sqref="E447:H448 K447:K448">
    <cfRule type="cellIs" priority="1216" dxfId="3" operator="equal" stopIfTrue="1">
      <formula>#REF!</formula>
    </cfRule>
  </conditionalFormatting>
  <conditionalFormatting sqref="E447:E448">
    <cfRule type="cellIs" priority="1215" dxfId="3" operator="equal" stopIfTrue="1">
      <formula>#REF!</formula>
    </cfRule>
  </conditionalFormatting>
  <conditionalFormatting sqref="E447:H448 K447:K448">
    <cfRule type="cellIs" priority="1214" dxfId="3" operator="equal" stopIfTrue="1">
      <formula>#REF!</formula>
    </cfRule>
  </conditionalFormatting>
  <conditionalFormatting sqref="E447:H448 J447:K448">
    <cfRule type="cellIs" priority="1213" dxfId="3" operator="equal" stopIfTrue="1">
      <formula>#REF!</formula>
    </cfRule>
  </conditionalFormatting>
  <conditionalFormatting sqref="E447:H448">
    <cfRule type="cellIs" priority="1212" dxfId="3" operator="equal" stopIfTrue="1">
      <formula>#REF!</formula>
    </cfRule>
  </conditionalFormatting>
  <conditionalFormatting sqref="E447:H448">
    <cfRule type="cellIs" priority="1211" dxfId="3" operator="equal" stopIfTrue="1">
      <formula>#REF!</formula>
    </cfRule>
  </conditionalFormatting>
  <conditionalFormatting sqref="I447:I448">
    <cfRule type="cellIs" priority="1208" dxfId="2" operator="equal" stopIfTrue="1">
      <formula>"LT"</formula>
    </cfRule>
    <cfRule type="cellIs" priority="1209" dxfId="0" operator="equal" stopIfTrue="1">
      <formula>"CT"</formula>
    </cfRule>
    <cfRule type="cellIs" priority="1210" dxfId="1" operator="equal" stopIfTrue="1">
      <formula>"Thi"</formula>
    </cfRule>
  </conditionalFormatting>
  <conditionalFormatting sqref="I447:I448">
    <cfRule type="cellIs" priority="1205" dxfId="2" operator="equal" stopIfTrue="1">
      <formula>"LT"</formula>
    </cfRule>
    <cfRule type="cellIs" priority="1206" dxfId="0" operator="equal" stopIfTrue="1">
      <formula>"CT"</formula>
    </cfRule>
    <cfRule type="cellIs" priority="1207" dxfId="1" operator="equal" stopIfTrue="1">
      <formula>"Thi"</formula>
    </cfRule>
  </conditionalFormatting>
  <conditionalFormatting sqref="I447:I448">
    <cfRule type="cellIs" priority="1202" dxfId="2" operator="equal" stopIfTrue="1">
      <formula>"LT"</formula>
    </cfRule>
    <cfRule type="cellIs" priority="1203" dxfId="0" operator="equal" stopIfTrue="1">
      <formula>"CT"</formula>
    </cfRule>
    <cfRule type="cellIs" priority="1204" dxfId="226" operator="equal" stopIfTrue="1">
      <formula>"Thi"</formula>
    </cfRule>
  </conditionalFormatting>
  <conditionalFormatting sqref="I447:I448">
    <cfRule type="cellIs" priority="1199" dxfId="2" operator="equal" stopIfTrue="1">
      <formula>"LT"</formula>
    </cfRule>
    <cfRule type="cellIs" priority="1200" dxfId="0" operator="equal" stopIfTrue="1">
      <formula>"CT"</formula>
    </cfRule>
    <cfRule type="cellIs" priority="1201" dxfId="1" operator="equal" stopIfTrue="1">
      <formula>"Thi"</formula>
    </cfRule>
  </conditionalFormatting>
  <conditionalFormatting sqref="I447:I448">
    <cfRule type="cellIs" priority="1196" dxfId="2" operator="equal" stopIfTrue="1">
      <formula>"LT"</formula>
    </cfRule>
    <cfRule type="cellIs" priority="1197" dxfId="0" operator="equal" stopIfTrue="1">
      <formula>"CT"</formula>
    </cfRule>
    <cfRule type="cellIs" priority="1198" dxfId="226" operator="equal" stopIfTrue="1">
      <formula>"Thi"</formula>
    </cfRule>
  </conditionalFormatting>
  <conditionalFormatting sqref="F447:F448">
    <cfRule type="cellIs" priority="1195" dxfId="3" operator="equal" stopIfTrue="1">
      <formula>#REF!</formula>
    </cfRule>
  </conditionalFormatting>
  <conditionalFormatting sqref="F447:F448">
    <cfRule type="cellIs" priority="1194" dxfId="3" operator="equal" stopIfTrue="1">
      <formula>#REF!</formula>
    </cfRule>
  </conditionalFormatting>
  <conditionalFormatting sqref="F447:F448">
    <cfRule type="cellIs" priority="1193" dxfId="3" operator="equal" stopIfTrue="1">
      <formula>#REF!</formula>
    </cfRule>
  </conditionalFormatting>
  <conditionalFormatting sqref="F447:F448">
    <cfRule type="cellIs" priority="1192" dxfId="3" operator="equal" stopIfTrue="1">
      <formula>#REF!</formula>
    </cfRule>
  </conditionalFormatting>
  <conditionalFormatting sqref="F447:F448">
    <cfRule type="cellIs" priority="1191" dxfId="3" operator="equal" stopIfTrue="1">
      <formula>#REF!</formula>
    </cfRule>
  </conditionalFormatting>
  <conditionalFormatting sqref="F447:F448">
    <cfRule type="cellIs" priority="1190" dxfId="3" operator="equal" stopIfTrue="1">
      <formula>#REF!</formula>
    </cfRule>
  </conditionalFormatting>
  <conditionalFormatting sqref="F447:F448">
    <cfRule type="cellIs" priority="1189" dxfId="3" operator="equal" stopIfTrue="1">
      <formula>#REF!</formula>
    </cfRule>
  </conditionalFormatting>
  <conditionalFormatting sqref="F447:F448">
    <cfRule type="cellIs" priority="1188" dxfId="3" operator="equal" stopIfTrue="1">
      <formula>#REF!</formula>
    </cfRule>
  </conditionalFormatting>
  <conditionalFormatting sqref="F447:F448">
    <cfRule type="cellIs" priority="1187" dxfId="3" operator="equal" stopIfTrue="1">
      <formula>#REF!</formula>
    </cfRule>
  </conditionalFormatting>
  <conditionalFormatting sqref="F447:F448">
    <cfRule type="cellIs" priority="1186" dxfId="3" operator="equal" stopIfTrue="1">
      <formula>#REF!</formula>
    </cfRule>
  </conditionalFormatting>
  <conditionalFormatting sqref="E449:E450">
    <cfRule type="cellIs" priority="1185" dxfId="3" operator="equal" stopIfTrue="1">
      <formula>#REF!</formula>
    </cfRule>
  </conditionalFormatting>
  <conditionalFormatting sqref="J449:K450 E449:H450">
    <cfRule type="cellIs" priority="1184" dxfId="3" operator="equal" stopIfTrue="1">
      <formula>#REF!</formula>
    </cfRule>
  </conditionalFormatting>
  <conditionalFormatting sqref="J449:K450 E449:H450">
    <cfRule type="cellIs" priority="1183" dxfId="3" operator="equal" stopIfTrue="1">
      <formula>#REF!</formula>
    </cfRule>
  </conditionalFormatting>
  <conditionalFormatting sqref="E449:E450">
    <cfRule type="cellIs" priority="1182" dxfId="3" operator="equal" stopIfTrue="1">
      <formula>#REF!</formula>
    </cfRule>
  </conditionalFormatting>
  <conditionalFormatting sqref="K449:K450 E449:H450">
    <cfRule type="cellIs" priority="1181" dxfId="3" operator="equal" stopIfTrue="1">
      <formula>#REF!</formula>
    </cfRule>
  </conditionalFormatting>
  <conditionalFormatting sqref="E449:E450">
    <cfRule type="cellIs" priority="1180" dxfId="3" operator="equal" stopIfTrue="1">
      <formula>#REF!</formula>
    </cfRule>
  </conditionalFormatting>
  <conditionalFormatting sqref="K449:K450 E449:H450">
    <cfRule type="cellIs" priority="1179" dxfId="3" operator="equal" stopIfTrue="1">
      <formula>#REF!</formula>
    </cfRule>
  </conditionalFormatting>
  <conditionalFormatting sqref="J449:K450 E449:H450">
    <cfRule type="cellIs" priority="1178" dxfId="3" operator="equal" stopIfTrue="1">
      <formula>#REF!</formula>
    </cfRule>
  </conditionalFormatting>
  <conditionalFormatting sqref="E449:H450">
    <cfRule type="cellIs" priority="1177" dxfId="3" operator="equal" stopIfTrue="1">
      <formula>#REF!</formula>
    </cfRule>
  </conditionalFormatting>
  <conditionalFormatting sqref="E449:H450">
    <cfRule type="cellIs" priority="1176" dxfId="3" operator="equal" stopIfTrue="1">
      <formula>#REF!</formula>
    </cfRule>
  </conditionalFormatting>
  <conditionalFormatting sqref="I449:I450">
    <cfRule type="cellIs" priority="1173" dxfId="2" operator="equal" stopIfTrue="1">
      <formula>"LT"</formula>
    </cfRule>
    <cfRule type="cellIs" priority="1174" dxfId="0" operator="equal" stopIfTrue="1">
      <formula>"CT"</formula>
    </cfRule>
    <cfRule type="cellIs" priority="1175" dxfId="1" operator="equal" stopIfTrue="1">
      <formula>"Thi"</formula>
    </cfRule>
  </conditionalFormatting>
  <conditionalFormatting sqref="I449:I450">
    <cfRule type="cellIs" priority="1170" dxfId="2" operator="equal" stopIfTrue="1">
      <formula>"LT"</formula>
    </cfRule>
    <cfRule type="cellIs" priority="1171" dxfId="0" operator="equal" stopIfTrue="1">
      <formula>"CT"</formula>
    </cfRule>
    <cfRule type="cellIs" priority="1172" dxfId="1" operator="equal" stopIfTrue="1">
      <formula>"Thi"</formula>
    </cfRule>
  </conditionalFormatting>
  <conditionalFormatting sqref="I449:I450">
    <cfRule type="cellIs" priority="1167" dxfId="2" operator="equal" stopIfTrue="1">
      <formula>"LT"</formula>
    </cfRule>
    <cfRule type="cellIs" priority="1168" dxfId="0" operator="equal" stopIfTrue="1">
      <formula>"CT"</formula>
    </cfRule>
    <cfRule type="cellIs" priority="1169" dxfId="226" operator="equal" stopIfTrue="1">
      <formula>"Thi"</formula>
    </cfRule>
  </conditionalFormatting>
  <conditionalFormatting sqref="I449:I450">
    <cfRule type="cellIs" priority="1164" dxfId="2" operator="equal" stopIfTrue="1">
      <formula>"LT"</formula>
    </cfRule>
    <cfRule type="cellIs" priority="1165" dxfId="0" operator="equal" stopIfTrue="1">
      <formula>"CT"</formula>
    </cfRule>
    <cfRule type="cellIs" priority="1166" dxfId="1" operator="equal" stopIfTrue="1">
      <formula>"Thi"</formula>
    </cfRule>
  </conditionalFormatting>
  <conditionalFormatting sqref="I449:I450">
    <cfRule type="cellIs" priority="1161" dxfId="2" operator="equal" stopIfTrue="1">
      <formula>"LT"</formula>
    </cfRule>
    <cfRule type="cellIs" priority="1162" dxfId="0" operator="equal" stopIfTrue="1">
      <formula>"CT"</formula>
    </cfRule>
    <cfRule type="cellIs" priority="1163" dxfId="226" operator="equal" stopIfTrue="1">
      <formula>"Thi"</formula>
    </cfRule>
  </conditionalFormatting>
  <conditionalFormatting sqref="F449:F450">
    <cfRule type="cellIs" priority="1160" dxfId="3" operator="equal" stopIfTrue="1">
      <formula>#REF!</formula>
    </cfRule>
  </conditionalFormatting>
  <conditionalFormatting sqref="F449:F450">
    <cfRule type="cellIs" priority="1159" dxfId="3" operator="equal" stopIfTrue="1">
      <formula>#REF!</formula>
    </cfRule>
  </conditionalFormatting>
  <conditionalFormatting sqref="F449:F450">
    <cfRule type="cellIs" priority="1158" dxfId="3" operator="equal" stopIfTrue="1">
      <formula>#REF!</formula>
    </cfRule>
  </conditionalFormatting>
  <conditionalFormatting sqref="F449:F450">
    <cfRule type="cellIs" priority="1157" dxfId="3" operator="equal" stopIfTrue="1">
      <formula>#REF!</formula>
    </cfRule>
  </conditionalFormatting>
  <conditionalFormatting sqref="F449:F450">
    <cfRule type="cellIs" priority="1156" dxfId="3" operator="equal" stopIfTrue="1">
      <formula>#REF!</formula>
    </cfRule>
  </conditionalFormatting>
  <conditionalFormatting sqref="F449:F450">
    <cfRule type="cellIs" priority="1155" dxfId="3" operator="equal" stopIfTrue="1">
      <formula>#REF!</formula>
    </cfRule>
  </conditionalFormatting>
  <conditionalFormatting sqref="F449:F450">
    <cfRule type="cellIs" priority="1154" dxfId="3" operator="equal" stopIfTrue="1">
      <formula>#REF!</formula>
    </cfRule>
  </conditionalFormatting>
  <conditionalFormatting sqref="F449:F450">
    <cfRule type="cellIs" priority="1153" dxfId="3" operator="equal" stopIfTrue="1">
      <formula>#REF!</formula>
    </cfRule>
  </conditionalFormatting>
  <conditionalFormatting sqref="F449:F450">
    <cfRule type="cellIs" priority="1152" dxfId="3" operator="equal" stopIfTrue="1">
      <formula>#REF!</formula>
    </cfRule>
  </conditionalFormatting>
  <conditionalFormatting sqref="F449:F450">
    <cfRule type="cellIs" priority="1151" dxfId="3" operator="equal" stopIfTrue="1">
      <formula>#REF!</formula>
    </cfRule>
  </conditionalFormatting>
  <conditionalFormatting sqref="E451">
    <cfRule type="cellIs" priority="1150" dxfId="3" operator="equal" stopIfTrue="1">
      <formula>#REF!</formula>
    </cfRule>
  </conditionalFormatting>
  <conditionalFormatting sqref="J451:K451 E451:H451">
    <cfRule type="cellIs" priority="1149" dxfId="3" operator="equal" stopIfTrue="1">
      <formula>#REF!</formula>
    </cfRule>
  </conditionalFormatting>
  <conditionalFormatting sqref="J451:K451 E451:H451">
    <cfRule type="cellIs" priority="1148" dxfId="3" operator="equal" stopIfTrue="1">
      <formula>#REF!</formula>
    </cfRule>
  </conditionalFormatting>
  <conditionalFormatting sqref="E451">
    <cfRule type="cellIs" priority="1147" dxfId="3" operator="equal" stopIfTrue="1">
      <formula>#REF!</formula>
    </cfRule>
  </conditionalFormatting>
  <conditionalFormatting sqref="K451 E451:H451">
    <cfRule type="cellIs" priority="1146" dxfId="3" operator="equal" stopIfTrue="1">
      <formula>#REF!</formula>
    </cfRule>
  </conditionalFormatting>
  <conditionalFormatting sqref="E451">
    <cfRule type="cellIs" priority="1145" dxfId="3" operator="equal" stopIfTrue="1">
      <formula>#REF!</formula>
    </cfRule>
  </conditionalFormatting>
  <conditionalFormatting sqref="K451 E451:H451">
    <cfRule type="cellIs" priority="1144" dxfId="3" operator="equal" stopIfTrue="1">
      <formula>#REF!</formula>
    </cfRule>
  </conditionalFormatting>
  <conditionalFormatting sqref="J451:K451 E451:H451">
    <cfRule type="cellIs" priority="1143" dxfId="3" operator="equal" stopIfTrue="1">
      <formula>#REF!</formula>
    </cfRule>
  </conditionalFormatting>
  <conditionalFormatting sqref="E451:H451">
    <cfRule type="cellIs" priority="1142" dxfId="3" operator="equal" stopIfTrue="1">
      <formula>#REF!</formula>
    </cfRule>
  </conditionalFormatting>
  <conditionalFormatting sqref="E451:H451">
    <cfRule type="cellIs" priority="1141" dxfId="3" operator="equal" stopIfTrue="1">
      <formula>#REF!</formula>
    </cfRule>
  </conditionalFormatting>
  <conditionalFormatting sqref="I451">
    <cfRule type="cellIs" priority="1138" dxfId="2" operator="equal" stopIfTrue="1">
      <formula>"LT"</formula>
    </cfRule>
    <cfRule type="cellIs" priority="1139" dxfId="0" operator="equal" stopIfTrue="1">
      <formula>"CT"</formula>
    </cfRule>
    <cfRule type="cellIs" priority="1140" dxfId="1" operator="equal" stopIfTrue="1">
      <formula>"Thi"</formula>
    </cfRule>
  </conditionalFormatting>
  <conditionalFormatting sqref="I451">
    <cfRule type="cellIs" priority="1135" dxfId="2" operator="equal" stopIfTrue="1">
      <formula>"LT"</formula>
    </cfRule>
    <cfRule type="cellIs" priority="1136" dxfId="0" operator="equal" stopIfTrue="1">
      <formula>"CT"</formula>
    </cfRule>
    <cfRule type="cellIs" priority="1137" dxfId="1" operator="equal" stopIfTrue="1">
      <formula>"Thi"</formula>
    </cfRule>
  </conditionalFormatting>
  <conditionalFormatting sqref="I451">
    <cfRule type="cellIs" priority="1132" dxfId="2" operator="equal" stopIfTrue="1">
      <formula>"LT"</formula>
    </cfRule>
    <cfRule type="cellIs" priority="1133" dxfId="0" operator="equal" stopIfTrue="1">
      <formula>"CT"</formula>
    </cfRule>
    <cfRule type="cellIs" priority="1134" dxfId="226" operator="equal" stopIfTrue="1">
      <formula>"Thi"</formula>
    </cfRule>
  </conditionalFormatting>
  <conditionalFormatting sqref="I451">
    <cfRule type="cellIs" priority="1129" dxfId="2" operator="equal" stopIfTrue="1">
      <formula>"LT"</formula>
    </cfRule>
    <cfRule type="cellIs" priority="1130" dxfId="0" operator="equal" stopIfTrue="1">
      <formula>"CT"</formula>
    </cfRule>
    <cfRule type="cellIs" priority="1131" dxfId="1" operator="equal" stopIfTrue="1">
      <formula>"Thi"</formula>
    </cfRule>
  </conditionalFormatting>
  <conditionalFormatting sqref="I451">
    <cfRule type="cellIs" priority="1126" dxfId="2" operator="equal" stopIfTrue="1">
      <formula>"LT"</formula>
    </cfRule>
    <cfRule type="cellIs" priority="1127" dxfId="0" operator="equal" stopIfTrue="1">
      <formula>"CT"</formula>
    </cfRule>
    <cfRule type="cellIs" priority="1128" dxfId="226" operator="equal" stopIfTrue="1">
      <formula>"Thi"</formula>
    </cfRule>
  </conditionalFormatting>
  <conditionalFormatting sqref="F451">
    <cfRule type="cellIs" priority="1125" dxfId="3" operator="equal" stopIfTrue="1">
      <formula>#REF!</formula>
    </cfRule>
  </conditionalFormatting>
  <conditionalFormatting sqref="F451">
    <cfRule type="cellIs" priority="1124" dxfId="3" operator="equal" stopIfTrue="1">
      <formula>#REF!</formula>
    </cfRule>
  </conditionalFormatting>
  <conditionalFormatting sqref="F451">
    <cfRule type="cellIs" priority="1123" dxfId="3" operator="equal" stopIfTrue="1">
      <formula>#REF!</formula>
    </cfRule>
  </conditionalFormatting>
  <conditionalFormatting sqref="F451">
    <cfRule type="cellIs" priority="1122" dxfId="3" operator="equal" stopIfTrue="1">
      <formula>#REF!</formula>
    </cfRule>
  </conditionalFormatting>
  <conditionalFormatting sqref="F451">
    <cfRule type="cellIs" priority="1121" dxfId="3" operator="equal" stopIfTrue="1">
      <formula>#REF!</formula>
    </cfRule>
  </conditionalFormatting>
  <conditionalFormatting sqref="F451">
    <cfRule type="cellIs" priority="1120" dxfId="3" operator="equal" stopIfTrue="1">
      <formula>#REF!</formula>
    </cfRule>
  </conditionalFormatting>
  <conditionalFormatting sqref="F451">
    <cfRule type="cellIs" priority="1119" dxfId="3" operator="equal" stopIfTrue="1">
      <formula>#REF!</formula>
    </cfRule>
  </conditionalFormatting>
  <conditionalFormatting sqref="F451">
    <cfRule type="cellIs" priority="1118" dxfId="3" operator="equal" stopIfTrue="1">
      <formula>#REF!</formula>
    </cfRule>
  </conditionalFormatting>
  <conditionalFormatting sqref="F451">
    <cfRule type="cellIs" priority="1117" dxfId="3" operator="equal" stopIfTrue="1">
      <formula>#REF!</formula>
    </cfRule>
  </conditionalFormatting>
  <conditionalFormatting sqref="F451">
    <cfRule type="cellIs" priority="1116" dxfId="3" operator="equal" stopIfTrue="1">
      <formula>#REF!</formula>
    </cfRule>
  </conditionalFormatting>
  <conditionalFormatting sqref="E452">
    <cfRule type="cellIs" priority="1115" dxfId="3" operator="equal" stopIfTrue="1">
      <formula>#REF!</formula>
    </cfRule>
  </conditionalFormatting>
  <conditionalFormatting sqref="E452">
    <cfRule type="cellIs" priority="1114" dxfId="3" operator="equal" stopIfTrue="1">
      <formula>#REF!</formula>
    </cfRule>
  </conditionalFormatting>
  <conditionalFormatting sqref="E452">
    <cfRule type="cellIs" priority="1113" dxfId="3" operator="equal" stopIfTrue="1">
      <formula>#REF!</formula>
    </cfRule>
  </conditionalFormatting>
  <conditionalFormatting sqref="E452">
    <cfRule type="cellIs" priority="1112" dxfId="3" operator="equal" stopIfTrue="1">
      <formula>#REF!</formula>
    </cfRule>
  </conditionalFormatting>
  <conditionalFormatting sqref="E452">
    <cfRule type="cellIs" priority="1111" dxfId="3" operator="equal" stopIfTrue="1">
      <formula>#REF!</formula>
    </cfRule>
  </conditionalFormatting>
  <conditionalFormatting sqref="E452">
    <cfRule type="cellIs" priority="1110" dxfId="3" operator="equal" stopIfTrue="1">
      <formula>#REF!</formula>
    </cfRule>
  </conditionalFormatting>
  <conditionalFormatting sqref="E452">
    <cfRule type="cellIs" priority="1109" dxfId="3" operator="equal" stopIfTrue="1">
      <formula>#REF!</formula>
    </cfRule>
  </conditionalFormatting>
  <conditionalFormatting sqref="E452">
    <cfRule type="cellIs" priority="1108" dxfId="3" operator="equal" stopIfTrue="1">
      <formula>#REF!</formula>
    </cfRule>
  </conditionalFormatting>
  <conditionalFormatting sqref="E452">
    <cfRule type="cellIs" priority="1107" dxfId="3" operator="equal" stopIfTrue="1">
      <formula>#REF!</formula>
    </cfRule>
  </conditionalFormatting>
  <conditionalFormatting sqref="E452">
    <cfRule type="cellIs" priority="1106" dxfId="3" operator="equal" stopIfTrue="1">
      <formula>#REF!</formula>
    </cfRule>
  </conditionalFormatting>
  <conditionalFormatting sqref="E453">
    <cfRule type="cellIs" priority="1105" dxfId="3" operator="equal" stopIfTrue="1">
      <formula>#REF!</formula>
    </cfRule>
  </conditionalFormatting>
  <conditionalFormatting sqref="E453">
    <cfRule type="cellIs" priority="1104" dxfId="3" operator="equal" stopIfTrue="1">
      <formula>#REF!</formula>
    </cfRule>
  </conditionalFormatting>
  <conditionalFormatting sqref="E453">
    <cfRule type="cellIs" priority="1103" dxfId="3" operator="equal" stopIfTrue="1">
      <formula>#REF!</formula>
    </cfRule>
  </conditionalFormatting>
  <conditionalFormatting sqref="E453">
    <cfRule type="cellIs" priority="1102" dxfId="3" operator="equal" stopIfTrue="1">
      <formula>#REF!</formula>
    </cfRule>
  </conditionalFormatting>
  <conditionalFormatting sqref="E453">
    <cfRule type="cellIs" priority="1101" dxfId="3" operator="equal" stopIfTrue="1">
      <formula>#REF!</formula>
    </cfRule>
  </conditionalFormatting>
  <conditionalFormatting sqref="E453">
    <cfRule type="cellIs" priority="1100" dxfId="3" operator="equal" stopIfTrue="1">
      <formula>#REF!</formula>
    </cfRule>
  </conditionalFormatting>
  <conditionalFormatting sqref="E453">
    <cfRule type="cellIs" priority="1099" dxfId="3" operator="equal" stopIfTrue="1">
      <formula>#REF!</formula>
    </cfRule>
  </conditionalFormatting>
  <conditionalFormatting sqref="E453">
    <cfRule type="cellIs" priority="1098" dxfId="3" operator="equal" stopIfTrue="1">
      <formula>#REF!</formula>
    </cfRule>
  </conditionalFormatting>
  <conditionalFormatting sqref="E453">
    <cfRule type="cellIs" priority="1097" dxfId="3" operator="equal" stopIfTrue="1">
      <formula>#REF!</formula>
    </cfRule>
  </conditionalFormatting>
  <conditionalFormatting sqref="E453">
    <cfRule type="cellIs" priority="1096" dxfId="3" operator="equal" stopIfTrue="1">
      <formula>#REF!</formula>
    </cfRule>
  </conditionalFormatting>
  <conditionalFormatting sqref="F452">
    <cfRule type="cellIs" priority="1095" dxfId="3" operator="equal" stopIfTrue="1">
      <formula>#REF!</formula>
    </cfRule>
  </conditionalFormatting>
  <conditionalFormatting sqref="F452">
    <cfRule type="cellIs" priority="1094" dxfId="3" operator="equal" stopIfTrue="1">
      <formula>#REF!</formula>
    </cfRule>
  </conditionalFormatting>
  <conditionalFormatting sqref="F452">
    <cfRule type="cellIs" priority="1093" dxfId="3" operator="equal" stopIfTrue="1">
      <formula>#REF!</formula>
    </cfRule>
  </conditionalFormatting>
  <conditionalFormatting sqref="F452">
    <cfRule type="cellIs" priority="1092" dxfId="3" operator="equal" stopIfTrue="1">
      <formula>#REF!</formula>
    </cfRule>
  </conditionalFormatting>
  <conditionalFormatting sqref="F452">
    <cfRule type="cellIs" priority="1091" dxfId="3" operator="equal" stopIfTrue="1">
      <formula>#REF!</formula>
    </cfRule>
  </conditionalFormatting>
  <conditionalFormatting sqref="F452">
    <cfRule type="cellIs" priority="1090" dxfId="3" operator="equal" stopIfTrue="1">
      <formula>#REF!</formula>
    </cfRule>
  </conditionalFormatting>
  <conditionalFormatting sqref="F452">
    <cfRule type="cellIs" priority="1089" dxfId="3" operator="equal" stopIfTrue="1">
      <formula>#REF!</formula>
    </cfRule>
  </conditionalFormatting>
  <conditionalFormatting sqref="F452">
    <cfRule type="cellIs" priority="1088" dxfId="3" operator="equal" stopIfTrue="1">
      <formula>#REF!</formula>
    </cfRule>
  </conditionalFormatting>
  <conditionalFormatting sqref="F452">
    <cfRule type="cellIs" priority="1087" dxfId="3" operator="equal" stopIfTrue="1">
      <formula>#REF!</formula>
    </cfRule>
  </conditionalFormatting>
  <conditionalFormatting sqref="F452">
    <cfRule type="cellIs" priority="1086" dxfId="3" operator="equal" stopIfTrue="1">
      <formula>#REF!</formula>
    </cfRule>
  </conditionalFormatting>
  <conditionalFormatting sqref="F452">
    <cfRule type="cellIs" priority="1085" dxfId="3" operator="equal" stopIfTrue="1">
      <formula>#REF!</formula>
    </cfRule>
  </conditionalFormatting>
  <conditionalFormatting sqref="F452">
    <cfRule type="cellIs" priority="1084" dxfId="3" operator="equal" stopIfTrue="1">
      <formula>#REF!</formula>
    </cfRule>
  </conditionalFormatting>
  <conditionalFormatting sqref="F452">
    <cfRule type="cellIs" priority="1083" dxfId="3" operator="equal" stopIfTrue="1">
      <formula>#REF!</formula>
    </cfRule>
  </conditionalFormatting>
  <conditionalFormatting sqref="F452">
    <cfRule type="cellIs" priority="1082" dxfId="3" operator="equal" stopIfTrue="1">
      <formula>#REF!</formula>
    </cfRule>
  </conditionalFormatting>
  <conditionalFormatting sqref="F452">
    <cfRule type="cellIs" priority="1081" dxfId="3" operator="equal" stopIfTrue="1">
      <formula>#REF!</formula>
    </cfRule>
  </conditionalFormatting>
  <conditionalFormatting sqref="F452">
    <cfRule type="cellIs" priority="1080" dxfId="3" operator="equal" stopIfTrue="1">
      <formula>#REF!</formula>
    </cfRule>
  </conditionalFormatting>
  <conditionalFormatting sqref="F452">
    <cfRule type="cellIs" priority="1079" dxfId="3" operator="equal" stopIfTrue="1">
      <formula>#REF!</formula>
    </cfRule>
  </conditionalFormatting>
  <conditionalFormatting sqref="J452:K452 G452:H452">
    <cfRule type="cellIs" priority="1078" dxfId="3" operator="equal" stopIfTrue="1">
      <formula>#REF!</formula>
    </cfRule>
  </conditionalFormatting>
  <conditionalFormatting sqref="J452:K452 G452:H452">
    <cfRule type="cellIs" priority="1077" dxfId="3" operator="equal" stopIfTrue="1">
      <formula>#REF!</formula>
    </cfRule>
  </conditionalFormatting>
  <conditionalFormatting sqref="K452 G452:H452">
    <cfRule type="cellIs" priority="1076" dxfId="3" operator="equal" stopIfTrue="1">
      <formula>#REF!</formula>
    </cfRule>
  </conditionalFormatting>
  <conditionalFormatting sqref="K452 G452:H452">
    <cfRule type="cellIs" priority="1075" dxfId="3" operator="equal" stopIfTrue="1">
      <formula>#REF!</formula>
    </cfRule>
  </conditionalFormatting>
  <conditionalFormatting sqref="J452:K452 G452:H452">
    <cfRule type="cellIs" priority="1074" dxfId="3" operator="equal" stopIfTrue="1">
      <formula>#REF!</formula>
    </cfRule>
  </conditionalFormatting>
  <conditionalFormatting sqref="G452:H452">
    <cfRule type="cellIs" priority="1073" dxfId="3" operator="equal" stopIfTrue="1">
      <formula>#REF!</formula>
    </cfRule>
  </conditionalFormatting>
  <conditionalFormatting sqref="G452:H452">
    <cfRule type="cellIs" priority="1072" dxfId="3" operator="equal" stopIfTrue="1">
      <formula>#REF!</formula>
    </cfRule>
  </conditionalFormatting>
  <conditionalFormatting sqref="I452">
    <cfRule type="cellIs" priority="1069" dxfId="2" operator="equal" stopIfTrue="1">
      <formula>"LT"</formula>
    </cfRule>
    <cfRule type="cellIs" priority="1070" dxfId="0" operator="equal" stopIfTrue="1">
      <formula>"CT"</formula>
    </cfRule>
    <cfRule type="cellIs" priority="1071" dxfId="1" operator="equal" stopIfTrue="1">
      <formula>"Thi"</formula>
    </cfRule>
  </conditionalFormatting>
  <conditionalFormatting sqref="I452">
    <cfRule type="cellIs" priority="1066" dxfId="2" operator="equal" stopIfTrue="1">
      <formula>"LT"</formula>
    </cfRule>
    <cfRule type="cellIs" priority="1067" dxfId="0" operator="equal" stopIfTrue="1">
      <formula>"CT"</formula>
    </cfRule>
    <cfRule type="cellIs" priority="1068" dxfId="1" operator="equal" stopIfTrue="1">
      <formula>"Thi"</formula>
    </cfRule>
  </conditionalFormatting>
  <conditionalFormatting sqref="I452">
    <cfRule type="cellIs" priority="1063" dxfId="2" operator="equal" stopIfTrue="1">
      <formula>"LT"</formula>
    </cfRule>
    <cfRule type="cellIs" priority="1064" dxfId="0" operator="equal" stopIfTrue="1">
      <formula>"CT"</formula>
    </cfRule>
    <cfRule type="cellIs" priority="1065" dxfId="226" operator="equal" stopIfTrue="1">
      <formula>"Thi"</formula>
    </cfRule>
  </conditionalFormatting>
  <conditionalFormatting sqref="I452">
    <cfRule type="cellIs" priority="1060" dxfId="2" operator="equal" stopIfTrue="1">
      <formula>"LT"</formula>
    </cfRule>
    <cfRule type="cellIs" priority="1061" dxfId="0" operator="equal" stopIfTrue="1">
      <formula>"CT"</formula>
    </cfRule>
    <cfRule type="cellIs" priority="1062" dxfId="1" operator="equal" stopIfTrue="1">
      <formula>"Thi"</formula>
    </cfRule>
  </conditionalFormatting>
  <conditionalFormatting sqref="I452">
    <cfRule type="cellIs" priority="1057" dxfId="2" operator="equal" stopIfTrue="1">
      <formula>"LT"</formula>
    </cfRule>
    <cfRule type="cellIs" priority="1058" dxfId="0" operator="equal" stopIfTrue="1">
      <formula>"CT"</formula>
    </cfRule>
    <cfRule type="cellIs" priority="1059" dxfId="226" operator="equal" stopIfTrue="1">
      <formula>"Thi"</formula>
    </cfRule>
  </conditionalFormatting>
  <conditionalFormatting sqref="F453:F454">
    <cfRule type="cellIs" priority="1056" dxfId="3" operator="equal" stopIfTrue="1">
      <formula>#REF!</formula>
    </cfRule>
  </conditionalFormatting>
  <conditionalFormatting sqref="F453:F454">
    <cfRule type="cellIs" priority="1055" dxfId="3" operator="equal" stopIfTrue="1">
      <formula>#REF!</formula>
    </cfRule>
  </conditionalFormatting>
  <conditionalFormatting sqref="F453:F454">
    <cfRule type="cellIs" priority="1054" dxfId="3" operator="equal" stopIfTrue="1">
      <formula>#REF!</formula>
    </cfRule>
  </conditionalFormatting>
  <conditionalFormatting sqref="F453:F454">
    <cfRule type="cellIs" priority="1053" dxfId="3" operator="equal" stopIfTrue="1">
      <formula>#REF!</formula>
    </cfRule>
  </conditionalFormatting>
  <conditionalFormatting sqref="F453:F454">
    <cfRule type="cellIs" priority="1052" dxfId="3" operator="equal" stopIfTrue="1">
      <formula>#REF!</formula>
    </cfRule>
  </conditionalFormatting>
  <conditionalFormatting sqref="F453:F454">
    <cfRule type="cellIs" priority="1051" dxfId="3" operator="equal" stopIfTrue="1">
      <formula>#REF!</formula>
    </cfRule>
  </conditionalFormatting>
  <conditionalFormatting sqref="F453:F454">
    <cfRule type="cellIs" priority="1050" dxfId="3" operator="equal" stopIfTrue="1">
      <formula>#REF!</formula>
    </cfRule>
  </conditionalFormatting>
  <conditionalFormatting sqref="F453:F454">
    <cfRule type="cellIs" priority="1049" dxfId="3" operator="equal" stopIfTrue="1">
      <formula>#REF!</formula>
    </cfRule>
  </conditionalFormatting>
  <conditionalFormatting sqref="F453:F454">
    <cfRule type="cellIs" priority="1048" dxfId="3" operator="equal" stopIfTrue="1">
      <formula>#REF!</formula>
    </cfRule>
  </conditionalFormatting>
  <conditionalFormatting sqref="F453:F454">
    <cfRule type="cellIs" priority="1047" dxfId="3" operator="equal" stopIfTrue="1">
      <formula>#REF!</formula>
    </cfRule>
  </conditionalFormatting>
  <conditionalFormatting sqref="F453:F454">
    <cfRule type="cellIs" priority="1046" dxfId="3" operator="equal" stopIfTrue="1">
      <formula>#REF!</formula>
    </cfRule>
  </conditionalFormatting>
  <conditionalFormatting sqref="F453:F454">
    <cfRule type="cellIs" priority="1045" dxfId="3" operator="equal" stopIfTrue="1">
      <formula>#REF!</formula>
    </cfRule>
  </conditionalFormatting>
  <conditionalFormatting sqref="F453:F454">
    <cfRule type="cellIs" priority="1044" dxfId="3" operator="equal" stopIfTrue="1">
      <formula>#REF!</formula>
    </cfRule>
  </conditionalFormatting>
  <conditionalFormatting sqref="F453:F454">
    <cfRule type="cellIs" priority="1043" dxfId="3" operator="equal" stopIfTrue="1">
      <formula>#REF!</formula>
    </cfRule>
  </conditionalFormatting>
  <conditionalFormatting sqref="F453:F454">
    <cfRule type="cellIs" priority="1042" dxfId="3" operator="equal" stopIfTrue="1">
      <formula>#REF!</formula>
    </cfRule>
  </conditionalFormatting>
  <conditionalFormatting sqref="F453:F454">
    <cfRule type="cellIs" priority="1041" dxfId="3" operator="equal" stopIfTrue="1">
      <formula>#REF!</formula>
    </cfRule>
  </conditionalFormatting>
  <conditionalFormatting sqref="F453:F454">
    <cfRule type="cellIs" priority="1040" dxfId="3" operator="equal" stopIfTrue="1">
      <formula>#REF!</formula>
    </cfRule>
  </conditionalFormatting>
  <conditionalFormatting sqref="J453:K453 G453:H453">
    <cfRule type="cellIs" priority="1039" dxfId="3" operator="equal" stopIfTrue="1">
      <formula>#REF!</formula>
    </cfRule>
  </conditionalFormatting>
  <conditionalFormatting sqref="J453:K453 G453:H453">
    <cfRule type="cellIs" priority="1038" dxfId="3" operator="equal" stopIfTrue="1">
      <formula>#REF!</formula>
    </cfRule>
  </conditionalFormatting>
  <conditionalFormatting sqref="K453 G453:H453">
    <cfRule type="cellIs" priority="1037" dxfId="3" operator="equal" stopIfTrue="1">
      <formula>#REF!</formula>
    </cfRule>
  </conditionalFormatting>
  <conditionalFormatting sqref="K453 G453:H453">
    <cfRule type="cellIs" priority="1036" dxfId="3" operator="equal" stopIfTrue="1">
      <formula>#REF!</formula>
    </cfRule>
  </conditionalFormatting>
  <conditionalFormatting sqref="J453:K453 G453:H453">
    <cfRule type="cellIs" priority="1035" dxfId="3" operator="equal" stopIfTrue="1">
      <formula>#REF!</formula>
    </cfRule>
  </conditionalFormatting>
  <conditionalFormatting sqref="G453:H453">
    <cfRule type="cellIs" priority="1034" dxfId="3" operator="equal" stopIfTrue="1">
      <formula>#REF!</formula>
    </cfRule>
  </conditionalFormatting>
  <conditionalFormatting sqref="G453:H453">
    <cfRule type="cellIs" priority="1033" dxfId="3" operator="equal" stopIfTrue="1">
      <formula>#REF!</formula>
    </cfRule>
  </conditionalFormatting>
  <conditionalFormatting sqref="I453">
    <cfRule type="cellIs" priority="1030" dxfId="2" operator="equal" stopIfTrue="1">
      <formula>"LT"</formula>
    </cfRule>
    <cfRule type="cellIs" priority="1031" dxfId="0" operator="equal" stopIfTrue="1">
      <formula>"CT"</formula>
    </cfRule>
    <cfRule type="cellIs" priority="1032" dxfId="1" operator="equal" stopIfTrue="1">
      <formula>"Thi"</formula>
    </cfRule>
  </conditionalFormatting>
  <conditionalFormatting sqref="I453">
    <cfRule type="cellIs" priority="1027" dxfId="2" operator="equal" stopIfTrue="1">
      <formula>"LT"</formula>
    </cfRule>
    <cfRule type="cellIs" priority="1028" dxfId="0" operator="equal" stopIfTrue="1">
      <formula>"CT"</formula>
    </cfRule>
    <cfRule type="cellIs" priority="1029" dxfId="1" operator="equal" stopIfTrue="1">
      <formula>"Thi"</formula>
    </cfRule>
  </conditionalFormatting>
  <conditionalFormatting sqref="I453">
    <cfRule type="cellIs" priority="1024" dxfId="2" operator="equal" stopIfTrue="1">
      <formula>"LT"</formula>
    </cfRule>
    <cfRule type="cellIs" priority="1025" dxfId="0" operator="equal" stopIfTrue="1">
      <formula>"CT"</formula>
    </cfRule>
    <cfRule type="cellIs" priority="1026" dxfId="226" operator="equal" stopIfTrue="1">
      <formula>"Thi"</formula>
    </cfRule>
  </conditionalFormatting>
  <conditionalFormatting sqref="I453">
    <cfRule type="cellIs" priority="1021" dxfId="2" operator="equal" stopIfTrue="1">
      <formula>"LT"</formula>
    </cfRule>
    <cfRule type="cellIs" priority="1022" dxfId="0" operator="equal" stopIfTrue="1">
      <formula>"CT"</formula>
    </cfRule>
    <cfRule type="cellIs" priority="1023" dxfId="1" operator="equal" stopIfTrue="1">
      <formula>"Thi"</formula>
    </cfRule>
  </conditionalFormatting>
  <conditionalFormatting sqref="I453">
    <cfRule type="cellIs" priority="1018" dxfId="2" operator="equal" stopIfTrue="1">
      <formula>"LT"</formula>
    </cfRule>
    <cfRule type="cellIs" priority="1019" dxfId="0" operator="equal" stopIfTrue="1">
      <formula>"CT"</formula>
    </cfRule>
    <cfRule type="cellIs" priority="1020" dxfId="226" operator="equal" stopIfTrue="1">
      <formula>"Thi"</formula>
    </cfRule>
  </conditionalFormatting>
  <conditionalFormatting sqref="J454:K454 G454:H454">
    <cfRule type="cellIs" priority="1017" dxfId="3" operator="equal" stopIfTrue="1">
      <formula>#REF!</formula>
    </cfRule>
  </conditionalFormatting>
  <conditionalFormatting sqref="J454:K454 G454:H454">
    <cfRule type="cellIs" priority="1016" dxfId="3" operator="equal" stopIfTrue="1">
      <formula>#REF!</formula>
    </cfRule>
  </conditionalFormatting>
  <conditionalFormatting sqref="K454 G454:H454">
    <cfRule type="cellIs" priority="1015" dxfId="3" operator="equal" stopIfTrue="1">
      <formula>#REF!</formula>
    </cfRule>
  </conditionalFormatting>
  <conditionalFormatting sqref="K454 G454:H454">
    <cfRule type="cellIs" priority="1014" dxfId="3" operator="equal" stopIfTrue="1">
      <formula>#REF!</formula>
    </cfRule>
  </conditionalFormatting>
  <conditionalFormatting sqref="J454:K454 G454:H454">
    <cfRule type="cellIs" priority="1013" dxfId="3" operator="equal" stopIfTrue="1">
      <formula>#REF!</formula>
    </cfRule>
  </conditionalFormatting>
  <conditionalFormatting sqref="G454:H454">
    <cfRule type="cellIs" priority="1012" dxfId="3" operator="equal" stopIfTrue="1">
      <formula>#REF!</formula>
    </cfRule>
  </conditionalFormatting>
  <conditionalFormatting sqref="G454:H454">
    <cfRule type="cellIs" priority="1011" dxfId="3" operator="equal" stopIfTrue="1">
      <formula>#REF!</formula>
    </cfRule>
  </conditionalFormatting>
  <conditionalFormatting sqref="I454">
    <cfRule type="cellIs" priority="1008" dxfId="2" operator="equal" stopIfTrue="1">
      <formula>"LT"</formula>
    </cfRule>
    <cfRule type="cellIs" priority="1009" dxfId="0" operator="equal" stopIfTrue="1">
      <formula>"CT"</formula>
    </cfRule>
    <cfRule type="cellIs" priority="1010" dxfId="1" operator="equal" stopIfTrue="1">
      <formula>"Thi"</formula>
    </cfRule>
  </conditionalFormatting>
  <conditionalFormatting sqref="I454">
    <cfRule type="cellIs" priority="1005" dxfId="2" operator="equal" stopIfTrue="1">
      <formula>"LT"</formula>
    </cfRule>
    <cfRule type="cellIs" priority="1006" dxfId="0" operator="equal" stopIfTrue="1">
      <formula>"CT"</formula>
    </cfRule>
    <cfRule type="cellIs" priority="1007" dxfId="1" operator="equal" stopIfTrue="1">
      <formula>"Thi"</formula>
    </cfRule>
  </conditionalFormatting>
  <conditionalFormatting sqref="I454">
    <cfRule type="cellIs" priority="1002" dxfId="2" operator="equal" stopIfTrue="1">
      <formula>"LT"</formula>
    </cfRule>
    <cfRule type="cellIs" priority="1003" dxfId="0" operator="equal" stopIfTrue="1">
      <formula>"CT"</formula>
    </cfRule>
    <cfRule type="cellIs" priority="1004" dxfId="226" operator="equal" stopIfTrue="1">
      <formula>"Thi"</formula>
    </cfRule>
  </conditionalFormatting>
  <conditionalFormatting sqref="I454">
    <cfRule type="cellIs" priority="999" dxfId="2" operator="equal" stopIfTrue="1">
      <formula>"LT"</formula>
    </cfRule>
    <cfRule type="cellIs" priority="1000" dxfId="0" operator="equal" stopIfTrue="1">
      <formula>"CT"</formula>
    </cfRule>
    <cfRule type="cellIs" priority="1001" dxfId="1" operator="equal" stopIfTrue="1">
      <formula>"Thi"</formula>
    </cfRule>
  </conditionalFormatting>
  <conditionalFormatting sqref="I454">
    <cfRule type="cellIs" priority="996" dxfId="2" operator="equal" stopIfTrue="1">
      <formula>"LT"</formula>
    </cfRule>
    <cfRule type="cellIs" priority="997" dxfId="0" operator="equal" stopIfTrue="1">
      <formula>"CT"</formula>
    </cfRule>
    <cfRule type="cellIs" priority="998" dxfId="226" operator="equal" stopIfTrue="1">
      <formula>"Thi"</formula>
    </cfRule>
  </conditionalFormatting>
  <conditionalFormatting sqref="E454">
    <cfRule type="cellIs" priority="995" dxfId="3" operator="equal" stopIfTrue="1">
      <formula>#REF!</formula>
    </cfRule>
  </conditionalFormatting>
  <conditionalFormatting sqref="E454">
    <cfRule type="cellIs" priority="994" dxfId="3" operator="equal" stopIfTrue="1">
      <formula>#REF!</formula>
    </cfRule>
  </conditionalFormatting>
  <conditionalFormatting sqref="E454">
    <cfRule type="cellIs" priority="993" dxfId="3" operator="equal" stopIfTrue="1">
      <formula>#REF!</formula>
    </cfRule>
  </conditionalFormatting>
  <conditionalFormatting sqref="E454">
    <cfRule type="cellIs" priority="992" dxfId="3" operator="equal" stopIfTrue="1">
      <formula>#REF!</formula>
    </cfRule>
  </conditionalFormatting>
  <conditionalFormatting sqref="E454">
    <cfRule type="cellIs" priority="991" dxfId="3" operator="equal" stopIfTrue="1">
      <formula>#REF!</formula>
    </cfRule>
  </conditionalFormatting>
  <conditionalFormatting sqref="E454">
    <cfRule type="cellIs" priority="990" dxfId="3" operator="equal" stopIfTrue="1">
      <formula>#REF!</formula>
    </cfRule>
  </conditionalFormatting>
  <conditionalFormatting sqref="E454">
    <cfRule type="cellIs" priority="989" dxfId="3" operator="equal" stopIfTrue="1">
      <formula>#REF!</formula>
    </cfRule>
  </conditionalFormatting>
  <conditionalFormatting sqref="E454">
    <cfRule type="cellIs" priority="988" dxfId="3" operator="equal" stopIfTrue="1">
      <formula>#REF!</formula>
    </cfRule>
  </conditionalFormatting>
  <conditionalFormatting sqref="E454">
    <cfRule type="cellIs" priority="987" dxfId="3" operator="equal" stopIfTrue="1">
      <formula>#REF!</formula>
    </cfRule>
  </conditionalFormatting>
  <conditionalFormatting sqref="E454">
    <cfRule type="cellIs" priority="986" dxfId="3" operator="equal" stopIfTrue="1">
      <formula>#REF!</formula>
    </cfRule>
  </conditionalFormatting>
  <conditionalFormatting sqref="J452">
    <cfRule type="cellIs" priority="985" dxfId="3" operator="equal" stopIfTrue="1">
      <formula>#REF!</formula>
    </cfRule>
  </conditionalFormatting>
  <conditionalFormatting sqref="J452">
    <cfRule type="cellIs" priority="984" dxfId="3" operator="equal" stopIfTrue="1">
      <formula>#REF!</formula>
    </cfRule>
  </conditionalFormatting>
  <conditionalFormatting sqref="J452">
    <cfRule type="cellIs" priority="983" dxfId="3" operator="equal" stopIfTrue="1">
      <formula>#REF!</formula>
    </cfRule>
  </conditionalFormatting>
  <conditionalFormatting sqref="I455:I456">
    <cfRule type="cellIs" priority="980" dxfId="2" operator="equal" stopIfTrue="1">
      <formula>"LT"</formula>
    </cfRule>
    <cfRule type="cellIs" priority="981" dxfId="0" operator="equal" stopIfTrue="1">
      <formula>"CT"</formula>
    </cfRule>
    <cfRule type="cellIs" priority="982" dxfId="1" operator="equal" stopIfTrue="1">
      <formula>"Thi"</formula>
    </cfRule>
  </conditionalFormatting>
  <conditionalFormatting sqref="I455:I456">
    <cfRule type="cellIs" priority="977" dxfId="2" operator="equal" stopIfTrue="1">
      <formula>"LT"</formula>
    </cfRule>
    <cfRule type="cellIs" priority="978" dxfId="0" operator="equal" stopIfTrue="1">
      <formula>"CT"</formula>
    </cfRule>
    <cfRule type="cellIs" priority="979" dxfId="1" operator="equal" stopIfTrue="1">
      <formula>"Thi"</formula>
    </cfRule>
  </conditionalFormatting>
  <conditionalFormatting sqref="I455:I456">
    <cfRule type="cellIs" priority="974" dxfId="2" operator="equal" stopIfTrue="1">
      <formula>"LT"</formula>
    </cfRule>
    <cfRule type="cellIs" priority="975" dxfId="0" operator="equal" stopIfTrue="1">
      <formula>"CT"</formula>
    </cfRule>
    <cfRule type="cellIs" priority="976" dxfId="226" operator="equal" stopIfTrue="1">
      <formula>"Thi"</formula>
    </cfRule>
  </conditionalFormatting>
  <conditionalFormatting sqref="I455:I456">
    <cfRule type="cellIs" priority="971" dxfId="2" operator="equal" stopIfTrue="1">
      <formula>"LT"</formula>
    </cfRule>
    <cfRule type="cellIs" priority="972" dxfId="0" operator="equal" stopIfTrue="1">
      <formula>"CT"</formula>
    </cfRule>
    <cfRule type="cellIs" priority="973" dxfId="1" operator="equal" stopIfTrue="1">
      <formula>"Thi"</formula>
    </cfRule>
  </conditionalFormatting>
  <conditionalFormatting sqref="I455:I456">
    <cfRule type="cellIs" priority="968" dxfId="2" operator="equal" stopIfTrue="1">
      <formula>"LT"</formula>
    </cfRule>
    <cfRule type="cellIs" priority="969" dxfId="0" operator="equal" stopIfTrue="1">
      <formula>"CT"</formula>
    </cfRule>
    <cfRule type="cellIs" priority="970" dxfId="226" operator="equal" stopIfTrue="1">
      <formula>"Thi"</formula>
    </cfRule>
  </conditionalFormatting>
  <conditionalFormatting sqref="I457">
    <cfRule type="cellIs" priority="965" dxfId="2" operator="equal" stopIfTrue="1">
      <formula>"LT"</formula>
    </cfRule>
    <cfRule type="cellIs" priority="966" dxfId="0" operator="equal" stopIfTrue="1">
      <formula>"CT"</formula>
    </cfRule>
    <cfRule type="cellIs" priority="967" dxfId="1" operator="equal" stopIfTrue="1">
      <formula>"Thi"</formula>
    </cfRule>
  </conditionalFormatting>
  <conditionalFormatting sqref="I457">
    <cfRule type="cellIs" priority="962" dxfId="2" operator="equal" stopIfTrue="1">
      <formula>"LT"</formula>
    </cfRule>
    <cfRule type="cellIs" priority="963" dxfId="0" operator="equal" stopIfTrue="1">
      <formula>"CT"</formula>
    </cfRule>
    <cfRule type="cellIs" priority="964" dxfId="1" operator="equal" stopIfTrue="1">
      <formula>"Thi"</formula>
    </cfRule>
  </conditionalFormatting>
  <conditionalFormatting sqref="I457">
    <cfRule type="cellIs" priority="959" dxfId="2" operator="equal" stopIfTrue="1">
      <formula>"LT"</formula>
    </cfRule>
    <cfRule type="cellIs" priority="960" dxfId="0" operator="equal" stopIfTrue="1">
      <formula>"CT"</formula>
    </cfRule>
    <cfRule type="cellIs" priority="961" dxfId="226" operator="equal" stopIfTrue="1">
      <formula>"Thi"</formula>
    </cfRule>
  </conditionalFormatting>
  <conditionalFormatting sqref="I457">
    <cfRule type="cellIs" priority="956" dxfId="2" operator="equal" stopIfTrue="1">
      <formula>"LT"</formula>
    </cfRule>
    <cfRule type="cellIs" priority="957" dxfId="0" operator="equal" stopIfTrue="1">
      <formula>"CT"</formula>
    </cfRule>
    <cfRule type="cellIs" priority="958" dxfId="1" operator="equal" stopIfTrue="1">
      <formula>"Thi"</formula>
    </cfRule>
  </conditionalFormatting>
  <conditionalFormatting sqref="I457">
    <cfRule type="cellIs" priority="953" dxfId="2" operator="equal" stopIfTrue="1">
      <formula>"LT"</formula>
    </cfRule>
    <cfRule type="cellIs" priority="954" dxfId="0" operator="equal" stopIfTrue="1">
      <formula>"CT"</formula>
    </cfRule>
    <cfRule type="cellIs" priority="955" dxfId="226" operator="equal" stopIfTrue="1">
      <formula>"Thi"</formula>
    </cfRule>
  </conditionalFormatting>
  <conditionalFormatting sqref="I458:I459">
    <cfRule type="cellIs" priority="950" dxfId="2" operator="equal" stopIfTrue="1">
      <formula>"LT"</formula>
    </cfRule>
    <cfRule type="cellIs" priority="951" dxfId="0" operator="equal" stopIfTrue="1">
      <formula>"CT"</formula>
    </cfRule>
    <cfRule type="cellIs" priority="952" dxfId="1" operator="equal" stopIfTrue="1">
      <formula>"Thi"</formula>
    </cfRule>
  </conditionalFormatting>
  <conditionalFormatting sqref="I458:I459">
    <cfRule type="cellIs" priority="947" dxfId="2" operator="equal" stopIfTrue="1">
      <formula>"LT"</formula>
    </cfRule>
    <cfRule type="cellIs" priority="948" dxfId="0" operator="equal" stopIfTrue="1">
      <formula>"CT"</formula>
    </cfRule>
    <cfRule type="cellIs" priority="949" dxfId="1" operator="equal" stopIfTrue="1">
      <formula>"Thi"</formula>
    </cfRule>
  </conditionalFormatting>
  <conditionalFormatting sqref="I458:I459">
    <cfRule type="cellIs" priority="944" dxfId="2" operator="equal" stopIfTrue="1">
      <formula>"LT"</formula>
    </cfRule>
    <cfRule type="cellIs" priority="945" dxfId="0" operator="equal" stopIfTrue="1">
      <formula>"CT"</formula>
    </cfRule>
    <cfRule type="cellIs" priority="946" dxfId="226" operator="equal" stopIfTrue="1">
      <formula>"Thi"</formula>
    </cfRule>
  </conditionalFormatting>
  <conditionalFormatting sqref="I458:I459">
    <cfRule type="cellIs" priority="941" dxfId="2" operator="equal" stopIfTrue="1">
      <formula>"LT"</formula>
    </cfRule>
    <cfRule type="cellIs" priority="942" dxfId="0" operator="equal" stopIfTrue="1">
      <formula>"CT"</formula>
    </cfRule>
    <cfRule type="cellIs" priority="943" dxfId="1" operator="equal" stopIfTrue="1">
      <formula>"Thi"</formula>
    </cfRule>
  </conditionalFormatting>
  <conditionalFormatting sqref="I458:I459">
    <cfRule type="cellIs" priority="938" dxfId="2" operator="equal" stopIfTrue="1">
      <formula>"LT"</formula>
    </cfRule>
    <cfRule type="cellIs" priority="939" dxfId="0" operator="equal" stopIfTrue="1">
      <formula>"CT"</formula>
    </cfRule>
    <cfRule type="cellIs" priority="940" dxfId="226" operator="equal" stopIfTrue="1">
      <formula>"Thi"</formula>
    </cfRule>
  </conditionalFormatting>
  <conditionalFormatting sqref="I460">
    <cfRule type="cellIs" priority="935" dxfId="2" operator="equal" stopIfTrue="1">
      <formula>"LT"</formula>
    </cfRule>
    <cfRule type="cellIs" priority="936" dxfId="0" operator="equal" stopIfTrue="1">
      <formula>"CT"</formula>
    </cfRule>
    <cfRule type="cellIs" priority="937" dxfId="1" operator="equal" stopIfTrue="1">
      <formula>"Thi"</formula>
    </cfRule>
  </conditionalFormatting>
  <conditionalFormatting sqref="I460">
    <cfRule type="cellIs" priority="932" dxfId="2" operator="equal" stopIfTrue="1">
      <formula>"LT"</formula>
    </cfRule>
    <cfRule type="cellIs" priority="933" dxfId="0" operator="equal" stopIfTrue="1">
      <formula>"CT"</formula>
    </cfRule>
    <cfRule type="cellIs" priority="934" dxfId="1" operator="equal" stopIfTrue="1">
      <formula>"Thi"</formula>
    </cfRule>
  </conditionalFormatting>
  <conditionalFormatting sqref="I460">
    <cfRule type="cellIs" priority="929" dxfId="2" operator="equal" stopIfTrue="1">
      <formula>"LT"</formula>
    </cfRule>
    <cfRule type="cellIs" priority="930" dxfId="0" operator="equal" stopIfTrue="1">
      <formula>"CT"</formula>
    </cfRule>
    <cfRule type="cellIs" priority="931" dxfId="226" operator="equal" stopIfTrue="1">
      <formula>"Thi"</formula>
    </cfRule>
  </conditionalFormatting>
  <conditionalFormatting sqref="I460">
    <cfRule type="cellIs" priority="926" dxfId="2" operator="equal" stopIfTrue="1">
      <formula>"LT"</formula>
    </cfRule>
    <cfRule type="cellIs" priority="927" dxfId="0" operator="equal" stopIfTrue="1">
      <formula>"CT"</formula>
    </cfRule>
    <cfRule type="cellIs" priority="928" dxfId="1" operator="equal" stopIfTrue="1">
      <formula>"Thi"</formula>
    </cfRule>
  </conditionalFormatting>
  <conditionalFormatting sqref="I460">
    <cfRule type="cellIs" priority="923" dxfId="2" operator="equal" stopIfTrue="1">
      <formula>"LT"</formula>
    </cfRule>
    <cfRule type="cellIs" priority="924" dxfId="0" operator="equal" stopIfTrue="1">
      <formula>"CT"</formula>
    </cfRule>
    <cfRule type="cellIs" priority="925" dxfId="226" operator="equal" stopIfTrue="1">
      <formula>"Thi"</formula>
    </cfRule>
  </conditionalFormatting>
  <conditionalFormatting sqref="E455">
    <cfRule type="cellIs" priority="922" dxfId="3" operator="equal" stopIfTrue="1">
      <formula>#REF!</formula>
    </cfRule>
  </conditionalFormatting>
  <conditionalFormatting sqref="E455">
    <cfRule type="cellIs" priority="921" dxfId="3" operator="equal" stopIfTrue="1">
      <formula>#REF!</formula>
    </cfRule>
  </conditionalFormatting>
  <conditionalFormatting sqref="E455">
    <cfRule type="cellIs" priority="920" dxfId="3" operator="equal" stopIfTrue="1">
      <formula>#REF!</formula>
    </cfRule>
  </conditionalFormatting>
  <conditionalFormatting sqref="E455">
    <cfRule type="cellIs" priority="919" dxfId="3" operator="equal" stopIfTrue="1">
      <formula>#REF!</formula>
    </cfRule>
  </conditionalFormatting>
  <conditionalFormatting sqref="E455">
    <cfRule type="cellIs" priority="918" dxfId="3" operator="equal" stopIfTrue="1">
      <formula>#REF!</formula>
    </cfRule>
  </conditionalFormatting>
  <conditionalFormatting sqref="E455">
    <cfRule type="cellIs" priority="917" dxfId="3" operator="equal" stopIfTrue="1">
      <formula>#REF!</formula>
    </cfRule>
  </conditionalFormatting>
  <conditionalFormatting sqref="E455">
    <cfRule type="cellIs" priority="916" dxfId="3" operator="equal" stopIfTrue="1">
      <formula>#REF!</formula>
    </cfRule>
  </conditionalFormatting>
  <conditionalFormatting sqref="E455">
    <cfRule type="cellIs" priority="915" dxfId="3" operator="equal" stopIfTrue="1">
      <formula>#REF!</formula>
    </cfRule>
  </conditionalFormatting>
  <conditionalFormatting sqref="E455">
    <cfRule type="cellIs" priority="914" dxfId="3" operator="equal" stopIfTrue="1">
      <formula>#REF!</formula>
    </cfRule>
  </conditionalFormatting>
  <conditionalFormatting sqref="E455">
    <cfRule type="cellIs" priority="913" dxfId="3" operator="equal" stopIfTrue="1">
      <formula>#REF!</formula>
    </cfRule>
  </conditionalFormatting>
  <conditionalFormatting sqref="E456">
    <cfRule type="cellIs" priority="912" dxfId="3" operator="equal" stopIfTrue="1">
      <formula>#REF!</formula>
    </cfRule>
  </conditionalFormatting>
  <conditionalFormatting sqref="E456">
    <cfRule type="cellIs" priority="911" dxfId="3" operator="equal" stopIfTrue="1">
      <formula>#REF!</formula>
    </cfRule>
  </conditionalFormatting>
  <conditionalFormatting sqref="E456">
    <cfRule type="cellIs" priority="910" dxfId="3" operator="equal" stopIfTrue="1">
      <formula>#REF!</formula>
    </cfRule>
  </conditionalFormatting>
  <conditionalFormatting sqref="E456">
    <cfRule type="cellIs" priority="909" dxfId="3" operator="equal" stopIfTrue="1">
      <formula>#REF!</formula>
    </cfRule>
  </conditionalFormatting>
  <conditionalFormatting sqref="E456">
    <cfRule type="cellIs" priority="908" dxfId="3" operator="equal" stopIfTrue="1">
      <formula>#REF!</formula>
    </cfRule>
  </conditionalFormatting>
  <conditionalFormatting sqref="E456">
    <cfRule type="cellIs" priority="907" dxfId="3" operator="equal" stopIfTrue="1">
      <formula>#REF!</formula>
    </cfRule>
  </conditionalFormatting>
  <conditionalFormatting sqref="E456">
    <cfRule type="cellIs" priority="906" dxfId="3" operator="equal" stopIfTrue="1">
      <formula>#REF!</formula>
    </cfRule>
  </conditionalFormatting>
  <conditionalFormatting sqref="E456">
    <cfRule type="cellIs" priority="905" dxfId="3" operator="equal" stopIfTrue="1">
      <formula>#REF!</formula>
    </cfRule>
  </conditionalFormatting>
  <conditionalFormatting sqref="E456">
    <cfRule type="cellIs" priority="904" dxfId="3" operator="equal" stopIfTrue="1">
      <formula>#REF!</formula>
    </cfRule>
  </conditionalFormatting>
  <conditionalFormatting sqref="E456">
    <cfRule type="cellIs" priority="903" dxfId="3" operator="equal" stopIfTrue="1">
      <formula>#REF!</formula>
    </cfRule>
  </conditionalFormatting>
  <conditionalFormatting sqref="E457">
    <cfRule type="cellIs" priority="902" dxfId="3" operator="equal" stopIfTrue="1">
      <formula>#REF!</formula>
    </cfRule>
  </conditionalFormatting>
  <conditionalFormatting sqref="E457">
    <cfRule type="cellIs" priority="901" dxfId="3" operator="equal" stopIfTrue="1">
      <formula>#REF!</formula>
    </cfRule>
  </conditionalFormatting>
  <conditionalFormatting sqref="E457">
    <cfRule type="cellIs" priority="900" dxfId="3" operator="equal" stopIfTrue="1">
      <formula>#REF!</formula>
    </cfRule>
  </conditionalFormatting>
  <conditionalFormatting sqref="E457">
    <cfRule type="cellIs" priority="899" dxfId="3" operator="equal" stopIfTrue="1">
      <formula>#REF!</formula>
    </cfRule>
  </conditionalFormatting>
  <conditionalFormatting sqref="E457">
    <cfRule type="cellIs" priority="898" dxfId="3" operator="equal" stopIfTrue="1">
      <formula>#REF!</formula>
    </cfRule>
  </conditionalFormatting>
  <conditionalFormatting sqref="E457">
    <cfRule type="cellIs" priority="897" dxfId="3" operator="equal" stopIfTrue="1">
      <formula>#REF!</formula>
    </cfRule>
  </conditionalFormatting>
  <conditionalFormatting sqref="E457">
    <cfRule type="cellIs" priority="896" dxfId="3" operator="equal" stopIfTrue="1">
      <formula>#REF!</formula>
    </cfRule>
  </conditionalFormatting>
  <conditionalFormatting sqref="E457">
    <cfRule type="cellIs" priority="895" dxfId="3" operator="equal" stopIfTrue="1">
      <formula>#REF!</formula>
    </cfRule>
  </conditionalFormatting>
  <conditionalFormatting sqref="E457">
    <cfRule type="cellIs" priority="894" dxfId="3" operator="equal" stopIfTrue="1">
      <formula>#REF!</formula>
    </cfRule>
  </conditionalFormatting>
  <conditionalFormatting sqref="E457">
    <cfRule type="cellIs" priority="893" dxfId="3" operator="equal" stopIfTrue="1">
      <formula>#REF!</formula>
    </cfRule>
  </conditionalFormatting>
  <conditionalFormatting sqref="E458:E460">
    <cfRule type="cellIs" priority="892" dxfId="3" operator="equal" stopIfTrue="1">
      <formula>#REF!</formula>
    </cfRule>
  </conditionalFormatting>
  <conditionalFormatting sqref="E458:E460">
    <cfRule type="cellIs" priority="891" dxfId="3" operator="equal" stopIfTrue="1">
      <formula>#REF!</formula>
    </cfRule>
  </conditionalFormatting>
  <conditionalFormatting sqref="E458:E460">
    <cfRule type="cellIs" priority="890" dxfId="3" operator="equal" stopIfTrue="1">
      <formula>#REF!</formula>
    </cfRule>
  </conditionalFormatting>
  <conditionalFormatting sqref="E458:E460">
    <cfRule type="cellIs" priority="889" dxfId="3" operator="equal" stopIfTrue="1">
      <formula>#REF!</formula>
    </cfRule>
  </conditionalFormatting>
  <conditionalFormatting sqref="E458:E460">
    <cfRule type="cellIs" priority="888" dxfId="3" operator="equal" stopIfTrue="1">
      <formula>#REF!</formula>
    </cfRule>
  </conditionalFormatting>
  <conditionalFormatting sqref="E458:E460">
    <cfRule type="cellIs" priority="887" dxfId="3" operator="equal" stopIfTrue="1">
      <formula>#REF!</formula>
    </cfRule>
  </conditionalFormatting>
  <conditionalFormatting sqref="E458:E460">
    <cfRule type="cellIs" priority="886" dxfId="3" operator="equal" stopIfTrue="1">
      <formula>#REF!</formula>
    </cfRule>
  </conditionalFormatting>
  <conditionalFormatting sqref="E458:E460">
    <cfRule type="cellIs" priority="885" dxfId="3" operator="equal" stopIfTrue="1">
      <formula>#REF!</formula>
    </cfRule>
  </conditionalFormatting>
  <conditionalFormatting sqref="E458:E460">
    <cfRule type="cellIs" priority="884" dxfId="3" operator="equal" stopIfTrue="1">
      <formula>#REF!</formula>
    </cfRule>
  </conditionalFormatting>
  <conditionalFormatting sqref="E458:E460">
    <cfRule type="cellIs" priority="883" dxfId="3" operator="equal" stopIfTrue="1">
      <formula>#REF!</formula>
    </cfRule>
  </conditionalFormatting>
  <conditionalFormatting sqref="F455:F456">
    <cfRule type="cellIs" priority="882" dxfId="3" operator="equal" stopIfTrue="1">
      <formula>#REF!</formula>
    </cfRule>
  </conditionalFormatting>
  <conditionalFormatting sqref="F455:F456">
    <cfRule type="cellIs" priority="881" dxfId="3" operator="equal" stopIfTrue="1">
      <formula>#REF!</formula>
    </cfRule>
  </conditionalFormatting>
  <conditionalFormatting sqref="F455:F456">
    <cfRule type="cellIs" priority="880" dxfId="3" operator="equal" stopIfTrue="1">
      <formula>#REF!</formula>
    </cfRule>
  </conditionalFormatting>
  <conditionalFormatting sqref="F455:F456">
    <cfRule type="cellIs" priority="879" dxfId="3" operator="equal" stopIfTrue="1">
      <formula>#REF!</formula>
    </cfRule>
  </conditionalFormatting>
  <conditionalFormatting sqref="F455:F456">
    <cfRule type="cellIs" priority="878" dxfId="3" operator="equal" stopIfTrue="1">
      <formula>#REF!</formula>
    </cfRule>
  </conditionalFormatting>
  <conditionalFormatting sqref="F455:F456">
    <cfRule type="cellIs" priority="877" dxfId="3" operator="equal" stopIfTrue="1">
      <formula>#REF!</formula>
    </cfRule>
  </conditionalFormatting>
  <conditionalFormatting sqref="F455:F456">
    <cfRule type="cellIs" priority="876" dxfId="3" operator="equal" stopIfTrue="1">
      <formula>#REF!</formula>
    </cfRule>
  </conditionalFormatting>
  <conditionalFormatting sqref="F455">
    <cfRule type="cellIs" priority="875" dxfId="3" operator="equal" stopIfTrue="1">
      <formula>#REF!</formula>
    </cfRule>
  </conditionalFormatting>
  <conditionalFormatting sqref="F455">
    <cfRule type="cellIs" priority="874" dxfId="3" operator="equal" stopIfTrue="1">
      <formula>#REF!</formula>
    </cfRule>
  </conditionalFormatting>
  <conditionalFormatting sqref="F455">
    <cfRule type="cellIs" priority="873" dxfId="3" operator="equal" stopIfTrue="1">
      <formula>#REF!</formula>
    </cfRule>
  </conditionalFormatting>
  <conditionalFormatting sqref="F455">
    <cfRule type="cellIs" priority="872" dxfId="3" operator="equal" stopIfTrue="1">
      <formula>#REF!</formula>
    </cfRule>
  </conditionalFormatting>
  <conditionalFormatting sqref="F455">
    <cfRule type="cellIs" priority="871" dxfId="3" operator="equal" stopIfTrue="1">
      <formula>#REF!</formula>
    </cfRule>
  </conditionalFormatting>
  <conditionalFormatting sqref="F455">
    <cfRule type="cellIs" priority="870" dxfId="3" operator="equal" stopIfTrue="1">
      <formula>#REF!</formula>
    </cfRule>
  </conditionalFormatting>
  <conditionalFormatting sqref="F455">
    <cfRule type="cellIs" priority="869" dxfId="3" operator="equal" stopIfTrue="1">
      <formula>#REF!</formula>
    </cfRule>
  </conditionalFormatting>
  <conditionalFormatting sqref="F455">
    <cfRule type="cellIs" priority="868" dxfId="3" operator="equal" stopIfTrue="1">
      <formula>#REF!</formula>
    </cfRule>
  </conditionalFormatting>
  <conditionalFormatting sqref="F455">
    <cfRule type="cellIs" priority="867" dxfId="3" operator="equal" stopIfTrue="1">
      <formula>#REF!</formula>
    </cfRule>
  </conditionalFormatting>
  <conditionalFormatting sqref="F455">
    <cfRule type="cellIs" priority="866" dxfId="3" operator="equal" stopIfTrue="1">
      <formula>#REF!</formula>
    </cfRule>
  </conditionalFormatting>
  <conditionalFormatting sqref="F456">
    <cfRule type="cellIs" priority="865" dxfId="3" operator="equal" stopIfTrue="1">
      <formula>#REF!</formula>
    </cfRule>
  </conditionalFormatting>
  <conditionalFormatting sqref="F456">
    <cfRule type="cellIs" priority="864" dxfId="3" operator="equal" stopIfTrue="1">
      <formula>#REF!</formula>
    </cfRule>
  </conditionalFormatting>
  <conditionalFormatting sqref="F456">
    <cfRule type="cellIs" priority="863" dxfId="3" operator="equal" stopIfTrue="1">
      <formula>#REF!</formula>
    </cfRule>
  </conditionalFormatting>
  <conditionalFormatting sqref="F456">
    <cfRule type="cellIs" priority="862" dxfId="3" operator="equal" stopIfTrue="1">
      <formula>#REF!</formula>
    </cfRule>
  </conditionalFormatting>
  <conditionalFormatting sqref="F456">
    <cfRule type="cellIs" priority="861" dxfId="3" operator="equal" stopIfTrue="1">
      <formula>#REF!</formula>
    </cfRule>
  </conditionalFormatting>
  <conditionalFormatting sqref="F456">
    <cfRule type="cellIs" priority="860" dxfId="3" operator="equal" stopIfTrue="1">
      <formula>#REF!</formula>
    </cfRule>
  </conditionalFormatting>
  <conditionalFormatting sqref="F456">
    <cfRule type="cellIs" priority="859" dxfId="3" operator="equal" stopIfTrue="1">
      <formula>#REF!</formula>
    </cfRule>
  </conditionalFormatting>
  <conditionalFormatting sqref="F456">
    <cfRule type="cellIs" priority="858" dxfId="3" operator="equal" stopIfTrue="1">
      <formula>#REF!</formula>
    </cfRule>
  </conditionalFormatting>
  <conditionalFormatting sqref="F456">
    <cfRule type="cellIs" priority="857" dxfId="3" operator="equal" stopIfTrue="1">
      <formula>#REF!</formula>
    </cfRule>
  </conditionalFormatting>
  <conditionalFormatting sqref="F456">
    <cfRule type="cellIs" priority="856" dxfId="3" operator="equal" stopIfTrue="1">
      <formula>#REF!</formula>
    </cfRule>
  </conditionalFormatting>
  <conditionalFormatting sqref="F457">
    <cfRule type="cellIs" priority="855" dxfId="3" operator="equal" stopIfTrue="1">
      <formula>#REF!</formula>
    </cfRule>
  </conditionalFormatting>
  <conditionalFormatting sqref="F457">
    <cfRule type="cellIs" priority="854" dxfId="3" operator="equal" stopIfTrue="1">
      <formula>#REF!</formula>
    </cfRule>
  </conditionalFormatting>
  <conditionalFormatting sqref="F457">
    <cfRule type="cellIs" priority="853" dxfId="3" operator="equal" stopIfTrue="1">
      <formula>#REF!</formula>
    </cfRule>
  </conditionalFormatting>
  <conditionalFormatting sqref="F457">
    <cfRule type="cellIs" priority="852" dxfId="3" operator="equal" stopIfTrue="1">
      <formula>#REF!</formula>
    </cfRule>
  </conditionalFormatting>
  <conditionalFormatting sqref="F457">
    <cfRule type="cellIs" priority="851" dxfId="3" operator="equal" stopIfTrue="1">
      <formula>#REF!</formula>
    </cfRule>
  </conditionalFormatting>
  <conditionalFormatting sqref="F457">
    <cfRule type="cellIs" priority="850" dxfId="3" operator="equal" stopIfTrue="1">
      <formula>#REF!</formula>
    </cfRule>
  </conditionalFormatting>
  <conditionalFormatting sqref="F457">
    <cfRule type="cellIs" priority="849" dxfId="3" operator="equal" stopIfTrue="1">
      <formula>#REF!</formula>
    </cfRule>
  </conditionalFormatting>
  <conditionalFormatting sqref="F457">
    <cfRule type="cellIs" priority="848" dxfId="3" operator="equal" stopIfTrue="1">
      <formula>#REF!</formula>
    </cfRule>
  </conditionalFormatting>
  <conditionalFormatting sqref="F457">
    <cfRule type="cellIs" priority="847" dxfId="3" operator="equal" stopIfTrue="1">
      <formula>#REF!</formula>
    </cfRule>
  </conditionalFormatting>
  <conditionalFormatting sqref="F457">
    <cfRule type="cellIs" priority="846" dxfId="3" operator="equal" stopIfTrue="1">
      <formula>#REF!</formula>
    </cfRule>
  </conditionalFormatting>
  <conditionalFormatting sqref="F457">
    <cfRule type="cellIs" priority="845" dxfId="3" operator="equal" stopIfTrue="1">
      <formula>#REF!</formula>
    </cfRule>
  </conditionalFormatting>
  <conditionalFormatting sqref="F457">
    <cfRule type="cellIs" priority="844" dxfId="3" operator="equal" stopIfTrue="1">
      <formula>#REF!</formula>
    </cfRule>
  </conditionalFormatting>
  <conditionalFormatting sqref="F457">
    <cfRule type="cellIs" priority="843" dxfId="3" operator="equal" stopIfTrue="1">
      <formula>#REF!</formula>
    </cfRule>
  </conditionalFormatting>
  <conditionalFormatting sqref="F457">
    <cfRule type="cellIs" priority="842" dxfId="3" operator="equal" stopIfTrue="1">
      <formula>#REF!</formula>
    </cfRule>
  </conditionalFormatting>
  <conditionalFormatting sqref="F457">
    <cfRule type="cellIs" priority="841" dxfId="3" operator="equal" stopIfTrue="1">
      <formula>#REF!</formula>
    </cfRule>
  </conditionalFormatting>
  <conditionalFormatting sqref="F457">
    <cfRule type="cellIs" priority="840" dxfId="3" operator="equal" stopIfTrue="1">
      <formula>#REF!</formula>
    </cfRule>
  </conditionalFormatting>
  <conditionalFormatting sqref="F457">
    <cfRule type="cellIs" priority="839" dxfId="3" operator="equal" stopIfTrue="1">
      <formula>#REF!</formula>
    </cfRule>
  </conditionalFormatting>
  <conditionalFormatting sqref="F458:F459 F461:F462">
    <cfRule type="cellIs" priority="838" dxfId="3" operator="equal" stopIfTrue="1">
      <formula>#REF!</formula>
    </cfRule>
  </conditionalFormatting>
  <conditionalFormatting sqref="F458:F459 F461:F462">
    <cfRule type="cellIs" priority="837" dxfId="3" operator="equal" stopIfTrue="1">
      <formula>#REF!</formula>
    </cfRule>
  </conditionalFormatting>
  <conditionalFormatting sqref="F458:F459 F461:F462">
    <cfRule type="cellIs" priority="836" dxfId="3" operator="equal" stopIfTrue="1">
      <formula>#REF!</formula>
    </cfRule>
  </conditionalFormatting>
  <conditionalFormatting sqref="F458:F459 F461:F462">
    <cfRule type="cellIs" priority="835" dxfId="3" operator="equal" stopIfTrue="1">
      <formula>#REF!</formula>
    </cfRule>
  </conditionalFormatting>
  <conditionalFormatting sqref="F458:F459 F461:F462">
    <cfRule type="cellIs" priority="834" dxfId="3" operator="equal" stopIfTrue="1">
      <formula>#REF!</formula>
    </cfRule>
  </conditionalFormatting>
  <conditionalFormatting sqref="F458:F459 F461:F462">
    <cfRule type="cellIs" priority="833" dxfId="3" operator="equal" stopIfTrue="1">
      <formula>#REF!</formula>
    </cfRule>
  </conditionalFormatting>
  <conditionalFormatting sqref="F458:F459 F461:F462">
    <cfRule type="cellIs" priority="832" dxfId="3" operator="equal" stopIfTrue="1">
      <formula>#REF!</formula>
    </cfRule>
  </conditionalFormatting>
  <conditionalFormatting sqref="F458 F461">
    <cfRule type="cellIs" priority="831" dxfId="3" operator="equal" stopIfTrue="1">
      <formula>#REF!</formula>
    </cfRule>
  </conditionalFormatting>
  <conditionalFormatting sqref="F458 F461">
    <cfRule type="cellIs" priority="830" dxfId="3" operator="equal" stopIfTrue="1">
      <formula>#REF!</formula>
    </cfRule>
  </conditionalFormatting>
  <conditionalFormatting sqref="F458 F461">
    <cfRule type="cellIs" priority="829" dxfId="3" operator="equal" stopIfTrue="1">
      <formula>#REF!</formula>
    </cfRule>
  </conditionalFormatting>
  <conditionalFormatting sqref="F458 F461">
    <cfRule type="cellIs" priority="828" dxfId="3" operator="equal" stopIfTrue="1">
      <formula>#REF!</formula>
    </cfRule>
  </conditionalFormatting>
  <conditionalFormatting sqref="F458 F461">
    <cfRule type="cellIs" priority="827" dxfId="3" operator="equal" stopIfTrue="1">
      <formula>#REF!</formula>
    </cfRule>
  </conditionalFormatting>
  <conditionalFormatting sqref="F458 F461">
    <cfRule type="cellIs" priority="826" dxfId="3" operator="equal" stopIfTrue="1">
      <formula>#REF!</formula>
    </cfRule>
  </conditionalFormatting>
  <conditionalFormatting sqref="F458 F461">
    <cfRule type="cellIs" priority="825" dxfId="3" operator="equal" stopIfTrue="1">
      <formula>#REF!</formula>
    </cfRule>
  </conditionalFormatting>
  <conditionalFormatting sqref="F458 F461">
    <cfRule type="cellIs" priority="824" dxfId="3" operator="equal" stopIfTrue="1">
      <formula>#REF!</formula>
    </cfRule>
  </conditionalFormatting>
  <conditionalFormatting sqref="F458 F461">
    <cfRule type="cellIs" priority="823" dxfId="3" operator="equal" stopIfTrue="1">
      <formula>#REF!</formula>
    </cfRule>
  </conditionalFormatting>
  <conditionalFormatting sqref="F458 F461">
    <cfRule type="cellIs" priority="822" dxfId="3" operator="equal" stopIfTrue="1">
      <formula>#REF!</formula>
    </cfRule>
  </conditionalFormatting>
  <conditionalFormatting sqref="F459 F462">
    <cfRule type="cellIs" priority="821" dxfId="3" operator="equal" stopIfTrue="1">
      <formula>#REF!</formula>
    </cfRule>
  </conditionalFormatting>
  <conditionalFormatting sqref="F459 F462">
    <cfRule type="cellIs" priority="820" dxfId="3" operator="equal" stopIfTrue="1">
      <formula>#REF!</formula>
    </cfRule>
  </conditionalFormatting>
  <conditionalFormatting sqref="F459 F462">
    <cfRule type="cellIs" priority="819" dxfId="3" operator="equal" stopIfTrue="1">
      <formula>#REF!</formula>
    </cfRule>
  </conditionalFormatting>
  <conditionalFormatting sqref="F459 F462">
    <cfRule type="cellIs" priority="818" dxfId="3" operator="equal" stopIfTrue="1">
      <formula>#REF!</formula>
    </cfRule>
  </conditionalFormatting>
  <conditionalFormatting sqref="F459 F462">
    <cfRule type="cellIs" priority="817" dxfId="3" operator="equal" stopIfTrue="1">
      <formula>#REF!</formula>
    </cfRule>
  </conditionalFormatting>
  <conditionalFormatting sqref="F459 F462">
    <cfRule type="cellIs" priority="816" dxfId="3" operator="equal" stopIfTrue="1">
      <formula>#REF!</formula>
    </cfRule>
  </conditionalFormatting>
  <conditionalFormatting sqref="F459 F462">
    <cfRule type="cellIs" priority="815" dxfId="3" operator="equal" stopIfTrue="1">
      <formula>#REF!</formula>
    </cfRule>
  </conditionalFormatting>
  <conditionalFormatting sqref="F459 F462">
    <cfRule type="cellIs" priority="814" dxfId="3" operator="equal" stopIfTrue="1">
      <formula>#REF!</formula>
    </cfRule>
  </conditionalFormatting>
  <conditionalFormatting sqref="F459 F462">
    <cfRule type="cellIs" priority="813" dxfId="3" operator="equal" stopIfTrue="1">
      <formula>#REF!</formula>
    </cfRule>
  </conditionalFormatting>
  <conditionalFormatting sqref="F459 F462">
    <cfRule type="cellIs" priority="812" dxfId="3" operator="equal" stopIfTrue="1">
      <formula>#REF!</formula>
    </cfRule>
  </conditionalFormatting>
  <conditionalFormatting sqref="F460 F463">
    <cfRule type="cellIs" priority="811" dxfId="3" operator="equal" stopIfTrue="1">
      <formula>#REF!</formula>
    </cfRule>
  </conditionalFormatting>
  <conditionalFormatting sqref="F460 F463">
    <cfRule type="cellIs" priority="810" dxfId="3" operator="equal" stopIfTrue="1">
      <formula>#REF!</formula>
    </cfRule>
  </conditionalFormatting>
  <conditionalFormatting sqref="F460 F463">
    <cfRule type="cellIs" priority="809" dxfId="3" operator="equal" stopIfTrue="1">
      <formula>#REF!</formula>
    </cfRule>
  </conditionalFormatting>
  <conditionalFormatting sqref="F460 F463">
    <cfRule type="cellIs" priority="808" dxfId="3" operator="equal" stopIfTrue="1">
      <formula>#REF!</formula>
    </cfRule>
  </conditionalFormatting>
  <conditionalFormatting sqref="F460 F463">
    <cfRule type="cellIs" priority="807" dxfId="3" operator="equal" stopIfTrue="1">
      <formula>#REF!</formula>
    </cfRule>
  </conditionalFormatting>
  <conditionalFormatting sqref="F460 F463">
    <cfRule type="cellIs" priority="806" dxfId="3" operator="equal" stopIfTrue="1">
      <formula>#REF!</formula>
    </cfRule>
  </conditionalFormatting>
  <conditionalFormatting sqref="F460 F463">
    <cfRule type="cellIs" priority="805" dxfId="3" operator="equal" stopIfTrue="1">
      <formula>#REF!</formula>
    </cfRule>
  </conditionalFormatting>
  <conditionalFormatting sqref="F460 F463">
    <cfRule type="cellIs" priority="804" dxfId="3" operator="equal" stopIfTrue="1">
      <formula>#REF!</formula>
    </cfRule>
  </conditionalFormatting>
  <conditionalFormatting sqref="F460 F463">
    <cfRule type="cellIs" priority="803" dxfId="3" operator="equal" stopIfTrue="1">
      <formula>#REF!</formula>
    </cfRule>
  </conditionalFormatting>
  <conditionalFormatting sqref="F460 F463">
    <cfRule type="cellIs" priority="802" dxfId="3" operator="equal" stopIfTrue="1">
      <formula>#REF!</formula>
    </cfRule>
  </conditionalFormatting>
  <conditionalFormatting sqref="F460 F463">
    <cfRule type="cellIs" priority="801" dxfId="3" operator="equal" stopIfTrue="1">
      <formula>#REF!</formula>
    </cfRule>
  </conditionalFormatting>
  <conditionalFormatting sqref="F460 F463">
    <cfRule type="cellIs" priority="800" dxfId="3" operator="equal" stopIfTrue="1">
      <formula>#REF!</formula>
    </cfRule>
  </conditionalFormatting>
  <conditionalFormatting sqref="F460 F463">
    <cfRule type="cellIs" priority="799" dxfId="3" operator="equal" stopIfTrue="1">
      <formula>#REF!</formula>
    </cfRule>
  </conditionalFormatting>
  <conditionalFormatting sqref="F460 F463">
    <cfRule type="cellIs" priority="798" dxfId="3" operator="equal" stopIfTrue="1">
      <formula>#REF!</formula>
    </cfRule>
  </conditionalFormatting>
  <conditionalFormatting sqref="F460 F463">
    <cfRule type="cellIs" priority="797" dxfId="3" operator="equal" stopIfTrue="1">
      <formula>#REF!</formula>
    </cfRule>
  </conditionalFormatting>
  <conditionalFormatting sqref="F460 F463">
    <cfRule type="cellIs" priority="796" dxfId="3" operator="equal" stopIfTrue="1">
      <formula>#REF!</formula>
    </cfRule>
  </conditionalFormatting>
  <conditionalFormatting sqref="F460 F463">
    <cfRule type="cellIs" priority="795" dxfId="3" operator="equal" stopIfTrue="1">
      <formula>#REF!</formula>
    </cfRule>
  </conditionalFormatting>
  <conditionalFormatting sqref="G455">
    <cfRule type="cellIs" priority="794" dxfId="3" operator="equal" stopIfTrue="1">
      <formula>#REF!</formula>
    </cfRule>
  </conditionalFormatting>
  <conditionalFormatting sqref="G455">
    <cfRule type="cellIs" priority="793" dxfId="3" operator="equal" stopIfTrue="1">
      <formula>#REF!</formula>
    </cfRule>
  </conditionalFormatting>
  <conditionalFormatting sqref="G455">
    <cfRule type="cellIs" priority="792" dxfId="3" operator="equal" stopIfTrue="1">
      <formula>#REF!</formula>
    </cfRule>
  </conditionalFormatting>
  <conditionalFormatting sqref="G455">
    <cfRule type="cellIs" priority="791" dxfId="3" operator="equal" stopIfTrue="1">
      <formula>#REF!</formula>
    </cfRule>
  </conditionalFormatting>
  <conditionalFormatting sqref="G455">
    <cfRule type="cellIs" priority="790" dxfId="3" operator="equal" stopIfTrue="1">
      <formula>#REF!</formula>
    </cfRule>
  </conditionalFormatting>
  <conditionalFormatting sqref="G455">
    <cfRule type="cellIs" priority="789" dxfId="3" operator="equal" stopIfTrue="1">
      <formula>#REF!</formula>
    </cfRule>
  </conditionalFormatting>
  <conditionalFormatting sqref="G455">
    <cfRule type="cellIs" priority="788" dxfId="3" operator="equal" stopIfTrue="1">
      <formula>#REF!</formula>
    </cfRule>
  </conditionalFormatting>
  <conditionalFormatting sqref="G456:G460">
    <cfRule type="cellIs" priority="787" dxfId="3" operator="equal" stopIfTrue="1">
      <formula>#REF!</formula>
    </cfRule>
  </conditionalFormatting>
  <conditionalFormatting sqref="G456:G460">
    <cfRule type="cellIs" priority="786" dxfId="3" operator="equal" stopIfTrue="1">
      <formula>#REF!</formula>
    </cfRule>
  </conditionalFormatting>
  <conditionalFormatting sqref="G456:G460">
    <cfRule type="cellIs" priority="785" dxfId="3" operator="equal" stopIfTrue="1">
      <formula>#REF!</formula>
    </cfRule>
  </conditionalFormatting>
  <conditionalFormatting sqref="G456:G460">
    <cfRule type="cellIs" priority="784" dxfId="3" operator="equal" stopIfTrue="1">
      <formula>#REF!</formula>
    </cfRule>
  </conditionalFormatting>
  <conditionalFormatting sqref="G456:G460">
    <cfRule type="cellIs" priority="783" dxfId="3" operator="equal" stopIfTrue="1">
      <formula>#REF!</formula>
    </cfRule>
  </conditionalFormatting>
  <conditionalFormatting sqref="G456:G460">
    <cfRule type="cellIs" priority="782" dxfId="3" operator="equal" stopIfTrue="1">
      <formula>#REF!</formula>
    </cfRule>
  </conditionalFormatting>
  <conditionalFormatting sqref="G456:G460">
    <cfRule type="cellIs" priority="781" dxfId="3" operator="equal" stopIfTrue="1">
      <formula>#REF!</formula>
    </cfRule>
  </conditionalFormatting>
  <conditionalFormatting sqref="J455">
    <cfRule type="cellIs" priority="780" dxfId="3" operator="equal" stopIfTrue="1">
      <formula>#REF!</formula>
    </cfRule>
  </conditionalFormatting>
  <conditionalFormatting sqref="J455">
    <cfRule type="cellIs" priority="779" dxfId="3" operator="equal" stopIfTrue="1">
      <formula>#REF!</formula>
    </cfRule>
  </conditionalFormatting>
  <conditionalFormatting sqref="J455">
    <cfRule type="cellIs" priority="778" dxfId="3" operator="equal" stopIfTrue="1">
      <formula>#REF!</formula>
    </cfRule>
  </conditionalFormatting>
  <conditionalFormatting sqref="K455">
    <cfRule type="cellIs" priority="777" dxfId="3" operator="equal" stopIfTrue="1">
      <formula>#REF!</formula>
    </cfRule>
  </conditionalFormatting>
  <conditionalFormatting sqref="K455">
    <cfRule type="cellIs" priority="776" dxfId="3" operator="equal" stopIfTrue="1">
      <formula>#REF!</formula>
    </cfRule>
  </conditionalFormatting>
  <conditionalFormatting sqref="K455">
    <cfRule type="cellIs" priority="775" dxfId="3" operator="equal" stopIfTrue="1">
      <formula>#REF!</formula>
    </cfRule>
  </conditionalFormatting>
  <conditionalFormatting sqref="K455">
    <cfRule type="cellIs" priority="774" dxfId="3" operator="equal" stopIfTrue="1">
      <formula>#REF!</formula>
    </cfRule>
  </conditionalFormatting>
  <conditionalFormatting sqref="K455">
    <cfRule type="cellIs" priority="773" dxfId="3" operator="equal" stopIfTrue="1">
      <formula>#REF!</formula>
    </cfRule>
  </conditionalFormatting>
  <conditionalFormatting sqref="J456">
    <cfRule type="cellIs" priority="772" dxfId="3" operator="equal" stopIfTrue="1">
      <formula>#REF!</formula>
    </cfRule>
  </conditionalFormatting>
  <conditionalFormatting sqref="J456">
    <cfRule type="cellIs" priority="771" dxfId="3" operator="equal" stopIfTrue="1">
      <formula>#REF!</formula>
    </cfRule>
  </conditionalFormatting>
  <conditionalFormatting sqref="J456">
    <cfRule type="cellIs" priority="770" dxfId="3" operator="equal" stopIfTrue="1">
      <formula>#REF!</formula>
    </cfRule>
  </conditionalFormatting>
  <conditionalFormatting sqref="K456">
    <cfRule type="cellIs" priority="769" dxfId="3" operator="equal" stopIfTrue="1">
      <formula>#REF!</formula>
    </cfRule>
  </conditionalFormatting>
  <conditionalFormatting sqref="K456">
    <cfRule type="cellIs" priority="768" dxfId="3" operator="equal" stopIfTrue="1">
      <formula>#REF!</formula>
    </cfRule>
  </conditionalFormatting>
  <conditionalFormatting sqref="K456">
    <cfRule type="cellIs" priority="767" dxfId="3" operator="equal" stopIfTrue="1">
      <formula>#REF!</formula>
    </cfRule>
  </conditionalFormatting>
  <conditionalFormatting sqref="K456">
    <cfRule type="cellIs" priority="766" dxfId="3" operator="equal" stopIfTrue="1">
      <formula>#REF!</formula>
    </cfRule>
  </conditionalFormatting>
  <conditionalFormatting sqref="K456">
    <cfRule type="cellIs" priority="765" dxfId="3" operator="equal" stopIfTrue="1">
      <formula>#REF!</formula>
    </cfRule>
  </conditionalFormatting>
  <conditionalFormatting sqref="J457">
    <cfRule type="cellIs" priority="764" dxfId="3" operator="equal" stopIfTrue="1">
      <formula>#REF!</formula>
    </cfRule>
  </conditionalFormatting>
  <conditionalFormatting sqref="J457">
    <cfRule type="cellIs" priority="763" dxfId="3" operator="equal" stopIfTrue="1">
      <formula>#REF!</formula>
    </cfRule>
  </conditionalFormatting>
  <conditionalFormatting sqref="J457">
    <cfRule type="cellIs" priority="762" dxfId="3" operator="equal" stopIfTrue="1">
      <formula>#REF!</formula>
    </cfRule>
  </conditionalFormatting>
  <conditionalFormatting sqref="K457">
    <cfRule type="cellIs" priority="761" dxfId="3" operator="equal" stopIfTrue="1">
      <formula>#REF!</formula>
    </cfRule>
  </conditionalFormatting>
  <conditionalFormatting sqref="K457">
    <cfRule type="cellIs" priority="760" dxfId="3" operator="equal" stopIfTrue="1">
      <formula>#REF!</formula>
    </cfRule>
  </conditionalFormatting>
  <conditionalFormatting sqref="K457">
    <cfRule type="cellIs" priority="759" dxfId="3" operator="equal" stopIfTrue="1">
      <formula>#REF!</formula>
    </cfRule>
  </conditionalFormatting>
  <conditionalFormatting sqref="K457">
    <cfRule type="cellIs" priority="758" dxfId="3" operator="equal" stopIfTrue="1">
      <formula>#REF!</formula>
    </cfRule>
  </conditionalFormatting>
  <conditionalFormatting sqref="K457">
    <cfRule type="cellIs" priority="757" dxfId="3" operator="equal" stopIfTrue="1">
      <formula>#REF!</formula>
    </cfRule>
  </conditionalFormatting>
  <conditionalFormatting sqref="J458">
    <cfRule type="cellIs" priority="756" dxfId="3" operator="equal" stopIfTrue="1">
      <formula>#REF!</formula>
    </cfRule>
  </conditionalFormatting>
  <conditionalFormatting sqref="J458">
    <cfRule type="cellIs" priority="755" dxfId="3" operator="equal" stopIfTrue="1">
      <formula>#REF!</formula>
    </cfRule>
  </conditionalFormatting>
  <conditionalFormatting sqref="J458">
    <cfRule type="cellIs" priority="754" dxfId="3" operator="equal" stopIfTrue="1">
      <formula>#REF!</formula>
    </cfRule>
  </conditionalFormatting>
  <conditionalFormatting sqref="K458">
    <cfRule type="cellIs" priority="753" dxfId="3" operator="equal" stopIfTrue="1">
      <formula>#REF!</formula>
    </cfRule>
  </conditionalFormatting>
  <conditionalFormatting sqref="K458">
    <cfRule type="cellIs" priority="752" dxfId="3" operator="equal" stopIfTrue="1">
      <formula>#REF!</formula>
    </cfRule>
  </conditionalFormatting>
  <conditionalFormatting sqref="K458">
    <cfRule type="cellIs" priority="751" dxfId="3" operator="equal" stopIfTrue="1">
      <formula>#REF!</formula>
    </cfRule>
  </conditionalFormatting>
  <conditionalFormatting sqref="K458">
    <cfRule type="cellIs" priority="750" dxfId="3" operator="equal" stopIfTrue="1">
      <formula>#REF!</formula>
    </cfRule>
  </conditionalFormatting>
  <conditionalFormatting sqref="K458">
    <cfRule type="cellIs" priority="749" dxfId="3" operator="equal" stopIfTrue="1">
      <formula>#REF!</formula>
    </cfRule>
  </conditionalFormatting>
  <conditionalFormatting sqref="J459">
    <cfRule type="cellIs" priority="748" dxfId="3" operator="equal" stopIfTrue="1">
      <formula>#REF!</formula>
    </cfRule>
  </conditionalFormatting>
  <conditionalFormatting sqref="J459">
    <cfRule type="cellIs" priority="747" dxfId="3" operator="equal" stopIfTrue="1">
      <formula>#REF!</formula>
    </cfRule>
  </conditionalFormatting>
  <conditionalFormatting sqref="J459">
    <cfRule type="cellIs" priority="746" dxfId="3" operator="equal" stopIfTrue="1">
      <formula>#REF!</formula>
    </cfRule>
  </conditionalFormatting>
  <conditionalFormatting sqref="K459">
    <cfRule type="cellIs" priority="745" dxfId="3" operator="equal" stopIfTrue="1">
      <formula>#REF!</formula>
    </cfRule>
  </conditionalFormatting>
  <conditionalFormatting sqref="K459">
    <cfRule type="cellIs" priority="744" dxfId="3" operator="equal" stopIfTrue="1">
      <formula>#REF!</formula>
    </cfRule>
  </conditionalFormatting>
  <conditionalFormatting sqref="K459">
    <cfRule type="cellIs" priority="743" dxfId="3" operator="equal" stopIfTrue="1">
      <formula>#REF!</formula>
    </cfRule>
  </conditionalFormatting>
  <conditionalFormatting sqref="K459">
    <cfRule type="cellIs" priority="742" dxfId="3" operator="equal" stopIfTrue="1">
      <formula>#REF!</formula>
    </cfRule>
  </conditionalFormatting>
  <conditionalFormatting sqref="K459">
    <cfRule type="cellIs" priority="741" dxfId="3" operator="equal" stopIfTrue="1">
      <formula>#REF!</formula>
    </cfRule>
  </conditionalFormatting>
  <conditionalFormatting sqref="J460">
    <cfRule type="cellIs" priority="740" dxfId="3" operator="equal" stopIfTrue="1">
      <formula>#REF!</formula>
    </cfRule>
  </conditionalFormatting>
  <conditionalFormatting sqref="J460">
    <cfRule type="cellIs" priority="739" dxfId="3" operator="equal" stopIfTrue="1">
      <formula>#REF!</formula>
    </cfRule>
  </conditionalFormatting>
  <conditionalFormatting sqref="J460">
    <cfRule type="cellIs" priority="738" dxfId="3" operator="equal" stopIfTrue="1">
      <formula>#REF!</formula>
    </cfRule>
  </conditionalFormatting>
  <conditionalFormatting sqref="K460">
    <cfRule type="cellIs" priority="737" dxfId="3" operator="equal" stopIfTrue="1">
      <formula>#REF!</formula>
    </cfRule>
  </conditionalFormatting>
  <conditionalFormatting sqref="K460">
    <cfRule type="cellIs" priority="736" dxfId="3" operator="equal" stopIfTrue="1">
      <formula>#REF!</formula>
    </cfRule>
  </conditionalFormatting>
  <conditionalFormatting sqref="K460">
    <cfRule type="cellIs" priority="735" dxfId="3" operator="equal" stopIfTrue="1">
      <formula>#REF!</formula>
    </cfRule>
  </conditionalFormatting>
  <conditionalFormatting sqref="K460">
    <cfRule type="cellIs" priority="734" dxfId="3" operator="equal" stopIfTrue="1">
      <formula>#REF!</formula>
    </cfRule>
  </conditionalFormatting>
  <conditionalFormatting sqref="K460">
    <cfRule type="cellIs" priority="733" dxfId="3" operator="equal" stopIfTrue="1">
      <formula>#REF!</formula>
    </cfRule>
  </conditionalFormatting>
  <conditionalFormatting sqref="E461">
    <cfRule type="cellIs" priority="732" dxfId="3" operator="equal" stopIfTrue="1">
      <formula>#REF!</formula>
    </cfRule>
  </conditionalFormatting>
  <conditionalFormatting sqref="E461">
    <cfRule type="cellIs" priority="731" dxfId="3" operator="equal" stopIfTrue="1">
      <formula>#REF!</formula>
    </cfRule>
  </conditionalFormatting>
  <conditionalFormatting sqref="E461">
    <cfRule type="cellIs" priority="730" dxfId="3" operator="equal" stopIfTrue="1">
      <formula>#REF!</formula>
    </cfRule>
  </conditionalFormatting>
  <conditionalFormatting sqref="E461">
    <cfRule type="cellIs" priority="729" dxfId="3" operator="equal" stopIfTrue="1">
      <formula>#REF!</formula>
    </cfRule>
  </conditionalFormatting>
  <conditionalFormatting sqref="E461">
    <cfRule type="cellIs" priority="728" dxfId="3" operator="equal" stopIfTrue="1">
      <formula>#REF!</formula>
    </cfRule>
  </conditionalFormatting>
  <conditionalFormatting sqref="E461">
    <cfRule type="cellIs" priority="727" dxfId="3" operator="equal" stopIfTrue="1">
      <formula>#REF!</formula>
    </cfRule>
  </conditionalFormatting>
  <conditionalFormatting sqref="E461">
    <cfRule type="cellIs" priority="726" dxfId="3" operator="equal" stopIfTrue="1">
      <formula>#REF!</formula>
    </cfRule>
  </conditionalFormatting>
  <conditionalFormatting sqref="E461">
    <cfRule type="cellIs" priority="725" dxfId="3" operator="equal" stopIfTrue="1">
      <formula>#REF!</formula>
    </cfRule>
  </conditionalFormatting>
  <conditionalFormatting sqref="E461">
    <cfRule type="cellIs" priority="724" dxfId="3" operator="equal" stopIfTrue="1">
      <formula>#REF!</formula>
    </cfRule>
  </conditionalFormatting>
  <conditionalFormatting sqref="E461">
    <cfRule type="cellIs" priority="723" dxfId="3" operator="equal" stopIfTrue="1">
      <formula>#REF!</formula>
    </cfRule>
  </conditionalFormatting>
  <conditionalFormatting sqref="E462">
    <cfRule type="cellIs" priority="722" dxfId="3" operator="equal" stopIfTrue="1">
      <formula>#REF!</formula>
    </cfRule>
  </conditionalFormatting>
  <conditionalFormatting sqref="E462">
    <cfRule type="cellIs" priority="721" dxfId="3" operator="equal" stopIfTrue="1">
      <formula>#REF!</formula>
    </cfRule>
  </conditionalFormatting>
  <conditionalFormatting sqref="E462">
    <cfRule type="cellIs" priority="720" dxfId="3" operator="equal" stopIfTrue="1">
      <formula>#REF!</formula>
    </cfRule>
  </conditionalFormatting>
  <conditionalFormatting sqref="E462">
    <cfRule type="cellIs" priority="719" dxfId="3" operator="equal" stopIfTrue="1">
      <formula>#REF!</formula>
    </cfRule>
  </conditionalFormatting>
  <conditionalFormatting sqref="E462">
    <cfRule type="cellIs" priority="718" dxfId="3" operator="equal" stopIfTrue="1">
      <formula>#REF!</formula>
    </cfRule>
  </conditionalFormatting>
  <conditionalFormatting sqref="E462">
    <cfRule type="cellIs" priority="717" dxfId="3" operator="equal" stopIfTrue="1">
      <formula>#REF!</formula>
    </cfRule>
  </conditionalFormatting>
  <conditionalFormatting sqref="E462">
    <cfRule type="cellIs" priority="716" dxfId="3" operator="equal" stopIfTrue="1">
      <formula>#REF!</formula>
    </cfRule>
  </conditionalFormatting>
  <conditionalFormatting sqref="E462">
    <cfRule type="cellIs" priority="715" dxfId="3" operator="equal" stopIfTrue="1">
      <formula>#REF!</formula>
    </cfRule>
  </conditionalFormatting>
  <conditionalFormatting sqref="E462">
    <cfRule type="cellIs" priority="714" dxfId="3" operator="equal" stopIfTrue="1">
      <formula>#REF!</formula>
    </cfRule>
  </conditionalFormatting>
  <conditionalFormatting sqref="E462">
    <cfRule type="cellIs" priority="713" dxfId="3" operator="equal" stopIfTrue="1">
      <formula>#REF!</formula>
    </cfRule>
  </conditionalFormatting>
  <conditionalFormatting sqref="E463">
    <cfRule type="cellIs" priority="712" dxfId="3" operator="equal" stopIfTrue="1">
      <formula>#REF!</formula>
    </cfRule>
  </conditionalFormatting>
  <conditionalFormatting sqref="E463">
    <cfRule type="cellIs" priority="711" dxfId="3" operator="equal" stopIfTrue="1">
      <formula>#REF!</formula>
    </cfRule>
  </conditionalFormatting>
  <conditionalFormatting sqref="E463">
    <cfRule type="cellIs" priority="710" dxfId="3" operator="equal" stopIfTrue="1">
      <formula>#REF!</formula>
    </cfRule>
  </conditionalFormatting>
  <conditionalFormatting sqref="E463">
    <cfRule type="cellIs" priority="709" dxfId="3" operator="equal" stopIfTrue="1">
      <formula>#REF!</formula>
    </cfRule>
  </conditionalFormatting>
  <conditionalFormatting sqref="E463">
    <cfRule type="cellIs" priority="708" dxfId="3" operator="equal" stopIfTrue="1">
      <formula>#REF!</formula>
    </cfRule>
  </conditionalFormatting>
  <conditionalFormatting sqref="E463">
    <cfRule type="cellIs" priority="707" dxfId="3" operator="equal" stopIfTrue="1">
      <formula>#REF!</formula>
    </cfRule>
  </conditionalFormatting>
  <conditionalFormatting sqref="E463">
    <cfRule type="cellIs" priority="706" dxfId="3" operator="equal" stopIfTrue="1">
      <formula>#REF!</formula>
    </cfRule>
  </conditionalFormatting>
  <conditionalFormatting sqref="E463">
    <cfRule type="cellIs" priority="705" dxfId="3" operator="equal" stopIfTrue="1">
      <formula>#REF!</formula>
    </cfRule>
  </conditionalFormatting>
  <conditionalFormatting sqref="E463">
    <cfRule type="cellIs" priority="704" dxfId="3" operator="equal" stopIfTrue="1">
      <formula>#REF!</formula>
    </cfRule>
  </conditionalFormatting>
  <conditionalFormatting sqref="E463">
    <cfRule type="cellIs" priority="703" dxfId="3" operator="equal" stopIfTrue="1">
      <formula>#REF!</formula>
    </cfRule>
  </conditionalFormatting>
  <conditionalFormatting sqref="E464:E466">
    <cfRule type="cellIs" priority="702" dxfId="3" operator="equal" stopIfTrue="1">
      <formula>#REF!</formula>
    </cfRule>
  </conditionalFormatting>
  <conditionalFormatting sqref="E464:E466">
    <cfRule type="cellIs" priority="701" dxfId="3" operator="equal" stopIfTrue="1">
      <formula>#REF!</formula>
    </cfRule>
  </conditionalFormatting>
  <conditionalFormatting sqref="E464:E466">
    <cfRule type="cellIs" priority="700" dxfId="3" operator="equal" stopIfTrue="1">
      <formula>#REF!</formula>
    </cfRule>
  </conditionalFormatting>
  <conditionalFormatting sqref="E464:E466">
    <cfRule type="cellIs" priority="699" dxfId="3" operator="equal" stopIfTrue="1">
      <formula>#REF!</formula>
    </cfRule>
  </conditionalFormatting>
  <conditionalFormatting sqref="E464:E466">
    <cfRule type="cellIs" priority="698" dxfId="3" operator="equal" stopIfTrue="1">
      <formula>#REF!</formula>
    </cfRule>
  </conditionalFormatting>
  <conditionalFormatting sqref="E464:E466">
    <cfRule type="cellIs" priority="697" dxfId="3" operator="equal" stopIfTrue="1">
      <formula>#REF!</formula>
    </cfRule>
  </conditionalFormatting>
  <conditionalFormatting sqref="E464:E466">
    <cfRule type="cellIs" priority="696" dxfId="3" operator="equal" stopIfTrue="1">
      <formula>#REF!</formula>
    </cfRule>
  </conditionalFormatting>
  <conditionalFormatting sqref="E464:E466">
    <cfRule type="cellIs" priority="695" dxfId="3" operator="equal" stopIfTrue="1">
      <formula>#REF!</formula>
    </cfRule>
  </conditionalFormatting>
  <conditionalFormatting sqref="E464:E466">
    <cfRule type="cellIs" priority="694" dxfId="3" operator="equal" stopIfTrue="1">
      <formula>#REF!</formula>
    </cfRule>
  </conditionalFormatting>
  <conditionalFormatting sqref="E464:E466">
    <cfRule type="cellIs" priority="693" dxfId="3" operator="equal" stopIfTrue="1">
      <formula>#REF!</formula>
    </cfRule>
  </conditionalFormatting>
  <conditionalFormatting sqref="F464:F465">
    <cfRule type="cellIs" priority="692" dxfId="3" operator="equal" stopIfTrue="1">
      <formula>#REF!</formula>
    </cfRule>
  </conditionalFormatting>
  <conditionalFormatting sqref="F464:F465">
    <cfRule type="cellIs" priority="691" dxfId="3" operator="equal" stopIfTrue="1">
      <formula>#REF!</formula>
    </cfRule>
  </conditionalFormatting>
  <conditionalFormatting sqref="F464:F465">
    <cfRule type="cellIs" priority="690" dxfId="3" operator="equal" stopIfTrue="1">
      <formula>#REF!</formula>
    </cfRule>
  </conditionalFormatting>
  <conditionalFormatting sqref="F464:F465">
    <cfRule type="cellIs" priority="689" dxfId="3" operator="equal" stopIfTrue="1">
      <formula>#REF!</formula>
    </cfRule>
  </conditionalFormatting>
  <conditionalFormatting sqref="F464:F465">
    <cfRule type="cellIs" priority="688" dxfId="3" operator="equal" stopIfTrue="1">
      <formula>#REF!</formula>
    </cfRule>
  </conditionalFormatting>
  <conditionalFormatting sqref="F464:F465">
    <cfRule type="cellIs" priority="687" dxfId="3" operator="equal" stopIfTrue="1">
      <formula>#REF!</formula>
    </cfRule>
  </conditionalFormatting>
  <conditionalFormatting sqref="F464:F465">
    <cfRule type="cellIs" priority="686" dxfId="3" operator="equal" stopIfTrue="1">
      <formula>#REF!</formula>
    </cfRule>
  </conditionalFormatting>
  <conditionalFormatting sqref="F464">
    <cfRule type="cellIs" priority="685" dxfId="3" operator="equal" stopIfTrue="1">
      <formula>#REF!</formula>
    </cfRule>
  </conditionalFormatting>
  <conditionalFormatting sqref="F464">
    <cfRule type="cellIs" priority="684" dxfId="3" operator="equal" stopIfTrue="1">
      <formula>#REF!</formula>
    </cfRule>
  </conditionalFormatting>
  <conditionalFormatting sqref="F464">
    <cfRule type="cellIs" priority="683" dxfId="3" operator="equal" stopIfTrue="1">
      <formula>#REF!</formula>
    </cfRule>
  </conditionalFormatting>
  <conditionalFormatting sqref="F464">
    <cfRule type="cellIs" priority="682" dxfId="3" operator="equal" stopIfTrue="1">
      <formula>#REF!</formula>
    </cfRule>
  </conditionalFormatting>
  <conditionalFormatting sqref="F464">
    <cfRule type="cellIs" priority="681" dxfId="3" operator="equal" stopIfTrue="1">
      <formula>#REF!</formula>
    </cfRule>
  </conditionalFormatting>
  <conditionalFormatting sqref="F464">
    <cfRule type="cellIs" priority="680" dxfId="3" operator="equal" stopIfTrue="1">
      <formula>#REF!</formula>
    </cfRule>
  </conditionalFormatting>
  <conditionalFormatting sqref="F464">
    <cfRule type="cellIs" priority="679" dxfId="3" operator="equal" stopIfTrue="1">
      <formula>#REF!</formula>
    </cfRule>
  </conditionalFormatting>
  <conditionalFormatting sqref="F464">
    <cfRule type="cellIs" priority="678" dxfId="3" operator="equal" stopIfTrue="1">
      <formula>#REF!</formula>
    </cfRule>
  </conditionalFormatting>
  <conditionalFormatting sqref="F464">
    <cfRule type="cellIs" priority="677" dxfId="3" operator="equal" stopIfTrue="1">
      <formula>#REF!</formula>
    </cfRule>
  </conditionalFormatting>
  <conditionalFormatting sqref="F464">
    <cfRule type="cellIs" priority="676" dxfId="3" operator="equal" stopIfTrue="1">
      <formula>#REF!</formula>
    </cfRule>
  </conditionalFormatting>
  <conditionalFormatting sqref="F465">
    <cfRule type="cellIs" priority="675" dxfId="3" operator="equal" stopIfTrue="1">
      <formula>#REF!</formula>
    </cfRule>
  </conditionalFormatting>
  <conditionalFormatting sqref="F465">
    <cfRule type="cellIs" priority="674" dxfId="3" operator="equal" stopIfTrue="1">
      <formula>#REF!</formula>
    </cfRule>
  </conditionalFormatting>
  <conditionalFormatting sqref="F465">
    <cfRule type="cellIs" priority="673" dxfId="3" operator="equal" stopIfTrue="1">
      <formula>#REF!</formula>
    </cfRule>
  </conditionalFormatting>
  <conditionalFormatting sqref="F465">
    <cfRule type="cellIs" priority="672" dxfId="3" operator="equal" stopIfTrue="1">
      <formula>#REF!</formula>
    </cfRule>
  </conditionalFormatting>
  <conditionalFormatting sqref="F465">
    <cfRule type="cellIs" priority="671" dxfId="3" operator="equal" stopIfTrue="1">
      <formula>#REF!</formula>
    </cfRule>
  </conditionalFormatting>
  <conditionalFormatting sqref="F465">
    <cfRule type="cellIs" priority="670" dxfId="3" operator="equal" stopIfTrue="1">
      <formula>#REF!</formula>
    </cfRule>
  </conditionalFormatting>
  <conditionalFormatting sqref="F465">
    <cfRule type="cellIs" priority="669" dxfId="3" operator="equal" stopIfTrue="1">
      <formula>#REF!</formula>
    </cfRule>
  </conditionalFormatting>
  <conditionalFormatting sqref="F465">
    <cfRule type="cellIs" priority="668" dxfId="3" operator="equal" stopIfTrue="1">
      <formula>#REF!</formula>
    </cfRule>
  </conditionalFormatting>
  <conditionalFormatting sqref="F465">
    <cfRule type="cellIs" priority="667" dxfId="3" operator="equal" stopIfTrue="1">
      <formula>#REF!</formula>
    </cfRule>
  </conditionalFormatting>
  <conditionalFormatting sqref="F465">
    <cfRule type="cellIs" priority="666" dxfId="3" operator="equal" stopIfTrue="1">
      <formula>#REF!</formula>
    </cfRule>
  </conditionalFormatting>
  <conditionalFormatting sqref="F466">
    <cfRule type="cellIs" priority="665" dxfId="3" operator="equal" stopIfTrue="1">
      <formula>#REF!</formula>
    </cfRule>
  </conditionalFormatting>
  <conditionalFormatting sqref="F466">
    <cfRule type="cellIs" priority="664" dxfId="3" operator="equal" stopIfTrue="1">
      <formula>#REF!</formula>
    </cfRule>
  </conditionalFormatting>
  <conditionalFormatting sqref="F466">
    <cfRule type="cellIs" priority="663" dxfId="3" operator="equal" stopIfTrue="1">
      <formula>#REF!</formula>
    </cfRule>
  </conditionalFormatting>
  <conditionalFormatting sqref="F466">
    <cfRule type="cellIs" priority="662" dxfId="3" operator="equal" stopIfTrue="1">
      <formula>#REF!</formula>
    </cfRule>
  </conditionalFormatting>
  <conditionalFormatting sqref="F466">
    <cfRule type="cellIs" priority="661" dxfId="3" operator="equal" stopIfTrue="1">
      <formula>#REF!</formula>
    </cfRule>
  </conditionalFormatting>
  <conditionalFormatting sqref="F466">
    <cfRule type="cellIs" priority="660" dxfId="3" operator="equal" stopIfTrue="1">
      <formula>#REF!</formula>
    </cfRule>
  </conditionalFormatting>
  <conditionalFormatting sqref="F466">
    <cfRule type="cellIs" priority="659" dxfId="3" operator="equal" stopIfTrue="1">
      <formula>#REF!</formula>
    </cfRule>
  </conditionalFormatting>
  <conditionalFormatting sqref="F466">
    <cfRule type="cellIs" priority="658" dxfId="3" operator="equal" stopIfTrue="1">
      <formula>#REF!</formula>
    </cfRule>
  </conditionalFormatting>
  <conditionalFormatting sqref="F466">
    <cfRule type="cellIs" priority="657" dxfId="3" operator="equal" stopIfTrue="1">
      <formula>#REF!</formula>
    </cfRule>
  </conditionalFormatting>
  <conditionalFormatting sqref="F466">
    <cfRule type="cellIs" priority="656" dxfId="3" operator="equal" stopIfTrue="1">
      <formula>#REF!</formula>
    </cfRule>
  </conditionalFormatting>
  <conditionalFormatting sqref="F466">
    <cfRule type="cellIs" priority="655" dxfId="3" operator="equal" stopIfTrue="1">
      <formula>#REF!</formula>
    </cfRule>
  </conditionalFormatting>
  <conditionalFormatting sqref="F466">
    <cfRule type="cellIs" priority="654" dxfId="3" operator="equal" stopIfTrue="1">
      <formula>#REF!</formula>
    </cfRule>
  </conditionalFormatting>
  <conditionalFormatting sqref="F466">
    <cfRule type="cellIs" priority="653" dxfId="3" operator="equal" stopIfTrue="1">
      <formula>#REF!</formula>
    </cfRule>
  </conditionalFormatting>
  <conditionalFormatting sqref="F466">
    <cfRule type="cellIs" priority="652" dxfId="3" operator="equal" stopIfTrue="1">
      <formula>#REF!</formula>
    </cfRule>
  </conditionalFormatting>
  <conditionalFormatting sqref="F466">
    <cfRule type="cellIs" priority="651" dxfId="3" operator="equal" stopIfTrue="1">
      <formula>#REF!</formula>
    </cfRule>
  </conditionalFormatting>
  <conditionalFormatting sqref="F466">
    <cfRule type="cellIs" priority="650" dxfId="3" operator="equal" stopIfTrue="1">
      <formula>#REF!</formula>
    </cfRule>
  </conditionalFormatting>
  <conditionalFormatting sqref="F466">
    <cfRule type="cellIs" priority="649" dxfId="3" operator="equal" stopIfTrue="1">
      <formula>#REF!</formula>
    </cfRule>
  </conditionalFormatting>
  <conditionalFormatting sqref="I461:I462">
    <cfRule type="cellIs" priority="646" dxfId="2" operator="equal" stopIfTrue="1">
      <formula>"LT"</formula>
    </cfRule>
    <cfRule type="cellIs" priority="647" dxfId="0" operator="equal" stopIfTrue="1">
      <formula>"CT"</formula>
    </cfRule>
    <cfRule type="cellIs" priority="648" dxfId="1" operator="equal" stopIfTrue="1">
      <formula>"Thi"</formula>
    </cfRule>
  </conditionalFormatting>
  <conditionalFormatting sqref="I461:I462">
    <cfRule type="cellIs" priority="643" dxfId="2" operator="equal" stopIfTrue="1">
      <formula>"LT"</formula>
    </cfRule>
    <cfRule type="cellIs" priority="644" dxfId="0" operator="equal" stopIfTrue="1">
      <formula>"CT"</formula>
    </cfRule>
    <cfRule type="cellIs" priority="645" dxfId="1" operator="equal" stopIfTrue="1">
      <formula>"Thi"</formula>
    </cfRule>
  </conditionalFormatting>
  <conditionalFormatting sqref="I461:I462">
    <cfRule type="cellIs" priority="640" dxfId="2" operator="equal" stopIfTrue="1">
      <formula>"LT"</formula>
    </cfRule>
    <cfRule type="cellIs" priority="641" dxfId="0" operator="equal" stopIfTrue="1">
      <formula>"CT"</formula>
    </cfRule>
    <cfRule type="cellIs" priority="642" dxfId="226" operator="equal" stopIfTrue="1">
      <formula>"Thi"</formula>
    </cfRule>
  </conditionalFormatting>
  <conditionalFormatting sqref="I461:I462">
    <cfRule type="cellIs" priority="637" dxfId="2" operator="equal" stopIfTrue="1">
      <formula>"LT"</formula>
    </cfRule>
    <cfRule type="cellIs" priority="638" dxfId="0" operator="equal" stopIfTrue="1">
      <formula>"CT"</formula>
    </cfRule>
    <cfRule type="cellIs" priority="639" dxfId="1" operator="equal" stopIfTrue="1">
      <formula>"Thi"</formula>
    </cfRule>
  </conditionalFormatting>
  <conditionalFormatting sqref="I461:I462">
    <cfRule type="cellIs" priority="634" dxfId="2" operator="equal" stopIfTrue="1">
      <formula>"LT"</formula>
    </cfRule>
    <cfRule type="cellIs" priority="635" dxfId="0" operator="equal" stopIfTrue="1">
      <formula>"CT"</formula>
    </cfRule>
    <cfRule type="cellIs" priority="636" dxfId="226" operator="equal" stopIfTrue="1">
      <formula>"Thi"</formula>
    </cfRule>
  </conditionalFormatting>
  <conditionalFormatting sqref="I463">
    <cfRule type="cellIs" priority="631" dxfId="2" operator="equal" stopIfTrue="1">
      <formula>"LT"</formula>
    </cfRule>
    <cfRule type="cellIs" priority="632" dxfId="0" operator="equal" stopIfTrue="1">
      <formula>"CT"</formula>
    </cfRule>
    <cfRule type="cellIs" priority="633" dxfId="1" operator="equal" stopIfTrue="1">
      <formula>"Thi"</formula>
    </cfRule>
  </conditionalFormatting>
  <conditionalFormatting sqref="I463">
    <cfRule type="cellIs" priority="628" dxfId="2" operator="equal" stopIfTrue="1">
      <formula>"LT"</formula>
    </cfRule>
    <cfRule type="cellIs" priority="629" dxfId="0" operator="equal" stopIfTrue="1">
      <formula>"CT"</formula>
    </cfRule>
    <cfRule type="cellIs" priority="630" dxfId="1" operator="equal" stopIfTrue="1">
      <formula>"Thi"</formula>
    </cfRule>
  </conditionalFormatting>
  <conditionalFormatting sqref="I463">
    <cfRule type="cellIs" priority="625" dxfId="2" operator="equal" stopIfTrue="1">
      <formula>"LT"</formula>
    </cfRule>
    <cfRule type="cellIs" priority="626" dxfId="0" operator="equal" stopIfTrue="1">
      <formula>"CT"</formula>
    </cfRule>
    <cfRule type="cellIs" priority="627" dxfId="226" operator="equal" stopIfTrue="1">
      <formula>"Thi"</formula>
    </cfRule>
  </conditionalFormatting>
  <conditionalFormatting sqref="I463">
    <cfRule type="cellIs" priority="622" dxfId="2" operator="equal" stopIfTrue="1">
      <formula>"LT"</formula>
    </cfRule>
    <cfRule type="cellIs" priority="623" dxfId="0" operator="equal" stopIfTrue="1">
      <formula>"CT"</formula>
    </cfRule>
    <cfRule type="cellIs" priority="624" dxfId="1" operator="equal" stopIfTrue="1">
      <formula>"Thi"</formula>
    </cfRule>
  </conditionalFormatting>
  <conditionalFormatting sqref="I463">
    <cfRule type="cellIs" priority="619" dxfId="2" operator="equal" stopIfTrue="1">
      <formula>"LT"</formula>
    </cfRule>
    <cfRule type="cellIs" priority="620" dxfId="0" operator="equal" stopIfTrue="1">
      <formula>"CT"</formula>
    </cfRule>
    <cfRule type="cellIs" priority="621" dxfId="226" operator="equal" stopIfTrue="1">
      <formula>"Thi"</formula>
    </cfRule>
  </conditionalFormatting>
  <conditionalFormatting sqref="I464:I465">
    <cfRule type="cellIs" priority="616" dxfId="2" operator="equal" stopIfTrue="1">
      <formula>"LT"</formula>
    </cfRule>
    <cfRule type="cellIs" priority="617" dxfId="0" operator="equal" stopIfTrue="1">
      <formula>"CT"</formula>
    </cfRule>
    <cfRule type="cellIs" priority="618" dxfId="1" operator="equal" stopIfTrue="1">
      <formula>"Thi"</formula>
    </cfRule>
  </conditionalFormatting>
  <conditionalFormatting sqref="I464:I465">
    <cfRule type="cellIs" priority="613" dxfId="2" operator="equal" stopIfTrue="1">
      <formula>"LT"</formula>
    </cfRule>
    <cfRule type="cellIs" priority="614" dxfId="0" operator="equal" stopIfTrue="1">
      <formula>"CT"</formula>
    </cfRule>
    <cfRule type="cellIs" priority="615" dxfId="1" operator="equal" stopIfTrue="1">
      <formula>"Thi"</formula>
    </cfRule>
  </conditionalFormatting>
  <conditionalFormatting sqref="I464:I465">
    <cfRule type="cellIs" priority="610" dxfId="2" operator="equal" stopIfTrue="1">
      <formula>"LT"</formula>
    </cfRule>
    <cfRule type="cellIs" priority="611" dxfId="0" operator="equal" stopIfTrue="1">
      <formula>"CT"</formula>
    </cfRule>
    <cfRule type="cellIs" priority="612" dxfId="226" operator="equal" stopIfTrue="1">
      <formula>"Thi"</formula>
    </cfRule>
  </conditionalFormatting>
  <conditionalFormatting sqref="I464:I465">
    <cfRule type="cellIs" priority="607" dxfId="2" operator="equal" stopIfTrue="1">
      <formula>"LT"</formula>
    </cfRule>
    <cfRule type="cellIs" priority="608" dxfId="0" operator="equal" stopIfTrue="1">
      <formula>"CT"</formula>
    </cfRule>
    <cfRule type="cellIs" priority="609" dxfId="1" operator="equal" stopIfTrue="1">
      <formula>"Thi"</formula>
    </cfRule>
  </conditionalFormatting>
  <conditionalFormatting sqref="I464:I465">
    <cfRule type="cellIs" priority="604" dxfId="2" operator="equal" stopIfTrue="1">
      <formula>"LT"</formula>
    </cfRule>
    <cfRule type="cellIs" priority="605" dxfId="0" operator="equal" stopIfTrue="1">
      <formula>"CT"</formula>
    </cfRule>
    <cfRule type="cellIs" priority="606" dxfId="226" operator="equal" stopIfTrue="1">
      <formula>"Thi"</formula>
    </cfRule>
  </conditionalFormatting>
  <conditionalFormatting sqref="I466">
    <cfRule type="cellIs" priority="601" dxfId="2" operator="equal" stopIfTrue="1">
      <formula>"LT"</formula>
    </cfRule>
    <cfRule type="cellIs" priority="602" dxfId="0" operator="equal" stopIfTrue="1">
      <formula>"CT"</formula>
    </cfRule>
    <cfRule type="cellIs" priority="603" dxfId="1" operator="equal" stopIfTrue="1">
      <formula>"Thi"</formula>
    </cfRule>
  </conditionalFormatting>
  <conditionalFormatting sqref="I466">
    <cfRule type="cellIs" priority="598" dxfId="2" operator="equal" stopIfTrue="1">
      <formula>"LT"</formula>
    </cfRule>
    <cfRule type="cellIs" priority="599" dxfId="0" operator="equal" stopIfTrue="1">
      <formula>"CT"</formula>
    </cfRule>
    <cfRule type="cellIs" priority="600" dxfId="1" operator="equal" stopIfTrue="1">
      <formula>"Thi"</formula>
    </cfRule>
  </conditionalFormatting>
  <conditionalFormatting sqref="I466">
    <cfRule type="cellIs" priority="595" dxfId="2" operator="equal" stopIfTrue="1">
      <formula>"LT"</formula>
    </cfRule>
    <cfRule type="cellIs" priority="596" dxfId="0" operator="equal" stopIfTrue="1">
      <formula>"CT"</formula>
    </cfRule>
    <cfRule type="cellIs" priority="597" dxfId="226" operator="equal" stopIfTrue="1">
      <formula>"Thi"</formula>
    </cfRule>
  </conditionalFormatting>
  <conditionalFormatting sqref="I466">
    <cfRule type="cellIs" priority="592" dxfId="2" operator="equal" stopIfTrue="1">
      <formula>"LT"</formula>
    </cfRule>
    <cfRule type="cellIs" priority="593" dxfId="0" operator="equal" stopIfTrue="1">
      <formula>"CT"</formula>
    </cfRule>
    <cfRule type="cellIs" priority="594" dxfId="1" operator="equal" stopIfTrue="1">
      <formula>"Thi"</formula>
    </cfRule>
  </conditionalFormatting>
  <conditionalFormatting sqref="I466">
    <cfRule type="cellIs" priority="589" dxfId="2" operator="equal" stopIfTrue="1">
      <formula>"LT"</formula>
    </cfRule>
    <cfRule type="cellIs" priority="590" dxfId="0" operator="equal" stopIfTrue="1">
      <formula>"CT"</formula>
    </cfRule>
    <cfRule type="cellIs" priority="591" dxfId="226" operator="equal" stopIfTrue="1">
      <formula>"Thi"</formula>
    </cfRule>
  </conditionalFormatting>
  <conditionalFormatting sqref="G461">
    <cfRule type="cellIs" priority="588" dxfId="3" operator="equal" stopIfTrue="1">
      <formula>#REF!</formula>
    </cfRule>
  </conditionalFormatting>
  <conditionalFormatting sqref="G461">
    <cfRule type="cellIs" priority="587" dxfId="3" operator="equal" stopIfTrue="1">
      <formula>#REF!</formula>
    </cfRule>
  </conditionalFormatting>
  <conditionalFormatting sqref="G461">
    <cfRule type="cellIs" priority="586" dxfId="3" operator="equal" stopIfTrue="1">
      <formula>#REF!</formula>
    </cfRule>
  </conditionalFormatting>
  <conditionalFormatting sqref="G461">
    <cfRule type="cellIs" priority="585" dxfId="3" operator="equal" stopIfTrue="1">
      <formula>#REF!</formula>
    </cfRule>
  </conditionalFormatting>
  <conditionalFormatting sqref="G461">
    <cfRule type="cellIs" priority="584" dxfId="3" operator="equal" stopIfTrue="1">
      <formula>#REF!</formula>
    </cfRule>
  </conditionalFormatting>
  <conditionalFormatting sqref="G461">
    <cfRule type="cellIs" priority="583" dxfId="3" operator="equal" stopIfTrue="1">
      <formula>#REF!</formula>
    </cfRule>
  </conditionalFormatting>
  <conditionalFormatting sqref="G461">
    <cfRule type="cellIs" priority="582" dxfId="3" operator="equal" stopIfTrue="1">
      <formula>#REF!</formula>
    </cfRule>
  </conditionalFormatting>
  <conditionalFormatting sqref="G462:G466">
    <cfRule type="cellIs" priority="581" dxfId="3" operator="equal" stopIfTrue="1">
      <formula>#REF!</formula>
    </cfRule>
  </conditionalFormatting>
  <conditionalFormatting sqref="G462:G466">
    <cfRule type="cellIs" priority="580" dxfId="3" operator="equal" stopIfTrue="1">
      <formula>#REF!</formula>
    </cfRule>
  </conditionalFormatting>
  <conditionalFormatting sqref="G462:G466">
    <cfRule type="cellIs" priority="579" dxfId="3" operator="equal" stopIfTrue="1">
      <formula>#REF!</formula>
    </cfRule>
  </conditionalFormatting>
  <conditionalFormatting sqref="G462:G466">
    <cfRule type="cellIs" priority="578" dxfId="3" operator="equal" stopIfTrue="1">
      <formula>#REF!</formula>
    </cfRule>
  </conditionalFormatting>
  <conditionalFormatting sqref="G462:G466">
    <cfRule type="cellIs" priority="577" dxfId="3" operator="equal" stopIfTrue="1">
      <formula>#REF!</formula>
    </cfRule>
  </conditionalFormatting>
  <conditionalFormatting sqref="G462:G466">
    <cfRule type="cellIs" priority="576" dxfId="3" operator="equal" stopIfTrue="1">
      <formula>#REF!</formula>
    </cfRule>
  </conditionalFormatting>
  <conditionalFormatting sqref="G462:G466">
    <cfRule type="cellIs" priority="575" dxfId="3" operator="equal" stopIfTrue="1">
      <formula>#REF!</formula>
    </cfRule>
  </conditionalFormatting>
  <conditionalFormatting sqref="J461">
    <cfRule type="cellIs" priority="574" dxfId="3" operator="equal" stopIfTrue="1">
      <formula>#REF!</formula>
    </cfRule>
  </conditionalFormatting>
  <conditionalFormatting sqref="J461">
    <cfRule type="cellIs" priority="573" dxfId="3" operator="equal" stopIfTrue="1">
      <formula>#REF!</formula>
    </cfRule>
  </conditionalFormatting>
  <conditionalFormatting sqref="J461">
    <cfRule type="cellIs" priority="572" dxfId="3" operator="equal" stopIfTrue="1">
      <formula>#REF!</formula>
    </cfRule>
  </conditionalFormatting>
  <conditionalFormatting sqref="K461">
    <cfRule type="cellIs" priority="571" dxfId="3" operator="equal" stopIfTrue="1">
      <formula>#REF!</formula>
    </cfRule>
  </conditionalFormatting>
  <conditionalFormatting sqref="K461">
    <cfRule type="cellIs" priority="570" dxfId="3" operator="equal" stopIfTrue="1">
      <formula>#REF!</formula>
    </cfRule>
  </conditionalFormatting>
  <conditionalFormatting sqref="K461">
    <cfRule type="cellIs" priority="569" dxfId="3" operator="equal" stopIfTrue="1">
      <formula>#REF!</formula>
    </cfRule>
  </conditionalFormatting>
  <conditionalFormatting sqref="K461">
    <cfRule type="cellIs" priority="568" dxfId="3" operator="equal" stopIfTrue="1">
      <formula>#REF!</formula>
    </cfRule>
  </conditionalFormatting>
  <conditionalFormatting sqref="K461">
    <cfRule type="cellIs" priority="567" dxfId="3" operator="equal" stopIfTrue="1">
      <formula>#REF!</formula>
    </cfRule>
  </conditionalFormatting>
  <conditionalFormatting sqref="J462">
    <cfRule type="cellIs" priority="566" dxfId="3" operator="equal" stopIfTrue="1">
      <formula>#REF!</formula>
    </cfRule>
  </conditionalFormatting>
  <conditionalFormatting sqref="J462">
    <cfRule type="cellIs" priority="565" dxfId="3" operator="equal" stopIfTrue="1">
      <formula>#REF!</formula>
    </cfRule>
  </conditionalFormatting>
  <conditionalFormatting sqref="J462">
    <cfRule type="cellIs" priority="564" dxfId="3" operator="equal" stopIfTrue="1">
      <formula>#REF!</formula>
    </cfRule>
  </conditionalFormatting>
  <conditionalFormatting sqref="K462">
    <cfRule type="cellIs" priority="563" dxfId="3" operator="equal" stopIfTrue="1">
      <formula>#REF!</formula>
    </cfRule>
  </conditionalFormatting>
  <conditionalFormatting sqref="K462">
    <cfRule type="cellIs" priority="562" dxfId="3" operator="equal" stopIfTrue="1">
      <formula>#REF!</formula>
    </cfRule>
  </conditionalFormatting>
  <conditionalFormatting sqref="K462">
    <cfRule type="cellIs" priority="561" dxfId="3" operator="equal" stopIfTrue="1">
      <formula>#REF!</formula>
    </cfRule>
  </conditionalFormatting>
  <conditionalFormatting sqref="K462">
    <cfRule type="cellIs" priority="560" dxfId="3" operator="equal" stopIfTrue="1">
      <formula>#REF!</formula>
    </cfRule>
  </conditionalFormatting>
  <conditionalFormatting sqref="K462">
    <cfRule type="cellIs" priority="559" dxfId="3" operator="equal" stopIfTrue="1">
      <formula>#REF!</formula>
    </cfRule>
  </conditionalFormatting>
  <conditionalFormatting sqref="J463">
    <cfRule type="cellIs" priority="558" dxfId="3" operator="equal" stopIfTrue="1">
      <formula>#REF!</formula>
    </cfRule>
  </conditionalFormatting>
  <conditionalFormatting sqref="J463">
    <cfRule type="cellIs" priority="557" dxfId="3" operator="equal" stopIfTrue="1">
      <formula>#REF!</formula>
    </cfRule>
  </conditionalFormatting>
  <conditionalFormatting sqref="J463">
    <cfRule type="cellIs" priority="556" dxfId="3" operator="equal" stopIfTrue="1">
      <formula>#REF!</formula>
    </cfRule>
  </conditionalFormatting>
  <conditionalFormatting sqref="K463">
    <cfRule type="cellIs" priority="555" dxfId="3" operator="equal" stopIfTrue="1">
      <formula>#REF!</formula>
    </cfRule>
  </conditionalFormatting>
  <conditionalFormatting sqref="K463">
    <cfRule type="cellIs" priority="554" dxfId="3" operator="equal" stopIfTrue="1">
      <formula>#REF!</formula>
    </cfRule>
  </conditionalFormatting>
  <conditionalFormatting sqref="K463">
    <cfRule type="cellIs" priority="553" dxfId="3" operator="equal" stopIfTrue="1">
      <formula>#REF!</formula>
    </cfRule>
  </conditionalFormatting>
  <conditionalFormatting sqref="K463">
    <cfRule type="cellIs" priority="552" dxfId="3" operator="equal" stopIfTrue="1">
      <formula>#REF!</formula>
    </cfRule>
  </conditionalFormatting>
  <conditionalFormatting sqref="K463">
    <cfRule type="cellIs" priority="551" dxfId="3" operator="equal" stopIfTrue="1">
      <formula>#REF!</formula>
    </cfRule>
  </conditionalFormatting>
  <conditionalFormatting sqref="J464">
    <cfRule type="cellIs" priority="550" dxfId="3" operator="equal" stopIfTrue="1">
      <formula>#REF!</formula>
    </cfRule>
  </conditionalFormatting>
  <conditionalFormatting sqref="J464">
    <cfRule type="cellIs" priority="549" dxfId="3" operator="equal" stopIfTrue="1">
      <formula>#REF!</formula>
    </cfRule>
  </conditionalFormatting>
  <conditionalFormatting sqref="J464">
    <cfRule type="cellIs" priority="548" dxfId="3" operator="equal" stopIfTrue="1">
      <formula>#REF!</formula>
    </cfRule>
  </conditionalFormatting>
  <conditionalFormatting sqref="K464">
    <cfRule type="cellIs" priority="547" dxfId="3" operator="equal" stopIfTrue="1">
      <formula>#REF!</formula>
    </cfRule>
  </conditionalFormatting>
  <conditionalFormatting sqref="K464">
    <cfRule type="cellIs" priority="546" dxfId="3" operator="equal" stopIfTrue="1">
      <formula>#REF!</formula>
    </cfRule>
  </conditionalFormatting>
  <conditionalFormatting sqref="K464">
    <cfRule type="cellIs" priority="545" dxfId="3" operator="equal" stopIfTrue="1">
      <formula>#REF!</formula>
    </cfRule>
  </conditionalFormatting>
  <conditionalFormatting sqref="K464">
    <cfRule type="cellIs" priority="544" dxfId="3" operator="equal" stopIfTrue="1">
      <formula>#REF!</formula>
    </cfRule>
  </conditionalFormatting>
  <conditionalFormatting sqref="K464">
    <cfRule type="cellIs" priority="543" dxfId="3" operator="equal" stopIfTrue="1">
      <formula>#REF!</formula>
    </cfRule>
  </conditionalFormatting>
  <conditionalFormatting sqref="J465">
    <cfRule type="cellIs" priority="542" dxfId="3" operator="equal" stopIfTrue="1">
      <formula>#REF!</formula>
    </cfRule>
  </conditionalFormatting>
  <conditionalFormatting sqref="J465">
    <cfRule type="cellIs" priority="541" dxfId="3" operator="equal" stopIfTrue="1">
      <formula>#REF!</formula>
    </cfRule>
  </conditionalFormatting>
  <conditionalFormatting sqref="J465">
    <cfRule type="cellIs" priority="540" dxfId="3" operator="equal" stopIfTrue="1">
      <formula>#REF!</formula>
    </cfRule>
  </conditionalFormatting>
  <conditionalFormatting sqref="K465">
    <cfRule type="cellIs" priority="539" dxfId="3" operator="equal" stopIfTrue="1">
      <formula>#REF!</formula>
    </cfRule>
  </conditionalFormatting>
  <conditionalFormatting sqref="K465">
    <cfRule type="cellIs" priority="538" dxfId="3" operator="equal" stopIfTrue="1">
      <formula>#REF!</formula>
    </cfRule>
  </conditionalFormatting>
  <conditionalFormatting sqref="K465">
    <cfRule type="cellIs" priority="537" dxfId="3" operator="equal" stopIfTrue="1">
      <formula>#REF!</formula>
    </cfRule>
  </conditionalFormatting>
  <conditionalFormatting sqref="K465">
    <cfRule type="cellIs" priority="536" dxfId="3" operator="equal" stopIfTrue="1">
      <formula>#REF!</formula>
    </cfRule>
  </conditionalFormatting>
  <conditionalFormatting sqref="K465">
    <cfRule type="cellIs" priority="535" dxfId="3" operator="equal" stopIfTrue="1">
      <formula>#REF!</formula>
    </cfRule>
  </conditionalFormatting>
  <conditionalFormatting sqref="J466">
    <cfRule type="cellIs" priority="534" dxfId="3" operator="equal" stopIfTrue="1">
      <formula>#REF!</formula>
    </cfRule>
  </conditionalFormatting>
  <conditionalFormatting sqref="J466">
    <cfRule type="cellIs" priority="533" dxfId="3" operator="equal" stopIfTrue="1">
      <formula>#REF!</formula>
    </cfRule>
  </conditionalFormatting>
  <conditionalFormatting sqref="J466">
    <cfRule type="cellIs" priority="532" dxfId="3" operator="equal" stopIfTrue="1">
      <formula>#REF!</formula>
    </cfRule>
  </conditionalFormatting>
  <conditionalFormatting sqref="K466">
    <cfRule type="cellIs" priority="531" dxfId="3" operator="equal" stopIfTrue="1">
      <formula>#REF!</formula>
    </cfRule>
  </conditionalFormatting>
  <conditionalFormatting sqref="K466">
    <cfRule type="cellIs" priority="530" dxfId="3" operator="equal" stopIfTrue="1">
      <formula>#REF!</formula>
    </cfRule>
  </conditionalFormatting>
  <conditionalFormatting sqref="K466">
    <cfRule type="cellIs" priority="529" dxfId="3" operator="equal" stopIfTrue="1">
      <formula>#REF!</formula>
    </cfRule>
  </conditionalFormatting>
  <conditionalFormatting sqref="K466">
    <cfRule type="cellIs" priority="528" dxfId="3" operator="equal" stopIfTrue="1">
      <formula>#REF!</formula>
    </cfRule>
  </conditionalFormatting>
  <conditionalFormatting sqref="K466">
    <cfRule type="cellIs" priority="527" dxfId="3" operator="equal" stopIfTrue="1">
      <formula>#REF!</formula>
    </cfRule>
  </conditionalFormatting>
  <conditionalFormatting sqref="I467:I472">
    <cfRule type="cellIs" priority="524" dxfId="2" operator="equal" stopIfTrue="1">
      <formula>"LT"</formula>
    </cfRule>
    <cfRule type="cellIs" priority="525" dxfId="0" operator="equal" stopIfTrue="1">
      <formula>"CT"</formula>
    </cfRule>
    <cfRule type="cellIs" priority="526" dxfId="1" operator="equal" stopIfTrue="1">
      <formula>"Thi"</formula>
    </cfRule>
  </conditionalFormatting>
  <conditionalFormatting sqref="I467:I472">
    <cfRule type="cellIs" priority="521" dxfId="2" operator="equal" stopIfTrue="1">
      <formula>"LT"</formula>
    </cfRule>
    <cfRule type="cellIs" priority="522" dxfId="0" operator="equal" stopIfTrue="1">
      <formula>"CT"</formula>
    </cfRule>
    <cfRule type="cellIs" priority="523" dxfId="1" operator="equal" stopIfTrue="1">
      <formula>"Thi"</formula>
    </cfRule>
  </conditionalFormatting>
  <conditionalFormatting sqref="I467:I472">
    <cfRule type="cellIs" priority="518" dxfId="2" operator="equal" stopIfTrue="1">
      <formula>"LT"</formula>
    </cfRule>
    <cfRule type="cellIs" priority="519" dxfId="0" operator="equal" stopIfTrue="1">
      <formula>"CT"</formula>
    </cfRule>
    <cfRule type="cellIs" priority="520" dxfId="226" operator="equal" stopIfTrue="1">
      <formula>"Thi"</formula>
    </cfRule>
  </conditionalFormatting>
  <conditionalFormatting sqref="I467:I472">
    <cfRule type="cellIs" priority="515" dxfId="2" operator="equal" stopIfTrue="1">
      <formula>"LT"</formula>
    </cfRule>
    <cfRule type="cellIs" priority="516" dxfId="0" operator="equal" stopIfTrue="1">
      <formula>"CT"</formula>
    </cfRule>
    <cfRule type="cellIs" priority="517" dxfId="1" operator="equal" stopIfTrue="1">
      <formula>"Thi"</formula>
    </cfRule>
  </conditionalFormatting>
  <conditionalFormatting sqref="I467:I472">
    <cfRule type="cellIs" priority="512" dxfId="2" operator="equal" stopIfTrue="1">
      <formula>"LT"</formula>
    </cfRule>
    <cfRule type="cellIs" priority="513" dxfId="0" operator="equal" stopIfTrue="1">
      <formula>"CT"</formula>
    </cfRule>
    <cfRule type="cellIs" priority="514" dxfId="226" operator="equal" stopIfTrue="1">
      <formula>"Thi"</formula>
    </cfRule>
  </conditionalFormatting>
  <conditionalFormatting sqref="K467:K472">
    <cfRule type="cellIs" priority="511" dxfId="3" operator="equal" stopIfTrue="1">
      <formula>#REF!</formula>
    </cfRule>
  </conditionalFormatting>
  <conditionalFormatting sqref="K467:K472">
    <cfRule type="cellIs" priority="510" dxfId="3" operator="equal" stopIfTrue="1">
      <formula>#REF!</formula>
    </cfRule>
  </conditionalFormatting>
  <conditionalFormatting sqref="K467:K472">
    <cfRule type="cellIs" priority="509" dxfId="3" operator="equal" stopIfTrue="1">
      <formula>#REF!</formula>
    </cfRule>
  </conditionalFormatting>
  <conditionalFormatting sqref="K467:K472">
    <cfRule type="cellIs" priority="508" dxfId="3" operator="equal" stopIfTrue="1">
      <formula>#REF!</formula>
    </cfRule>
  </conditionalFormatting>
  <conditionalFormatting sqref="K467:K472">
    <cfRule type="cellIs" priority="507" dxfId="3" operator="equal" stopIfTrue="1">
      <formula>#REF!</formula>
    </cfRule>
  </conditionalFormatting>
  <conditionalFormatting sqref="J467:J472">
    <cfRule type="cellIs" priority="506" dxfId="3" operator="equal" stopIfTrue="1">
      <formula>#REF!</formula>
    </cfRule>
  </conditionalFormatting>
  <conditionalFormatting sqref="J467:J472">
    <cfRule type="cellIs" priority="505" dxfId="3" operator="equal" stopIfTrue="1">
      <formula>#REF!</formula>
    </cfRule>
  </conditionalFormatting>
  <conditionalFormatting sqref="J467:J472">
    <cfRule type="cellIs" priority="504" dxfId="3" operator="equal" stopIfTrue="1">
      <formula>#REF!</formula>
    </cfRule>
  </conditionalFormatting>
  <conditionalFormatting sqref="G467:G472">
    <cfRule type="cellIs" priority="503" dxfId="3" operator="equal" stopIfTrue="1">
      <formula>#REF!</formula>
    </cfRule>
  </conditionalFormatting>
  <conditionalFormatting sqref="G467:G472">
    <cfRule type="cellIs" priority="502" dxfId="3" operator="equal" stopIfTrue="1">
      <formula>#REF!</formula>
    </cfRule>
  </conditionalFormatting>
  <conditionalFormatting sqref="G467:G472">
    <cfRule type="cellIs" priority="501" dxfId="3" operator="equal" stopIfTrue="1">
      <formula>#REF!</formula>
    </cfRule>
  </conditionalFormatting>
  <conditionalFormatting sqref="G467:G472">
    <cfRule type="cellIs" priority="500" dxfId="3" operator="equal" stopIfTrue="1">
      <formula>#REF!</formula>
    </cfRule>
  </conditionalFormatting>
  <conditionalFormatting sqref="G467:G472">
    <cfRule type="cellIs" priority="499" dxfId="3" operator="equal" stopIfTrue="1">
      <formula>#REF!</formula>
    </cfRule>
  </conditionalFormatting>
  <conditionalFormatting sqref="G467:G472">
    <cfRule type="cellIs" priority="498" dxfId="3" operator="equal" stopIfTrue="1">
      <formula>#REF!</formula>
    </cfRule>
  </conditionalFormatting>
  <conditionalFormatting sqref="G467:G472">
    <cfRule type="cellIs" priority="497" dxfId="3" operator="equal" stopIfTrue="1">
      <formula>#REF!</formula>
    </cfRule>
  </conditionalFormatting>
  <conditionalFormatting sqref="E467:E468">
    <cfRule type="cellIs" priority="496" dxfId="3" operator="equal" stopIfTrue="1">
      <formula>#REF!</formula>
    </cfRule>
  </conditionalFormatting>
  <conditionalFormatting sqref="E467:E468">
    <cfRule type="cellIs" priority="495" dxfId="3" operator="equal" stopIfTrue="1">
      <formula>#REF!</formula>
    </cfRule>
  </conditionalFormatting>
  <conditionalFormatting sqref="E467:E468">
    <cfRule type="cellIs" priority="494" dxfId="3" operator="equal" stopIfTrue="1">
      <formula>#REF!</formula>
    </cfRule>
  </conditionalFormatting>
  <conditionalFormatting sqref="E467:E468">
    <cfRule type="cellIs" priority="493" dxfId="3" operator="equal" stopIfTrue="1">
      <formula>#REF!</formula>
    </cfRule>
  </conditionalFormatting>
  <conditionalFormatting sqref="E467:E468">
    <cfRule type="cellIs" priority="492" dxfId="3" operator="equal" stopIfTrue="1">
      <formula>#REF!</formula>
    </cfRule>
  </conditionalFormatting>
  <conditionalFormatting sqref="E467:E468">
    <cfRule type="cellIs" priority="491" dxfId="3" operator="equal" stopIfTrue="1">
      <formula>#REF!</formula>
    </cfRule>
  </conditionalFormatting>
  <conditionalFormatting sqref="E467:E468">
    <cfRule type="cellIs" priority="490" dxfId="3" operator="equal" stopIfTrue="1">
      <formula>#REF!</formula>
    </cfRule>
  </conditionalFormatting>
  <conditionalFormatting sqref="E467:E468">
    <cfRule type="cellIs" priority="489" dxfId="3" operator="equal" stopIfTrue="1">
      <formula>#REF!</formula>
    </cfRule>
  </conditionalFormatting>
  <conditionalFormatting sqref="E467:E468">
    <cfRule type="cellIs" priority="488" dxfId="3" operator="equal" stopIfTrue="1">
      <formula>#REF!</formula>
    </cfRule>
  </conditionalFormatting>
  <conditionalFormatting sqref="E467:E468">
    <cfRule type="cellIs" priority="487" dxfId="3" operator="equal" stopIfTrue="1">
      <formula>#REF!</formula>
    </cfRule>
  </conditionalFormatting>
  <conditionalFormatting sqref="E469:E472">
    <cfRule type="cellIs" priority="486" dxfId="3" operator="equal" stopIfTrue="1">
      <formula>#REF!</formula>
    </cfRule>
  </conditionalFormatting>
  <conditionalFormatting sqref="E469:E472">
    <cfRule type="cellIs" priority="485" dxfId="3" operator="equal" stopIfTrue="1">
      <formula>#REF!</formula>
    </cfRule>
  </conditionalFormatting>
  <conditionalFormatting sqref="E469:E472">
    <cfRule type="cellIs" priority="484" dxfId="3" operator="equal" stopIfTrue="1">
      <formula>#REF!</formula>
    </cfRule>
  </conditionalFormatting>
  <conditionalFormatting sqref="E469:E472">
    <cfRule type="cellIs" priority="483" dxfId="3" operator="equal" stopIfTrue="1">
      <formula>#REF!</formula>
    </cfRule>
  </conditionalFormatting>
  <conditionalFormatting sqref="E469:E472">
    <cfRule type="cellIs" priority="482" dxfId="3" operator="equal" stopIfTrue="1">
      <formula>#REF!</formula>
    </cfRule>
  </conditionalFormatting>
  <conditionalFormatting sqref="E469:E472">
    <cfRule type="cellIs" priority="481" dxfId="3" operator="equal" stopIfTrue="1">
      <formula>#REF!</formula>
    </cfRule>
  </conditionalFormatting>
  <conditionalFormatting sqref="E469:E472">
    <cfRule type="cellIs" priority="480" dxfId="3" operator="equal" stopIfTrue="1">
      <formula>#REF!</formula>
    </cfRule>
  </conditionalFormatting>
  <conditionalFormatting sqref="E469:E472">
    <cfRule type="cellIs" priority="479" dxfId="3" operator="equal" stopIfTrue="1">
      <formula>#REF!</formula>
    </cfRule>
  </conditionalFormatting>
  <conditionalFormatting sqref="E469:E472">
    <cfRule type="cellIs" priority="478" dxfId="3" operator="equal" stopIfTrue="1">
      <formula>#REF!</formula>
    </cfRule>
  </conditionalFormatting>
  <conditionalFormatting sqref="E469:E472">
    <cfRule type="cellIs" priority="477" dxfId="3" operator="equal" stopIfTrue="1">
      <formula>#REF!</formula>
    </cfRule>
  </conditionalFormatting>
  <conditionalFormatting sqref="F467:F468 F470:F471">
    <cfRule type="cellIs" priority="476" dxfId="3" operator="equal" stopIfTrue="1">
      <formula>#REF!</formula>
    </cfRule>
  </conditionalFormatting>
  <conditionalFormatting sqref="F467:F468 F470:F471">
    <cfRule type="cellIs" priority="475" dxfId="3" operator="equal" stopIfTrue="1">
      <formula>#REF!</formula>
    </cfRule>
  </conditionalFormatting>
  <conditionalFormatting sqref="F467:F468 F470:F471">
    <cfRule type="cellIs" priority="474" dxfId="3" operator="equal" stopIfTrue="1">
      <formula>#REF!</formula>
    </cfRule>
  </conditionalFormatting>
  <conditionalFormatting sqref="F467:F468 F470:F471">
    <cfRule type="cellIs" priority="473" dxfId="3" operator="equal" stopIfTrue="1">
      <formula>#REF!</formula>
    </cfRule>
  </conditionalFormatting>
  <conditionalFormatting sqref="F467:F468 F470:F471">
    <cfRule type="cellIs" priority="472" dxfId="3" operator="equal" stopIfTrue="1">
      <formula>#REF!</formula>
    </cfRule>
  </conditionalFormatting>
  <conditionalFormatting sqref="F467:F468 F470:F471">
    <cfRule type="cellIs" priority="471" dxfId="3" operator="equal" stopIfTrue="1">
      <formula>#REF!</formula>
    </cfRule>
  </conditionalFormatting>
  <conditionalFormatting sqref="F467:F468 F470:F471">
    <cfRule type="cellIs" priority="470" dxfId="3" operator="equal" stopIfTrue="1">
      <formula>#REF!</formula>
    </cfRule>
  </conditionalFormatting>
  <conditionalFormatting sqref="F467 F470">
    <cfRule type="cellIs" priority="469" dxfId="3" operator="equal" stopIfTrue="1">
      <formula>#REF!</formula>
    </cfRule>
  </conditionalFormatting>
  <conditionalFormatting sqref="F467 F470">
    <cfRule type="cellIs" priority="468" dxfId="3" operator="equal" stopIfTrue="1">
      <formula>#REF!</formula>
    </cfRule>
  </conditionalFormatting>
  <conditionalFormatting sqref="F467 F470">
    <cfRule type="cellIs" priority="467" dxfId="3" operator="equal" stopIfTrue="1">
      <formula>#REF!</formula>
    </cfRule>
  </conditionalFormatting>
  <conditionalFormatting sqref="F467 F470">
    <cfRule type="cellIs" priority="466" dxfId="3" operator="equal" stopIfTrue="1">
      <formula>#REF!</formula>
    </cfRule>
  </conditionalFormatting>
  <conditionalFormatting sqref="F467 F470">
    <cfRule type="cellIs" priority="465" dxfId="3" operator="equal" stopIfTrue="1">
      <formula>#REF!</formula>
    </cfRule>
  </conditionalFormatting>
  <conditionalFormatting sqref="F467 F470">
    <cfRule type="cellIs" priority="464" dxfId="3" operator="equal" stopIfTrue="1">
      <formula>#REF!</formula>
    </cfRule>
  </conditionalFormatting>
  <conditionalFormatting sqref="F467 F470">
    <cfRule type="cellIs" priority="463" dxfId="3" operator="equal" stopIfTrue="1">
      <formula>#REF!</formula>
    </cfRule>
  </conditionalFormatting>
  <conditionalFormatting sqref="F467 F470">
    <cfRule type="cellIs" priority="462" dxfId="3" operator="equal" stopIfTrue="1">
      <formula>#REF!</formula>
    </cfRule>
  </conditionalFormatting>
  <conditionalFormatting sqref="F467 F470">
    <cfRule type="cellIs" priority="461" dxfId="3" operator="equal" stopIfTrue="1">
      <formula>#REF!</formula>
    </cfRule>
  </conditionalFormatting>
  <conditionalFormatting sqref="F467 F470">
    <cfRule type="cellIs" priority="460" dxfId="3" operator="equal" stopIfTrue="1">
      <formula>#REF!</formula>
    </cfRule>
  </conditionalFormatting>
  <conditionalFormatting sqref="F468 F471">
    <cfRule type="cellIs" priority="459" dxfId="3" operator="equal" stopIfTrue="1">
      <formula>#REF!</formula>
    </cfRule>
  </conditionalFormatting>
  <conditionalFormatting sqref="F468 F471">
    <cfRule type="cellIs" priority="458" dxfId="3" operator="equal" stopIfTrue="1">
      <formula>#REF!</formula>
    </cfRule>
  </conditionalFormatting>
  <conditionalFormatting sqref="F468 F471">
    <cfRule type="cellIs" priority="457" dxfId="3" operator="equal" stopIfTrue="1">
      <formula>#REF!</formula>
    </cfRule>
  </conditionalFormatting>
  <conditionalFormatting sqref="F468 F471">
    <cfRule type="cellIs" priority="456" dxfId="3" operator="equal" stopIfTrue="1">
      <formula>#REF!</formula>
    </cfRule>
  </conditionalFormatting>
  <conditionalFormatting sqref="F468 F471">
    <cfRule type="cellIs" priority="455" dxfId="3" operator="equal" stopIfTrue="1">
      <formula>#REF!</formula>
    </cfRule>
  </conditionalFormatting>
  <conditionalFormatting sqref="F468 F471">
    <cfRule type="cellIs" priority="454" dxfId="3" operator="equal" stopIfTrue="1">
      <formula>#REF!</formula>
    </cfRule>
  </conditionalFormatting>
  <conditionalFormatting sqref="F468 F471">
    <cfRule type="cellIs" priority="453" dxfId="3" operator="equal" stopIfTrue="1">
      <formula>#REF!</formula>
    </cfRule>
  </conditionalFormatting>
  <conditionalFormatting sqref="F468 F471">
    <cfRule type="cellIs" priority="452" dxfId="3" operator="equal" stopIfTrue="1">
      <formula>#REF!</formula>
    </cfRule>
  </conditionalFormatting>
  <conditionalFormatting sqref="F468 F471">
    <cfRule type="cellIs" priority="451" dxfId="3" operator="equal" stopIfTrue="1">
      <formula>#REF!</formula>
    </cfRule>
  </conditionalFormatting>
  <conditionalFormatting sqref="F468 F471">
    <cfRule type="cellIs" priority="450" dxfId="3" operator="equal" stopIfTrue="1">
      <formula>#REF!</formula>
    </cfRule>
  </conditionalFormatting>
  <conditionalFormatting sqref="F469 F472">
    <cfRule type="cellIs" priority="449" dxfId="3" operator="equal" stopIfTrue="1">
      <formula>#REF!</formula>
    </cfRule>
  </conditionalFormatting>
  <conditionalFormatting sqref="F469 F472">
    <cfRule type="cellIs" priority="448" dxfId="3" operator="equal" stopIfTrue="1">
      <formula>#REF!</formula>
    </cfRule>
  </conditionalFormatting>
  <conditionalFormatting sqref="F469 F472">
    <cfRule type="cellIs" priority="447" dxfId="3" operator="equal" stopIfTrue="1">
      <formula>#REF!</formula>
    </cfRule>
  </conditionalFormatting>
  <conditionalFormatting sqref="F469 F472">
    <cfRule type="cellIs" priority="446" dxfId="3" operator="equal" stopIfTrue="1">
      <formula>#REF!</formula>
    </cfRule>
  </conditionalFormatting>
  <conditionalFormatting sqref="F469 F472">
    <cfRule type="cellIs" priority="445" dxfId="3" operator="equal" stopIfTrue="1">
      <formula>#REF!</formula>
    </cfRule>
  </conditionalFormatting>
  <conditionalFormatting sqref="F469 F472">
    <cfRule type="cellIs" priority="444" dxfId="3" operator="equal" stopIfTrue="1">
      <formula>#REF!</formula>
    </cfRule>
  </conditionalFormatting>
  <conditionalFormatting sqref="F469 F472">
    <cfRule type="cellIs" priority="443" dxfId="3" operator="equal" stopIfTrue="1">
      <formula>#REF!</formula>
    </cfRule>
  </conditionalFormatting>
  <conditionalFormatting sqref="F469 F472">
    <cfRule type="cellIs" priority="442" dxfId="3" operator="equal" stopIfTrue="1">
      <formula>#REF!</formula>
    </cfRule>
  </conditionalFormatting>
  <conditionalFormatting sqref="F469 F472">
    <cfRule type="cellIs" priority="441" dxfId="3" operator="equal" stopIfTrue="1">
      <formula>#REF!</formula>
    </cfRule>
  </conditionalFormatting>
  <conditionalFormatting sqref="F469 F472">
    <cfRule type="cellIs" priority="440" dxfId="3" operator="equal" stopIfTrue="1">
      <formula>#REF!</formula>
    </cfRule>
  </conditionalFormatting>
  <conditionalFormatting sqref="F469 F472">
    <cfRule type="cellIs" priority="439" dxfId="3" operator="equal" stopIfTrue="1">
      <formula>#REF!</formula>
    </cfRule>
  </conditionalFormatting>
  <conditionalFormatting sqref="F469 F472">
    <cfRule type="cellIs" priority="438" dxfId="3" operator="equal" stopIfTrue="1">
      <formula>#REF!</formula>
    </cfRule>
  </conditionalFormatting>
  <conditionalFormatting sqref="F469 F472">
    <cfRule type="cellIs" priority="437" dxfId="3" operator="equal" stopIfTrue="1">
      <formula>#REF!</formula>
    </cfRule>
  </conditionalFormatting>
  <conditionalFormatting sqref="F469 F472">
    <cfRule type="cellIs" priority="436" dxfId="3" operator="equal" stopIfTrue="1">
      <formula>#REF!</formula>
    </cfRule>
  </conditionalFormatting>
  <conditionalFormatting sqref="F469 F472">
    <cfRule type="cellIs" priority="435" dxfId="3" operator="equal" stopIfTrue="1">
      <formula>#REF!</formula>
    </cfRule>
  </conditionalFormatting>
  <conditionalFormatting sqref="F469 F472">
    <cfRule type="cellIs" priority="434" dxfId="3" operator="equal" stopIfTrue="1">
      <formula>#REF!</formula>
    </cfRule>
  </conditionalFormatting>
  <conditionalFormatting sqref="F469 F472">
    <cfRule type="cellIs" priority="433" dxfId="3" operator="equal" stopIfTrue="1">
      <formula>#REF!</formula>
    </cfRule>
  </conditionalFormatting>
  <conditionalFormatting sqref="I473:I477">
    <cfRule type="cellIs" priority="430" dxfId="2" operator="equal" stopIfTrue="1">
      <formula>"LT"</formula>
    </cfRule>
    <cfRule type="cellIs" priority="431" dxfId="0" operator="equal" stopIfTrue="1">
      <formula>"CT"</formula>
    </cfRule>
    <cfRule type="cellIs" priority="432" dxfId="1" operator="equal" stopIfTrue="1">
      <formula>"Thi"</formula>
    </cfRule>
  </conditionalFormatting>
  <conditionalFormatting sqref="I473:I477">
    <cfRule type="cellIs" priority="427" dxfId="2" operator="equal" stopIfTrue="1">
      <formula>"LT"</formula>
    </cfRule>
    <cfRule type="cellIs" priority="428" dxfId="0" operator="equal" stopIfTrue="1">
      <formula>"CT"</formula>
    </cfRule>
    <cfRule type="cellIs" priority="429" dxfId="1" operator="equal" stopIfTrue="1">
      <formula>"Thi"</formula>
    </cfRule>
  </conditionalFormatting>
  <conditionalFormatting sqref="I473:I477">
    <cfRule type="cellIs" priority="424" dxfId="2" operator="equal" stopIfTrue="1">
      <formula>"LT"</formula>
    </cfRule>
    <cfRule type="cellIs" priority="425" dxfId="0" operator="equal" stopIfTrue="1">
      <formula>"CT"</formula>
    </cfRule>
    <cfRule type="cellIs" priority="426" dxfId="226" operator="equal" stopIfTrue="1">
      <formula>"Thi"</formula>
    </cfRule>
  </conditionalFormatting>
  <conditionalFormatting sqref="I473:I477">
    <cfRule type="cellIs" priority="421" dxfId="2" operator="equal" stopIfTrue="1">
      <formula>"LT"</formula>
    </cfRule>
    <cfRule type="cellIs" priority="422" dxfId="0" operator="equal" stopIfTrue="1">
      <formula>"CT"</formula>
    </cfRule>
    <cfRule type="cellIs" priority="423" dxfId="1" operator="equal" stopIfTrue="1">
      <formula>"Thi"</formula>
    </cfRule>
  </conditionalFormatting>
  <conditionalFormatting sqref="I473:I477">
    <cfRule type="cellIs" priority="418" dxfId="2" operator="equal" stopIfTrue="1">
      <formula>"LT"</formula>
    </cfRule>
    <cfRule type="cellIs" priority="419" dxfId="0" operator="equal" stopIfTrue="1">
      <formula>"CT"</formula>
    </cfRule>
    <cfRule type="cellIs" priority="420" dxfId="226" operator="equal" stopIfTrue="1">
      <formula>"Thi"</formula>
    </cfRule>
  </conditionalFormatting>
  <conditionalFormatting sqref="E473">
    <cfRule type="cellIs" priority="417" dxfId="3" operator="equal" stopIfTrue="1">
      <formula>#REF!</formula>
    </cfRule>
  </conditionalFormatting>
  <conditionalFormatting sqref="E473">
    <cfRule type="cellIs" priority="416" dxfId="3" operator="equal" stopIfTrue="1">
      <formula>#REF!</formula>
    </cfRule>
  </conditionalFormatting>
  <conditionalFormatting sqref="E473">
    <cfRule type="cellIs" priority="415" dxfId="3" operator="equal" stopIfTrue="1">
      <formula>#REF!</formula>
    </cfRule>
  </conditionalFormatting>
  <conditionalFormatting sqref="E473">
    <cfRule type="cellIs" priority="414" dxfId="3" operator="equal" stopIfTrue="1">
      <formula>#REF!</formula>
    </cfRule>
  </conditionalFormatting>
  <conditionalFormatting sqref="E473">
    <cfRule type="cellIs" priority="413" dxfId="3" operator="equal" stopIfTrue="1">
      <formula>#REF!</formula>
    </cfRule>
  </conditionalFormatting>
  <conditionalFormatting sqref="E473">
    <cfRule type="cellIs" priority="412" dxfId="3" operator="equal" stopIfTrue="1">
      <formula>#REF!</formula>
    </cfRule>
  </conditionalFormatting>
  <conditionalFormatting sqref="E473">
    <cfRule type="cellIs" priority="411" dxfId="3" operator="equal" stopIfTrue="1">
      <formula>#REF!</formula>
    </cfRule>
  </conditionalFormatting>
  <conditionalFormatting sqref="E473">
    <cfRule type="cellIs" priority="410" dxfId="3" operator="equal" stopIfTrue="1">
      <formula>#REF!</formula>
    </cfRule>
  </conditionalFormatting>
  <conditionalFormatting sqref="E473">
    <cfRule type="cellIs" priority="409" dxfId="3" operator="equal" stopIfTrue="1">
      <formula>#REF!</formula>
    </cfRule>
  </conditionalFormatting>
  <conditionalFormatting sqref="E473">
    <cfRule type="cellIs" priority="408" dxfId="3" operator="equal" stopIfTrue="1">
      <formula>#REF!</formula>
    </cfRule>
  </conditionalFormatting>
  <conditionalFormatting sqref="E474">
    <cfRule type="cellIs" priority="407" dxfId="3" operator="equal" stopIfTrue="1">
      <formula>#REF!</formula>
    </cfRule>
  </conditionalFormatting>
  <conditionalFormatting sqref="E474">
    <cfRule type="cellIs" priority="406" dxfId="3" operator="equal" stopIfTrue="1">
      <formula>#REF!</formula>
    </cfRule>
  </conditionalFormatting>
  <conditionalFormatting sqref="E474">
    <cfRule type="cellIs" priority="405" dxfId="3" operator="equal" stopIfTrue="1">
      <formula>#REF!</formula>
    </cfRule>
  </conditionalFormatting>
  <conditionalFormatting sqref="E474">
    <cfRule type="cellIs" priority="404" dxfId="3" operator="equal" stopIfTrue="1">
      <formula>#REF!</formula>
    </cfRule>
  </conditionalFormatting>
  <conditionalFormatting sqref="E474">
    <cfRule type="cellIs" priority="403" dxfId="3" operator="equal" stopIfTrue="1">
      <formula>#REF!</formula>
    </cfRule>
  </conditionalFormatting>
  <conditionalFormatting sqref="E474">
    <cfRule type="cellIs" priority="402" dxfId="3" operator="equal" stopIfTrue="1">
      <formula>#REF!</formula>
    </cfRule>
  </conditionalFormatting>
  <conditionalFormatting sqref="E474">
    <cfRule type="cellIs" priority="401" dxfId="3" operator="equal" stopIfTrue="1">
      <formula>#REF!</formula>
    </cfRule>
  </conditionalFormatting>
  <conditionalFormatting sqref="E474">
    <cfRule type="cellIs" priority="400" dxfId="3" operator="equal" stopIfTrue="1">
      <formula>#REF!</formula>
    </cfRule>
  </conditionalFormatting>
  <conditionalFormatting sqref="E474">
    <cfRule type="cellIs" priority="399" dxfId="3" operator="equal" stopIfTrue="1">
      <formula>#REF!</formula>
    </cfRule>
  </conditionalFormatting>
  <conditionalFormatting sqref="E474">
    <cfRule type="cellIs" priority="398" dxfId="3" operator="equal" stopIfTrue="1">
      <formula>#REF!</formula>
    </cfRule>
  </conditionalFormatting>
  <conditionalFormatting sqref="E475">
    <cfRule type="cellIs" priority="397" dxfId="3" operator="equal" stopIfTrue="1">
      <formula>#REF!</formula>
    </cfRule>
  </conditionalFormatting>
  <conditionalFormatting sqref="E475">
    <cfRule type="cellIs" priority="396" dxfId="3" operator="equal" stopIfTrue="1">
      <formula>#REF!</formula>
    </cfRule>
  </conditionalFormatting>
  <conditionalFormatting sqref="E475">
    <cfRule type="cellIs" priority="395" dxfId="3" operator="equal" stopIfTrue="1">
      <formula>#REF!</formula>
    </cfRule>
  </conditionalFormatting>
  <conditionalFormatting sqref="E475">
    <cfRule type="cellIs" priority="394" dxfId="3" operator="equal" stopIfTrue="1">
      <formula>#REF!</formula>
    </cfRule>
  </conditionalFormatting>
  <conditionalFormatting sqref="E475">
    <cfRule type="cellIs" priority="393" dxfId="3" operator="equal" stopIfTrue="1">
      <formula>#REF!</formula>
    </cfRule>
  </conditionalFormatting>
  <conditionalFormatting sqref="E475">
    <cfRule type="cellIs" priority="392" dxfId="3" operator="equal" stopIfTrue="1">
      <formula>#REF!</formula>
    </cfRule>
  </conditionalFormatting>
  <conditionalFormatting sqref="E475">
    <cfRule type="cellIs" priority="391" dxfId="3" operator="equal" stopIfTrue="1">
      <formula>#REF!</formula>
    </cfRule>
  </conditionalFormatting>
  <conditionalFormatting sqref="E475">
    <cfRule type="cellIs" priority="390" dxfId="3" operator="equal" stopIfTrue="1">
      <formula>#REF!</formula>
    </cfRule>
  </conditionalFormatting>
  <conditionalFormatting sqref="E475">
    <cfRule type="cellIs" priority="389" dxfId="3" operator="equal" stopIfTrue="1">
      <formula>#REF!</formula>
    </cfRule>
  </conditionalFormatting>
  <conditionalFormatting sqref="E475">
    <cfRule type="cellIs" priority="388" dxfId="3" operator="equal" stopIfTrue="1">
      <formula>#REF!</formula>
    </cfRule>
  </conditionalFormatting>
  <conditionalFormatting sqref="E476">
    <cfRule type="cellIs" priority="387" dxfId="3" operator="equal" stopIfTrue="1">
      <formula>#REF!</formula>
    </cfRule>
  </conditionalFormatting>
  <conditionalFormatting sqref="E476">
    <cfRule type="cellIs" priority="386" dxfId="3" operator="equal" stopIfTrue="1">
      <formula>#REF!</formula>
    </cfRule>
  </conditionalFormatting>
  <conditionalFormatting sqref="E476">
    <cfRule type="cellIs" priority="385" dxfId="3" operator="equal" stopIfTrue="1">
      <formula>#REF!</formula>
    </cfRule>
  </conditionalFormatting>
  <conditionalFormatting sqref="E476">
    <cfRule type="cellIs" priority="384" dxfId="3" operator="equal" stopIfTrue="1">
      <formula>#REF!</formula>
    </cfRule>
  </conditionalFormatting>
  <conditionalFormatting sqref="E476">
    <cfRule type="cellIs" priority="383" dxfId="3" operator="equal" stopIfTrue="1">
      <formula>#REF!</formula>
    </cfRule>
  </conditionalFormatting>
  <conditionalFormatting sqref="E476">
    <cfRule type="cellIs" priority="382" dxfId="3" operator="equal" stopIfTrue="1">
      <formula>#REF!</formula>
    </cfRule>
  </conditionalFormatting>
  <conditionalFormatting sqref="E476">
    <cfRule type="cellIs" priority="381" dxfId="3" operator="equal" stopIfTrue="1">
      <formula>#REF!</formula>
    </cfRule>
  </conditionalFormatting>
  <conditionalFormatting sqref="E476">
    <cfRule type="cellIs" priority="380" dxfId="3" operator="equal" stopIfTrue="1">
      <formula>#REF!</formula>
    </cfRule>
  </conditionalFormatting>
  <conditionalFormatting sqref="E476">
    <cfRule type="cellIs" priority="379" dxfId="3" operator="equal" stopIfTrue="1">
      <formula>#REF!</formula>
    </cfRule>
  </conditionalFormatting>
  <conditionalFormatting sqref="E476">
    <cfRule type="cellIs" priority="378" dxfId="3" operator="equal" stopIfTrue="1">
      <formula>#REF!</formula>
    </cfRule>
  </conditionalFormatting>
  <conditionalFormatting sqref="K473">
    <cfRule type="cellIs" priority="377" dxfId="3" operator="equal" stopIfTrue="1">
      <formula>#REF!</formula>
    </cfRule>
  </conditionalFormatting>
  <conditionalFormatting sqref="K473">
    <cfRule type="cellIs" priority="376" dxfId="3" operator="equal" stopIfTrue="1">
      <formula>#REF!</formula>
    </cfRule>
  </conditionalFormatting>
  <conditionalFormatting sqref="K473">
    <cfRule type="cellIs" priority="375" dxfId="3" operator="equal" stopIfTrue="1">
      <formula>#REF!</formula>
    </cfRule>
  </conditionalFormatting>
  <conditionalFormatting sqref="K473">
    <cfRule type="cellIs" priority="374" dxfId="3" operator="equal" stopIfTrue="1">
      <formula>#REF!</formula>
    </cfRule>
  </conditionalFormatting>
  <conditionalFormatting sqref="K473">
    <cfRule type="cellIs" priority="373" dxfId="3" operator="equal" stopIfTrue="1">
      <formula>#REF!</formula>
    </cfRule>
  </conditionalFormatting>
  <conditionalFormatting sqref="K474">
    <cfRule type="cellIs" priority="372" dxfId="3" operator="equal" stopIfTrue="1">
      <formula>#REF!</formula>
    </cfRule>
  </conditionalFormatting>
  <conditionalFormatting sqref="K474">
    <cfRule type="cellIs" priority="371" dxfId="3" operator="equal" stopIfTrue="1">
      <formula>#REF!</formula>
    </cfRule>
  </conditionalFormatting>
  <conditionalFormatting sqref="K474">
    <cfRule type="cellIs" priority="370" dxfId="3" operator="equal" stopIfTrue="1">
      <formula>#REF!</formula>
    </cfRule>
  </conditionalFormatting>
  <conditionalFormatting sqref="K474">
    <cfRule type="cellIs" priority="369" dxfId="3" operator="equal" stopIfTrue="1">
      <formula>#REF!</formula>
    </cfRule>
  </conditionalFormatting>
  <conditionalFormatting sqref="K474">
    <cfRule type="cellIs" priority="368" dxfId="3" operator="equal" stopIfTrue="1">
      <formula>#REF!</formula>
    </cfRule>
  </conditionalFormatting>
  <conditionalFormatting sqref="K475">
    <cfRule type="cellIs" priority="367" dxfId="3" operator="equal" stopIfTrue="1">
      <formula>#REF!</formula>
    </cfRule>
  </conditionalFormatting>
  <conditionalFormatting sqref="K475">
    <cfRule type="cellIs" priority="366" dxfId="3" operator="equal" stopIfTrue="1">
      <formula>#REF!</formula>
    </cfRule>
  </conditionalFormatting>
  <conditionalFormatting sqref="K475">
    <cfRule type="cellIs" priority="365" dxfId="3" operator="equal" stopIfTrue="1">
      <formula>#REF!</formula>
    </cfRule>
  </conditionalFormatting>
  <conditionalFormatting sqref="K475">
    <cfRule type="cellIs" priority="364" dxfId="3" operator="equal" stopIfTrue="1">
      <formula>#REF!</formula>
    </cfRule>
  </conditionalFormatting>
  <conditionalFormatting sqref="K475">
    <cfRule type="cellIs" priority="363" dxfId="3" operator="equal" stopIfTrue="1">
      <formula>#REF!</formula>
    </cfRule>
  </conditionalFormatting>
  <conditionalFormatting sqref="K476">
    <cfRule type="cellIs" priority="362" dxfId="3" operator="equal" stopIfTrue="1">
      <formula>#REF!</formula>
    </cfRule>
  </conditionalFormatting>
  <conditionalFormatting sqref="K476">
    <cfRule type="cellIs" priority="361" dxfId="3" operator="equal" stopIfTrue="1">
      <formula>#REF!</formula>
    </cfRule>
  </conditionalFormatting>
  <conditionalFormatting sqref="K476">
    <cfRule type="cellIs" priority="360" dxfId="3" operator="equal" stopIfTrue="1">
      <formula>#REF!</formula>
    </cfRule>
  </conditionalFormatting>
  <conditionalFormatting sqref="K476">
    <cfRule type="cellIs" priority="359" dxfId="3" operator="equal" stopIfTrue="1">
      <formula>#REF!</formula>
    </cfRule>
  </conditionalFormatting>
  <conditionalFormatting sqref="K476">
    <cfRule type="cellIs" priority="358" dxfId="3" operator="equal" stopIfTrue="1">
      <formula>#REF!</formula>
    </cfRule>
  </conditionalFormatting>
  <conditionalFormatting sqref="G473">
    <cfRule type="cellIs" priority="357" dxfId="3" operator="equal" stopIfTrue="1">
      <formula>#REF!</formula>
    </cfRule>
  </conditionalFormatting>
  <conditionalFormatting sqref="G473">
    <cfRule type="cellIs" priority="356" dxfId="3" operator="equal" stopIfTrue="1">
      <formula>#REF!</formula>
    </cfRule>
  </conditionalFormatting>
  <conditionalFormatting sqref="G473">
    <cfRule type="cellIs" priority="355" dxfId="3" operator="equal" stopIfTrue="1">
      <formula>#REF!</formula>
    </cfRule>
  </conditionalFormatting>
  <conditionalFormatting sqref="G473">
    <cfRule type="cellIs" priority="354" dxfId="3" operator="equal" stopIfTrue="1">
      <formula>#REF!</formula>
    </cfRule>
  </conditionalFormatting>
  <conditionalFormatting sqref="G473">
    <cfRule type="cellIs" priority="353" dxfId="3" operator="equal" stopIfTrue="1">
      <formula>#REF!</formula>
    </cfRule>
  </conditionalFormatting>
  <conditionalFormatting sqref="G473">
    <cfRule type="cellIs" priority="352" dxfId="3" operator="equal" stopIfTrue="1">
      <formula>#REF!</formula>
    </cfRule>
  </conditionalFormatting>
  <conditionalFormatting sqref="G473">
    <cfRule type="cellIs" priority="351" dxfId="3" operator="equal" stopIfTrue="1">
      <formula>#REF!</formula>
    </cfRule>
  </conditionalFormatting>
  <conditionalFormatting sqref="F473">
    <cfRule type="cellIs" priority="350" dxfId="3" operator="equal" stopIfTrue="1">
      <formula>#REF!</formula>
    </cfRule>
  </conditionalFormatting>
  <conditionalFormatting sqref="F473">
    <cfRule type="cellIs" priority="349" dxfId="3" operator="equal" stopIfTrue="1">
      <formula>#REF!</formula>
    </cfRule>
  </conditionalFormatting>
  <conditionalFormatting sqref="F473">
    <cfRule type="cellIs" priority="348" dxfId="3" operator="equal" stopIfTrue="1">
      <formula>#REF!</formula>
    </cfRule>
  </conditionalFormatting>
  <conditionalFormatting sqref="F473">
    <cfRule type="cellIs" priority="347" dxfId="3" operator="equal" stopIfTrue="1">
      <formula>#REF!</formula>
    </cfRule>
  </conditionalFormatting>
  <conditionalFormatting sqref="F473">
    <cfRule type="cellIs" priority="346" dxfId="3" operator="equal" stopIfTrue="1">
      <formula>#REF!</formula>
    </cfRule>
  </conditionalFormatting>
  <conditionalFormatting sqref="F473">
    <cfRule type="cellIs" priority="345" dxfId="3" operator="equal" stopIfTrue="1">
      <formula>#REF!</formula>
    </cfRule>
  </conditionalFormatting>
  <conditionalFormatting sqref="F473">
    <cfRule type="cellIs" priority="344" dxfId="3" operator="equal" stopIfTrue="1">
      <formula>#REF!</formula>
    </cfRule>
  </conditionalFormatting>
  <conditionalFormatting sqref="F473">
    <cfRule type="cellIs" priority="343" dxfId="3" operator="equal" stopIfTrue="1">
      <formula>#REF!</formula>
    </cfRule>
  </conditionalFormatting>
  <conditionalFormatting sqref="F473">
    <cfRule type="cellIs" priority="342" dxfId="3" operator="equal" stopIfTrue="1">
      <formula>#REF!</formula>
    </cfRule>
  </conditionalFormatting>
  <conditionalFormatting sqref="F473">
    <cfRule type="cellIs" priority="341" dxfId="3" operator="equal" stopIfTrue="1">
      <formula>#REF!</formula>
    </cfRule>
  </conditionalFormatting>
  <conditionalFormatting sqref="F473">
    <cfRule type="cellIs" priority="340" dxfId="3" operator="equal" stopIfTrue="1">
      <formula>#REF!</formula>
    </cfRule>
  </conditionalFormatting>
  <conditionalFormatting sqref="F473">
    <cfRule type="cellIs" priority="339" dxfId="3" operator="equal" stopIfTrue="1">
      <formula>#REF!</formula>
    </cfRule>
  </conditionalFormatting>
  <conditionalFormatting sqref="F473">
    <cfRule type="cellIs" priority="338" dxfId="3" operator="equal" stopIfTrue="1">
      <formula>#REF!</formula>
    </cfRule>
  </conditionalFormatting>
  <conditionalFormatting sqref="F473">
    <cfRule type="cellIs" priority="337" dxfId="3" operator="equal" stopIfTrue="1">
      <formula>#REF!</formula>
    </cfRule>
  </conditionalFormatting>
  <conditionalFormatting sqref="F473">
    <cfRule type="cellIs" priority="336" dxfId="3" operator="equal" stopIfTrue="1">
      <formula>#REF!</formula>
    </cfRule>
  </conditionalFormatting>
  <conditionalFormatting sqref="F473">
    <cfRule type="cellIs" priority="335" dxfId="3" operator="equal" stopIfTrue="1">
      <formula>#REF!</formula>
    </cfRule>
  </conditionalFormatting>
  <conditionalFormatting sqref="F473">
    <cfRule type="cellIs" priority="334" dxfId="3" operator="equal" stopIfTrue="1">
      <formula>#REF!</formula>
    </cfRule>
  </conditionalFormatting>
  <conditionalFormatting sqref="F474">
    <cfRule type="cellIs" priority="333" dxfId="3" operator="equal" stopIfTrue="1">
      <formula>#REF!</formula>
    </cfRule>
  </conditionalFormatting>
  <conditionalFormatting sqref="F474">
    <cfRule type="cellIs" priority="332" dxfId="3" operator="equal" stopIfTrue="1">
      <formula>#REF!</formula>
    </cfRule>
  </conditionalFormatting>
  <conditionalFormatting sqref="F474">
    <cfRule type="cellIs" priority="331" dxfId="3" operator="equal" stopIfTrue="1">
      <formula>#REF!</formula>
    </cfRule>
  </conditionalFormatting>
  <conditionalFormatting sqref="F474">
    <cfRule type="cellIs" priority="330" dxfId="3" operator="equal" stopIfTrue="1">
      <formula>#REF!</formula>
    </cfRule>
  </conditionalFormatting>
  <conditionalFormatting sqref="F474">
    <cfRule type="cellIs" priority="329" dxfId="3" operator="equal" stopIfTrue="1">
      <formula>#REF!</formula>
    </cfRule>
  </conditionalFormatting>
  <conditionalFormatting sqref="F474">
    <cfRule type="cellIs" priority="328" dxfId="3" operator="equal" stopIfTrue="1">
      <formula>#REF!</formula>
    </cfRule>
  </conditionalFormatting>
  <conditionalFormatting sqref="F474">
    <cfRule type="cellIs" priority="327" dxfId="3" operator="equal" stopIfTrue="1">
      <formula>#REF!</formula>
    </cfRule>
  </conditionalFormatting>
  <conditionalFormatting sqref="F474">
    <cfRule type="cellIs" priority="326" dxfId="3" operator="equal" stopIfTrue="1">
      <formula>#REF!</formula>
    </cfRule>
  </conditionalFormatting>
  <conditionalFormatting sqref="F474">
    <cfRule type="cellIs" priority="325" dxfId="3" operator="equal" stopIfTrue="1">
      <formula>#REF!</formula>
    </cfRule>
  </conditionalFormatting>
  <conditionalFormatting sqref="F474">
    <cfRule type="cellIs" priority="324" dxfId="3" operator="equal" stopIfTrue="1">
      <formula>#REF!</formula>
    </cfRule>
  </conditionalFormatting>
  <conditionalFormatting sqref="F474">
    <cfRule type="cellIs" priority="323" dxfId="3" operator="equal" stopIfTrue="1">
      <formula>#REF!</formula>
    </cfRule>
  </conditionalFormatting>
  <conditionalFormatting sqref="F474">
    <cfRule type="cellIs" priority="322" dxfId="3" operator="equal" stopIfTrue="1">
      <formula>#REF!</formula>
    </cfRule>
  </conditionalFormatting>
  <conditionalFormatting sqref="F474">
    <cfRule type="cellIs" priority="321" dxfId="3" operator="equal" stopIfTrue="1">
      <formula>#REF!</formula>
    </cfRule>
  </conditionalFormatting>
  <conditionalFormatting sqref="F474">
    <cfRule type="cellIs" priority="320" dxfId="3" operator="equal" stopIfTrue="1">
      <formula>#REF!</formula>
    </cfRule>
  </conditionalFormatting>
  <conditionalFormatting sqref="F474">
    <cfRule type="cellIs" priority="319" dxfId="3" operator="equal" stopIfTrue="1">
      <formula>#REF!</formula>
    </cfRule>
  </conditionalFormatting>
  <conditionalFormatting sqref="F474">
    <cfRule type="cellIs" priority="318" dxfId="3" operator="equal" stopIfTrue="1">
      <formula>#REF!</formula>
    </cfRule>
  </conditionalFormatting>
  <conditionalFormatting sqref="F474">
    <cfRule type="cellIs" priority="317" dxfId="3" operator="equal" stopIfTrue="1">
      <formula>#REF!</formula>
    </cfRule>
  </conditionalFormatting>
  <conditionalFormatting sqref="F475">
    <cfRule type="cellIs" priority="316" dxfId="3" operator="equal" stopIfTrue="1">
      <formula>#REF!</formula>
    </cfRule>
  </conditionalFormatting>
  <conditionalFormatting sqref="F475">
    <cfRule type="cellIs" priority="315" dxfId="3" operator="equal" stopIfTrue="1">
      <formula>#REF!</formula>
    </cfRule>
  </conditionalFormatting>
  <conditionalFormatting sqref="F475">
    <cfRule type="cellIs" priority="314" dxfId="3" operator="equal" stopIfTrue="1">
      <formula>#REF!</formula>
    </cfRule>
  </conditionalFormatting>
  <conditionalFormatting sqref="F475">
    <cfRule type="cellIs" priority="313" dxfId="3" operator="equal" stopIfTrue="1">
      <formula>#REF!</formula>
    </cfRule>
  </conditionalFormatting>
  <conditionalFormatting sqref="F475">
    <cfRule type="cellIs" priority="312" dxfId="3" operator="equal" stopIfTrue="1">
      <formula>#REF!</formula>
    </cfRule>
  </conditionalFormatting>
  <conditionalFormatting sqref="F475">
    <cfRule type="cellIs" priority="311" dxfId="3" operator="equal" stopIfTrue="1">
      <formula>#REF!</formula>
    </cfRule>
  </conditionalFormatting>
  <conditionalFormatting sqref="F475">
    <cfRule type="cellIs" priority="310" dxfId="3" operator="equal" stopIfTrue="1">
      <formula>#REF!</formula>
    </cfRule>
  </conditionalFormatting>
  <conditionalFormatting sqref="F475">
    <cfRule type="cellIs" priority="309" dxfId="3" operator="equal" stopIfTrue="1">
      <formula>#REF!</formula>
    </cfRule>
  </conditionalFormatting>
  <conditionalFormatting sqref="F475">
    <cfRule type="cellIs" priority="308" dxfId="3" operator="equal" stopIfTrue="1">
      <formula>#REF!</formula>
    </cfRule>
  </conditionalFormatting>
  <conditionalFormatting sqref="F475">
    <cfRule type="cellIs" priority="307" dxfId="3" operator="equal" stopIfTrue="1">
      <formula>#REF!</formula>
    </cfRule>
  </conditionalFormatting>
  <conditionalFormatting sqref="F475">
    <cfRule type="cellIs" priority="306" dxfId="3" operator="equal" stopIfTrue="1">
      <formula>#REF!</formula>
    </cfRule>
  </conditionalFormatting>
  <conditionalFormatting sqref="F475">
    <cfRule type="cellIs" priority="305" dxfId="3" operator="equal" stopIfTrue="1">
      <formula>#REF!</formula>
    </cfRule>
  </conditionalFormatting>
  <conditionalFormatting sqref="F475">
    <cfRule type="cellIs" priority="304" dxfId="3" operator="equal" stopIfTrue="1">
      <formula>#REF!</formula>
    </cfRule>
  </conditionalFormatting>
  <conditionalFormatting sqref="F475">
    <cfRule type="cellIs" priority="303" dxfId="3" operator="equal" stopIfTrue="1">
      <formula>#REF!</formula>
    </cfRule>
  </conditionalFormatting>
  <conditionalFormatting sqref="F475">
    <cfRule type="cellIs" priority="302" dxfId="3" operator="equal" stopIfTrue="1">
      <formula>#REF!</formula>
    </cfRule>
  </conditionalFormatting>
  <conditionalFormatting sqref="F475">
    <cfRule type="cellIs" priority="301" dxfId="3" operator="equal" stopIfTrue="1">
      <formula>#REF!</formula>
    </cfRule>
  </conditionalFormatting>
  <conditionalFormatting sqref="F475">
    <cfRule type="cellIs" priority="300" dxfId="3" operator="equal" stopIfTrue="1">
      <formula>#REF!</formula>
    </cfRule>
  </conditionalFormatting>
  <conditionalFormatting sqref="F476">
    <cfRule type="cellIs" priority="299" dxfId="3" operator="equal" stopIfTrue="1">
      <formula>#REF!</formula>
    </cfRule>
  </conditionalFormatting>
  <conditionalFormatting sqref="F476">
    <cfRule type="cellIs" priority="298" dxfId="3" operator="equal" stopIfTrue="1">
      <formula>#REF!</formula>
    </cfRule>
  </conditionalFormatting>
  <conditionalFormatting sqref="F476">
    <cfRule type="cellIs" priority="297" dxfId="3" operator="equal" stopIfTrue="1">
      <formula>#REF!</formula>
    </cfRule>
  </conditionalFormatting>
  <conditionalFormatting sqref="F476">
    <cfRule type="cellIs" priority="296" dxfId="3" operator="equal" stopIfTrue="1">
      <formula>#REF!</formula>
    </cfRule>
  </conditionalFormatting>
  <conditionalFormatting sqref="F476">
    <cfRule type="cellIs" priority="295" dxfId="3" operator="equal" stopIfTrue="1">
      <formula>#REF!</formula>
    </cfRule>
  </conditionalFormatting>
  <conditionalFormatting sqref="F476">
    <cfRule type="cellIs" priority="294" dxfId="3" operator="equal" stopIfTrue="1">
      <formula>#REF!</formula>
    </cfRule>
  </conditionalFormatting>
  <conditionalFormatting sqref="F476">
    <cfRule type="cellIs" priority="293" dxfId="3" operator="equal" stopIfTrue="1">
      <formula>#REF!</formula>
    </cfRule>
  </conditionalFormatting>
  <conditionalFormatting sqref="F476">
    <cfRule type="cellIs" priority="292" dxfId="3" operator="equal" stopIfTrue="1">
      <formula>#REF!</formula>
    </cfRule>
  </conditionalFormatting>
  <conditionalFormatting sqref="F476">
    <cfRule type="cellIs" priority="291" dxfId="3" operator="equal" stopIfTrue="1">
      <formula>#REF!</formula>
    </cfRule>
  </conditionalFormatting>
  <conditionalFormatting sqref="F476">
    <cfRule type="cellIs" priority="290" dxfId="3" operator="equal" stopIfTrue="1">
      <formula>#REF!</formula>
    </cfRule>
  </conditionalFormatting>
  <conditionalFormatting sqref="F476">
    <cfRule type="cellIs" priority="289" dxfId="3" operator="equal" stopIfTrue="1">
      <formula>#REF!</formula>
    </cfRule>
  </conditionalFormatting>
  <conditionalFormatting sqref="F476">
    <cfRule type="cellIs" priority="288" dxfId="3" operator="equal" stopIfTrue="1">
      <formula>#REF!</formula>
    </cfRule>
  </conditionalFormatting>
  <conditionalFormatting sqref="F476">
    <cfRule type="cellIs" priority="287" dxfId="3" operator="equal" stopIfTrue="1">
      <formula>#REF!</formula>
    </cfRule>
  </conditionalFormatting>
  <conditionalFormatting sqref="F476">
    <cfRule type="cellIs" priority="286" dxfId="3" operator="equal" stopIfTrue="1">
      <formula>#REF!</formula>
    </cfRule>
  </conditionalFormatting>
  <conditionalFormatting sqref="F476">
    <cfRule type="cellIs" priority="285" dxfId="3" operator="equal" stopIfTrue="1">
      <formula>#REF!</formula>
    </cfRule>
  </conditionalFormatting>
  <conditionalFormatting sqref="F476">
    <cfRule type="cellIs" priority="284" dxfId="3" operator="equal" stopIfTrue="1">
      <formula>#REF!</formula>
    </cfRule>
  </conditionalFormatting>
  <conditionalFormatting sqref="F476">
    <cfRule type="cellIs" priority="283" dxfId="3" operator="equal" stopIfTrue="1">
      <formula>#REF!</formula>
    </cfRule>
  </conditionalFormatting>
  <conditionalFormatting sqref="G474:G476">
    <cfRule type="cellIs" priority="282" dxfId="3" operator="equal" stopIfTrue="1">
      <formula>#REF!</formula>
    </cfRule>
  </conditionalFormatting>
  <conditionalFormatting sqref="G474:G476">
    <cfRule type="cellIs" priority="281" dxfId="3" operator="equal" stopIfTrue="1">
      <formula>#REF!</formula>
    </cfRule>
  </conditionalFormatting>
  <conditionalFormatting sqref="G474:G476">
    <cfRule type="cellIs" priority="280" dxfId="3" operator="equal" stopIfTrue="1">
      <formula>#REF!</formula>
    </cfRule>
  </conditionalFormatting>
  <conditionalFormatting sqref="G474:G476">
    <cfRule type="cellIs" priority="279" dxfId="3" operator="equal" stopIfTrue="1">
      <formula>#REF!</formula>
    </cfRule>
  </conditionalFormatting>
  <conditionalFormatting sqref="G474:G476">
    <cfRule type="cellIs" priority="278" dxfId="3" operator="equal" stopIfTrue="1">
      <formula>#REF!</formula>
    </cfRule>
  </conditionalFormatting>
  <conditionalFormatting sqref="G474:G476">
    <cfRule type="cellIs" priority="277" dxfId="3" operator="equal" stopIfTrue="1">
      <formula>#REF!</formula>
    </cfRule>
  </conditionalFormatting>
  <conditionalFormatting sqref="G474:G476">
    <cfRule type="cellIs" priority="276" dxfId="3" operator="equal" stopIfTrue="1">
      <formula>#REF!</formula>
    </cfRule>
  </conditionalFormatting>
  <conditionalFormatting sqref="F474">
    <cfRule type="cellIs" priority="275" dxfId="3" operator="equal" stopIfTrue="1">
      <formula>#REF!</formula>
    </cfRule>
  </conditionalFormatting>
  <conditionalFormatting sqref="F474">
    <cfRule type="cellIs" priority="274" dxfId="3" operator="equal" stopIfTrue="1">
      <formula>#REF!</formula>
    </cfRule>
  </conditionalFormatting>
  <conditionalFormatting sqref="F474">
    <cfRule type="cellIs" priority="273" dxfId="3" operator="equal" stopIfTrue="1">
      <formula>#REF!</formula>
    </cfRule>
  </conditionalFormatting>
  <conditionalFormatting sqref="F474">
    <cfRule type="cellIs" priority="272" dxfId="3" operator="equal" stopIfTrue="1">
      <formula>#REF!</formula>
    </cfRule>
  </conditionalFormatting>
  <conditionalFormatting sqref="F474">
    <cfRule type="cellIs" priority="271" dxfId="3" operator="equal" stopIfTrue="1">
      <formula>#REF!</formula>
    </cfRule>
  </conditionalFormatting>
  <conditionalFormatting sqref="F474">
    <cfRule type="cellIs" priority="270" dxfId="3" operator="equal" stopIfTrue="1">
      <formula>#REF!</formula>
    </cfRule>
  </conditionalFormatting>
  <conditionalFormatting sqref="F474">
    <cfRule type="cellIs" priority="269" dxfId="3" operator="equal" stopIfTrue="1">
      <formula>#REF!</formula>
    </cfRule>
  </conditionalFormatting>
  <conditionalFormatting sqref="F474">
    <cfRule type="cellIs" priority="268" dxfId="3" operator="equal" stopIfTrue="1">
      <formula>#REF!</formula>
    </cfRule>
  </conditionalFormatting>
  <conditionalFormatting sqref="F474">
    <cfRule type="cellIs" priority="267" dxfId="3" operator="equal" stopIfTrue="1">
      <formula>#REF!</formula>
    </cfRule>
  </conditionalFormatting>
  <conditionalFormatting sqref="F474">
    <cfRule type="cellIs" priority="266" dxfId="3" operator="equal" stopIfTrue="1">
      <formula>#REF!</formula>
    </cfRule>
  </conditionalFormatting>
  <conditionalFormatting sqref="F474">
    <cfRule type="cellIs" priority="265" dxfId="3" operator="equal" stopIfTrue="1">
      <formula>#REF!</formula>
    </cfRule>
  </conditionalFormatting>
  <conditionalFormatting sqref="F474">
    <cfRule type="cellIs" priority="264" dxfId="3" operator="equal" stopIfTrue="1">
      <formula>#REF!</formula>
    </cfRule>
  </conditionalFormatting>
  <conditionalFormatting sqref="F474">
    <cfRule type="cellIs" priority="263" dxfId="3" operator="equal" stopIfTrue="1">
      <formula>#REF!</formula>
    </cfRule>
  </conditionalFormatting>
  <conditionalFormatting sqref="F474">
    <cfRule type="cellIs" priority="262" dxfId="3" operator="equal" stopIfTrue="1">
      <formula>#REF!</formula>
    </cfRule>
  </conditionalFormatting>
  <conditionalFormatting sqref="F474">
    <cfRule type="cellIs" priority="261" dxfId="3" operator="equal" stopIfTrue="1">
      <formula>#REF!</formula>
    </cfRule>
  </conditionalFormatting>
  <conditionalFormatting sqref="F474">
    <cfRule type="cellIs" priority="260" dxfId="3" operator="equal" stopIfTrue="1">
      <formula>#REF!</formula>
    </cfRule>
  </conditionalFormatting>
  <conditionalFormatting sqref="F474">
    <cfRule type="cellIs" priority="259" dxfId="3" operator="equal" stopIfTrue="1">
      <formula>#REF!</formula>
    </cfRule>
  </conditionalFormatting>
  <conditionalFormatting sqref="F475">
    <cfRule type="cellIs" priority="258" dxfId="3" operator="equal" stopIfTrue="1">
      <formula>#REF!</formula>
    </cfRule>
  </conditionalFormatting>
  <conditionalFormatting sqref="F475">
    <cfRule type="cellIs" priority="257" dxfId="3" operator="equal" stopIfTrue="1">
      <formula>#REF!</formula>
    </cfRule>
  </conditionalFormatting>
  <conditionalFormatting sqref="F475">
    <cfRule type="cellIs" priority="256" dxfId="3" operator="equal" stopIfTrue="1">
      <formula>#REF!</formula>
    </cfRule>
  </conditionalFormatting>
  <conditionalFormatting sqref="F475">
    <cfRule type="cellIs" priority="255" dxfId="3" operator="equal" stopIfTrue="1">
      <formula>#REF!</formula>
    </cfRule>
  </conditionalFormatting>
  <conditionalFormatting sqref="F475">
    <cfRule type="cellIs" priority="254" dxfId="3" operator="equal" stopIfTrue="1">
      <formula>#REF!</formula>
    </cfRule>
  </conditionalFormatting>
  <conditionalFormatting sqref="F475">
    <cfRule type="cellIs" priority="253" dxfId="3" operator="equal" stopIfTrue="1">
      <formula>#REF!</formula>
    </cfRule>
  </conditionalFormatting>
  <conditionalFormatting sqref="F475">
    <cfRule type="cellIs" priority="252" dxfId="3" operator="equal" stopIfTrue="1">
      <formula>#REF!</formula>
    </cfRule>
  </conditionalFormatting>
  <conditionalFormatting sqref="F475">
    <cfRule type="cellIs" priority="251" dxfId="3" operator="equal" stopIfTrue="1">
      <formula>#REF!</formula>
    </cfRule>
  </conditionalFormatting>
  <conditionalFormatting sqref="F475">
    <cfRule type="cellIs" priority="250" dxfId="3" operator="equal" stopIfTrue="1">
      <formula>#REF!</formula>
    </cfRule>
  </conditionalFormatting>
  <conditionalFormatting sqref="F475">
    <cfRule type="cellIs" priority="249" dxfId="3" operator="equal" stopIfTrue="1">
      <formula>#REF!</formula>
    </cfRule>
  </conditionalFormatting>
  <conditionalFormatting sqref="F475">
    <cfRule type="cellIs" priority="248" dxfId="3" operator="equal" stopIfTrue="1">
      <formula>#REF!</formula>
    </cfRule>
  </conditionalFormatting>
  <conditionalFormatting sqref="F475">
    <cfRule type="cellIs" priority="247" dxfId="3" operator="equal" stopIfTrue="1">
      <formula>#REF!</formula>
    </cfRule>
  </conditionalFormatting>
  <conditionalFormatting sqref="F475">
    <cfRule type="cellIs" priority="246" dxfId="3" operator="equal" stopIfTrue="1">
      <formula>#REF!</formula>
    </cfRule>
  </conditionalFormatting>
  <conditionalFormatting sqref="F475">
    <cfRule type="cellIs" priority="245" dxfId="3" operator="equal" stopIfTrue="1">
      <formula>#REF!</formula>
    </cfRule>
  </conditionalFormatting>
  <conditionalFormatting sqref="F475">
    <cfRule type="cellIs" priority="244" dxfId="3" operator="equal" stopIfTrue="1">
      <formula>#REF!</formula>
    </cfRule>
  </conditionalFormatting>
  <conditionalFormatting sqref="F475">
    <cfRule type="cellIs" priority="243" dxfId="3" operator="equal" stopIfTrue="1">
      <formula>#REF!</formula>
    </cfRule>
  </conditionalFormatting>
  <conditionalFormatting sqref="F475">
    <cfRule type="cellIs" priority="242" dxfId="3" operator="equal" stopIfTrue="1">
      <formula>#REF!</formula>
    </cfRule>
  </conditionalFormatting>
  <conditionalFormatting sqref="I478:I480">
    <cfRule type="cellIs" priority="239" dxfId="2" operator="equal" stopIfTrue="1">
      <formula>"LT"</formula>
    </cfRule>
    <cfRule type="cellIs" priority="240" dxfId="0" operator="equal" stopIfTrue="1">
      <formula>"CT"</formula>
    </cfRule>
    <cfRule type="cellIs" priority="241" dxfId="1" operator="equal" stopIfTrue="1">
      <formula>"Thi"</formula>
    </cfRule>
  </conditionalFormatting>
  <conditionalFormatting sqref="I478:I480">
    <cfRule type="cellIs" priority="236" dxfId="2" operator="equal" stopIfTrue="1">
      <formula>"LT"</formula>
    </cfRule>
    <cfRule type="cellIs" priority="237" dxfId="0" operator="equal" stopIfTrue="1">
      <formula>"CT"</formula>
    </cfRule>
    <cfRule type="cellIs" priority="238" dxfId="1" operator="equal" stopIfTrue="1">
      <formula>"Thi"</formula>
    </cfRule>
  </conditionalFormatting>
  <conditionalFormatting sqref="I478:I480">
    <cfRule type="cellIs" priority="233" dxfId="2" operator="equal" stopIfTrue="1">
      <formula>"LT"</formula>
    </cfRule>
    <cfRule type="cellIs" priority="234" dxfId="0" operator="equal" stopIfTrue="1">
      <formula>"CT"</formula>
    </cfRule>
    <cfRule type="cellIs" priority="235" dxfId="226" operator="equal" stopIfTrue="1">
      <formula>"Thi"</formula>
    </cfRule>
  </conditionalFormatting>
  <conditionalFormatting sqref="I478:I480">
    <cfRule type="cellIs" priority="230" dxfId="2" operator="equal" stopIfTrue="1">
      <formula>"LT"</formula>
    </cfRule>
    <cfRule type="cellIs" priority="231" dxfId="0" operator="equal" stopIfTrue="1">
      <formula>"CT"</formula>
    </cfRule>
    <cfRule type="cellIs" priority="232" dxfId="1" operator="equal" stopIfTrue="1">
      <formula>"Thi"</formula>
    </cfRule>
  </conditionalFormatting>
  <conditionalFormatting sqref="I478:I480">
    <cfRule type="cellIs" priority="227" dxfId="2" operator="equal" stopIfTrue="1">
      <formula>"LT"</formula>
    </cfRule>
    <cfRule type="cellIs" priority="228" dxfId="0" operator="equal" stopIfTrue="1">
      <formula>"CT"</formula>
    </cfRule>
    <cfRule type="cellIs" priority="229" dxfId="226" operator="equal" stopIfTrue="1">
      <formula>"Thi"</formula>
    </cfRule>
  </conditionalFormatting>
  <conditionalFormatting sqref="J473:J480">
    <cfRule type="cellIs" priority="226" dxfId="3" operator="equal" stopIfTrue="1">
      <formula>#REF!</formula>
    </cfRule>
  </conditionalFormatting>
  <conditionalFormatting sqref="J473:J480">
    <cfRule type="cellIs" priority="225" dxfId="3" operator="equal" stopIfTrue="1">
      <formula>#REF!</formula>
    </cfRule>
  </conditionalFormatting>
  <conditionalFormatting sqref="J473:J480">
    <cfRule type="cellIs" priority="224" dxfId="3" operator="equal" stopIfTrue="1">
      <formula>#REF!</formula>
    </cfRule>
  </conditionalFormatting>
  <conditionalFormatting sqref="K477">
    <cfRule type="cellIs" priority="223" dxfId="3" operator="equal" stopIfTrue="1">
      <formula>#REF!</formula>
    </cfRule>
  </conditionalFormatting>
  <conditionalFormatting sqref="K477">
    <cfRule type="cellIs" priority="222" dxfId="3" operator="equal" stopIfTrue="1">
      <formula>#REF!</formula>
    </cfRule>
  </conditionalFormatting>
  <conditionalFormatting sqref="K477">
    <cfRule type="cellIs" priority="221" dxfId="3" operator="equal" stopIfTrue="1">
      <formula>#REF!</formula>
    </cfRule>
  </conditionalFormatting>
  <conditionalFormatting sqref="K477">
    <cfRule type="cellIs" priority="220" dxfId="3" operator="equal" stopIfTrue="1">
      <formula>#REF!</formula>
    </cfRule>
  </conditionalFormatting>
  <conditionalFormatting sqref="K477">
    <cfRule type="cellIs" priority="219" dxfId="3" operator="equal" stopIfTrue="1">
      <formula>#REF!</formula>
    </cfRule>
  </conditionalFormatting>
  <conditionalFormatting sqref="K478">
    <cfRule type="cellIs" priority="218" dxfId="3" operator="equal" stopIfTrue="1">
      <formula>#REF!</formula>
    </cfRule>
  </conditionalFormatting>
  <conditionalFormatting sqref="K478">
    <cfRule type="cellIs" priority="217" dxfId="3" operator="equal" stopIfTrue="1">
      <formula>#REF!</formula>
    </cfRule>
  </conditionalFormatting>
  <conditionalFormatting sqref="K478">
    <cfRule type="cellIs" priority="216" dxfId="3" operator="equal" stopIfTrue="1">
      <formula>#REF!</formula>
    </cfRule>
  </conditionalFormatting>
  <conditionalFormatting sqref="K478">
    <cfRule type="cellIs" priority="215" dxfId="3" operator="equal" stopIfTrue="1">
      <formula>#REF!</formula>
    </cfRule>
  </conditionalFormatting>
  <conditionalFormatting sqref="K478">
    <cfRule type="cellIs" priority="214" dxfId="3" operator="equal" stopIfTrue="1">
      <formula>#REF!</formula>
    </cfRule>
  </conditionalFormatting>
  <conditionalFormatting sqref="K479">
    <cfRule type="cellIs" priority="213" dxfId="3" operator="equal" stopIfTrue="1">
      <formula>#REF!</formula>
    </cfRule>
  </conditionalFormatting>
  <conditionalFormatting sqref="K479">
    <cfRule type="cellIs" priority="212" dxfId="3" operator="equal" stopIfTrue="1">
      <formula>#REF!</formula>
    </cfRule>
  </conditionalFormatting>
  <conditionalFormatting sqref="K479">
    <cfRule type="cellIs" priority="211" dxfId="3" operator="equal" stopIfTrue="1">
      <formula>#REF!</formula>
    </cfRule>
  </conditionalFormatting>
  <conditionalFormatting sqref="K479">
    <cfRule type="cellIs" priority="210" dxfId="3" operator="equal" stopIfTrue="1">
      <formula>#REF!</formula>
    </cfRule>
  </conditionalFormatting>
  <conditionalFormatting sqref="K479">
    <cfRule type="cellIs" priority="209" dxfId="3" operator="equal" stopIfTrue="1">
      <formula>#REF!</formula>
    </cfRule>
  </conditionalFormatting>
  <conditionalFormatting sqref="K480">
    <cfRule type="cellIs" priority="208" dxfId="3" operator="equal" stopIfTrue="1">
      <formula>#REF!</formula>
    </cfRule>
  </conditionalFormatting>
  <conditionalFormatting sqref="K480">
    <cfRule type="cellIs" priority="207" dxfId="3" operator="equal" stopIfTrue="1">
      <formula>#REF!</formula>
    </cfRule>
  </conditionalFormatting>
  <conditionalFormatting sqref="K480">
    <cfRule type="cellIs" priority="206" dxfId="3" operator="equal" stopIfTrue="1">
      <formula>#REF!</formula>
    </cfRule>
  </conditionalFormatting>
  <conditionalFormatting sqref="K480">
    <cfRule type="cellIs" priority="205" dxfId="3" operator="equal" stopIfTrue="1">
      <formula>#REF!</formula>
    </cfRule>
  </conditionalFormatting>
  <conditionalFormatting sqref="K480">
    <cfRule type="cellIs" priority="204" dxfId="3" operator="equal" stopIfTrue="1">
      <formula>#REF!</formula>
    </cfRule>
  </conditionalFormatting>
  <conditionalFormatting sqref="K478">
    <cfRule type="cellIs" priority="203" dxfId="3" operator="equal" stopIfTrue="1">
      <formula>#REF!</formula>
    </cfRule>
  </conditionalFormatting>
  <conditionalFormatting sqref="K478">
    <cfRule type="cellIs" priority="202" dxfId="3" operator="equal" stopIfTrue="1">
      <formula>#REF!</formula>
    </cfRule>
  </conditionalFormatting>
  <conditionalFormatting sqref="K478">
    <cfRule type="cellIs" priority="201" dxfId="3" operator="equal" stopIfTrue="1">
      <formula>#REF!</formula>
    </cfRule>
  </conditionalFormatting>
  <conditionalFormatting sqref="K478">
    <cfRule type="cellIs" priority="200" dxfId="3" operator="equal" stopIfTrue="1">
      <formula>#REF!</formula>
    </cfRule>
  </conditionalFormatting>
  <conditionalFormatting sqref="K478">
    <cfRule type="cellIs" priority="199" dxfId="3" operator="equal" stopIfTrue="1">
      <formula>#REF!</formula>
    </cfRule>
  </conditionalFormatting>
  <conditionalFormatting sqref="K479">
    <cfRule type="cellIs" priority="198" dxfId="3" operator="equal" stopIfTrue="1">
      <formula>#REF!</formula>
    </cfRule>
  </conditionalFormatting>
  <conditionalFormatting sqref="K479">
    <cfRule type="cellIs" priority="197" dxfId="3" operator="equal" stopIfTrue="1">
      <formula>#REF!</formula>
    </cfRule>
  </conditionalFormatting>
  <conditionalFormatting sqref="K479">
    <cfRule type="cellIs" priority="196" dxfId="3" operator="equal" stopIfTrue="1">
      <formula>#REF!</formula>
    </cfRule>
  </conditionalFormatting>
  <conditionalFormatting sqref="K479">
    <cfRule type="cellIs" priority="195" dxfId="3" operator="equal" stopIfTrue="1">
      <formula>#REF!</formula>
    </cfRule>
  </conditionalFormatting>
  <conditionalFormatting sqref="K479">
    <cfRule type="cellIs" priority="194" dxfId="3" operator="equal" stopIfTrue="1">
      <formula>#REF!</formula>
    </cfRule>
  </conditionalFormatting>
  <conditionalFormatting sqref="G477">
    <cfRule type="cellIs" priority="193" dxfId="3" operator="equal" stopIfTrue="1">
      <formula>#REF!</formula>
    </cfRule>
  </conditionalFormatting>
  <conditionalFormatting sqref="G477">
    <cfRule type="cellIs" priority="192" dxfId="3" operator="equal" stopIfTrue="1">
      <formula>#REF!</formula>
    </cfRule>
  </conditionalFormatting>
  <conditionalFormatting sqref="G477">
    <cfRule type="cellIs" priority="191" dxfId="3" operator="equal" stopIfTrue="1">
      <formula>#REF!</formula>
    </cfRule>
  </conditionalFormatting>
  <conditionalFormatting sqref="G477">
    <cfRule type="cellIs" priority="190" dxfId="3" operator="equal" stopIfTrue="1">
      <formula>#REF!</formula>
    </cfRule>
  </conditionalFormatting>
  <conditionalFormatting sqref="G477">
    <cfRule type="cellIs" priority="189" dxfId="3" operator="equal" stopIfTrue="1">
      <formula>#REF!</formula>
    </cfRule>
  </conditionalFormatting>
  <conditionalFormatting sqref="G477">
    <cfRule type="cellIs" priority="188" dxfId="3" operator="equal" stopIfTrue="1">
      <formula>#REF!</formula>
    </cfRule>
  </conditionalFormatting>
  <conditionalFormatting sqref="G477">
    <cfRule type="cellIs" priority="187" dxfId="3" operator="equal" stopIfTrue="1">
      <formula>#REF!</formula>
    </cfRule>
  </conditionalFormatting>
  <conditionalFormatting sqref="G478:G480">
    <cfRule type="cellIs" priority="186" dxfId="3" operator="equal" stopIfTrue="1">
      <formula>#REF!</formula>
    </cfRule>
  </conditionalFormatting>
  <conditionalFormatting sqref="G478:G480">
    <cfRule type="cellIs" priority="185" dxfId="3" operator="equal" stopIfTrue="1">
      <formula>#REF!</formula>
    </cfRule>
  </conditionalFormatting>
  <conditionalFormatting sqref="G478:G480">
    <cfRule type="cellIs" priority="184" dxfId="3" operator="equal" stopIfTrue="1">
      <formula>#REF!</formula>
    </cfRule>
  </conditionalFormatting>
  <conditionalFormatting sqref="G478:G480">
    <cfRule type="cellIs" priority="183" dxfId="3" operator="equal" stopIfTrue="1">
      <formula>#REF!</formula>
    </cfRule>
  </conditionalFormatting>
  <conditionalFormatting sqref="G478:G480">
    <cfRule type="cellIs" priority="182" dxfId="3" operator="equal" stopIfTrue="1">
      <formula>#REF!</formula>
    </cfRule>
  </conditionalFormatting>
  <conditionalFormatting sqref="G478:G480">
    <cfRule type="cellIs" priority="181" dxfId="3" operator="equal" stopIfTrue="1">
      <formula>#REF!</formula>
    </cfRule>
  </conditionalFormatting>
  <conditionalFormatting sqref="G478:G480">
    <cfRule type="cellIs" priority="180" dxfId="3" operator="equal" stopIfTrue="1">
      <formula>#REF!</formula>
    </cfRule>
  </conditionalFormatting>
  <conditionalFormatting sqref="E477">
    <cfRule type="cellIs" priority="179" dxfId="3" operator="equal" stopIfTrue="1">
      <formula>#REF!</formula>
    </cfRule>
  </conditionalFormatting>
  <conditionalFormatting sqref="E477">
    <cfRule type="cellIs" priority="178" dxfId="3" operator="equal" stopIfTrue="1">
      <formula>#REF!</formula>
    </cfRule>
  </conditionalFormatting>
  <conditionalFormatting sqref="E477">
    <cfRule type="cellIs" priority="177" dxfId="3" operator="equal" stopIfTrue="1">
      <formula>#REF!</formula>
    </cfRule>
  </conditionalFormatting>
  <conditionalFormatting sqref="E477">
    <cfRule type="cellIs" priority="176" dxfId="3" operator="equal" stopIfTrue="1">
      <formula>#REF!</formula>
    </cfRule>
  </conditionalFormatting>
  <conditionalFormatting sqref="E477">
    <cfRule type="cellIs" priority="175" dxfId="3" operator="equal" stopIfTrue="1">
      <formula>#REF!</formula>
    </cfRule>
  </conditionalFormatting>
  <conditionalFormatting sqref="E477">
    <cfRule type="cellIs" priority="174" dxfId="3" operator="equal" stopIfTrue="1">
      <formula>#REF!</formula>
    </cfRule>
  </conditionalFormatting>
  <conditionalFormatting sqref="E477">
    <cfRule type="cellIs" priority="173" dxfId="3" operator="equal" stopIfTrue="1">
      <formula>#REF!</formula>
    </cfRule>
  </conditionalFormatting>
  <conditionalFormatting sqref="E477">
    <cfRule type="cellIs" priority="172" dxfId="3" operator="equal" stopIfTrue="1">
      <formula>#REF!</formula>
    </cfRule>
  </conditionalFormatting>
  <conditionalFormatting sqref="E477">
    <cfRule type="cellIs" priority="171" dxfId="3" operator="equal" stopIfTrue="1">
      <formula>#REF!</formula>
    </cfRule>
  </conditionalFormatting>
  <conditionalFormatting sqref="E477">
    <cfRule type="cellIs" priority="170" dxfId="3" operator="equal" stopIfTrue="1">
      <formula>#REF!</formula>
    </cfRule>
  </conditionalFormatting>
  <conditionalFormatting sqref="E478">
    <cfRule type="cellIs" priority="169" dxfId="3" operator="equal" stopIfTrue="1">
      <formula>#REF!</formula>
    </cfRule>
  </conditionalFormatting>
  <conditionalFormatting sqref="E478">
    <cfRule type="cellIs" priority="168" dxfId="3" operator="equal" stopIfTrue="1">
      <formula>#REF!</formula>
    </cfRule>
  </conditionalFormatting>
  <conditionalFormatting sqref="E478">
    <cfRule type="cellIs" priority="167" dxfId="3" operator="equal" stopIfTrue="1">
      <formula>#REF!</formula>
    </cfRule>
  </conditionalFormatting>
  <conditionalFormatting sqref="E478">
    <cfRule type="cellIs" priority="166" dxfId="3" operator="equal" stopIfTrue="1">
      <formula>#REF!</formula>
    </cfRule>
  </conditionalFormatting>
  <conditionalFormatting sqref="E478">
    <cfRule type="cellIs" priority="165" dxfId="3" operator="equal" stopIfTrue="1">
      <formula>#REF!</formula>
    </cfRule>
  </conditionalFormatting>
  <conditionalFormatting sqref="E478">
    <cfRule type="cellIs" priority="164" dxfId="3" operator="equal" stopIfTrue="1">
      <formula>#REF!</formula>
    </cfRule>
  </conditionalFormatting>
  <conditionalFormatting sqref="E478">
    <cfRule type="cellIs" priority="163" dxfId="3" operator="equal" stopIfTrue="1">
      <formula>#REF!</formula>
    </cfRule>
  </conditionalFormatting>
  <conditionalFormatting sqref="E478">
    <cfRule type="cellIs" priority="162" dxfId="3" operator="equal" stopIfTrue="1">
      <formula>#REF!</formula>
    </cfRule>
  </conditionalFormatting>
  <conditionalFormatting sqref="E478">
    <cfRule type="cellIs" priority="161" dxfId="3" operator="equal" stopIfTrue="1">
      <formula>#REF!</formula>
    </cfRule>
  </conditionalFormatting>
  <conditionalFormatting sqref="E478">
    <cfRule type="cellIs" priority="160" dxfId="3" operator="equal" stopIfTrue="1">
      <formula>#REF!</formula>
    </cfRule>
  </conditionalFormatting>
  <conditionalFormatting sqref="E479">
    <cfRule type="cellIs" priority="159" dxfId="3" operator="equal" stopIfTrue="1">
      <formula>#REF!</formula>
    </cfRule>
  </conditionalFormatting>
  <conditionalFormatting sqref="E479">
    <cfRule type="cellIs" priority="158" dxfId="3" operator="equal" stopIfTrue="1">
      <formula>#REF!</formula>
    </cfRule>
  </conditionalFormatting>
  <conditionalFormatting sqref="E479">
    <cfRule type="cellIs" priority="157" dxfId="3" operator="equal" stopIfTrue="1">
      <formula>#REF!</formula>
    </cfRule>
  </conditionalFormatting>
  <conditionalFormatting sqref="E479">
    <cfRule type="cellIs" priority="156" dxfId="3" operator="equal" stopIfTrue="1">
      <formula>#REF!</formula>
    </cfRule>
  </conditionalFormatting>
  <conditionalFormatting sqref="E479">
    <cfRule type="cellIs" priority="155" dxfId="3" operator="equal" stopIfTrue="1">
      <formula>#REF!</formula>
    </cfRule>
  </conditionalFormatting>
  <conditionalFormatting sqref="E479">
    <cfRule type="cellIs" priority="154" dxfId="3" operator="equal" stopIfTrue="1">
      <formula>#REF!</formula>
    </cfRule>
  </conditionalFormatting>
  <conditionalFormatting sqref="E479">
    <cfRule type="cellIs" priority="153" dxfId="3" operator="equal" stopIfTrue="1">
      <formula>#REF!</formula>
    </cfRule>
  </conditionalFormatting>
  <conditionalFormatting sqref="E479">
    <cfRule type="cellIs" priority="152" dxfId="3" operator="equal" stopIfTrue="1">
      <formula>#REF!</formula>
    </cfRule>
  </conditionalFormatting>
  <conditionalFormatting sqref="E479">
    <cfRule type="cellIs" priority="151" dxfId="3" operator="equal" stopIfTrue="1">
      <formula>#REF!</formula>
    </cfRule>
  </conditionalFormatting>
  <conditionalFormatting sqref="E479">
    <cfRule type="cellIs" priority="150" dxfId="3" operator="equal" stopIfTrue="1">
      <formula>#REF!</formula>
    </cfRule>
  </conditionalFormatting>
  <conditionalFormatting sqref="E480">
    <cfRule type="cellIs" priority="149" dxfId="3" operator="equal" stopIfTrue="1">
      <formula>#REF!</formula>
    </cfRule>
  </conditionalFormatting>
  <conditionalFormatting sqref="E480">
    <cfRule type="cellIs" priority="148" dxfId="3" operator="equal" stopIfTrue="1">
      <formula>#REF!</formula>
    </cfRule>
  </conditionalFormatting>
  <conditionalFormatting sqref="E480">
    <cfRule type="cellIs" priority="147" dxfId="3" operator="equal" stopIfTrue="1">
      <formula>#REF!</formula>
    </cfRule>
  </conditionalFormatting>
  <conditionalFormatting sqref="E480">
    <cfRule type="cellIs" priority="146" dxfId="3" operator="equal" stopIfTrue="1">
      <formula>#REF!</formula>
    </cfRule>
  </conditionalFormatting>
  <conditionalFormatting sqref="E480">
    <cfRule type="cellIs" priority="145" dxfId="3" operator="equal" stopIfTrue="1">
      <formula>#REF!</formula>
    </cfRule>
  </conditionalFormatting>
  <conditionalFormatting sqref="E480">
    <cfRule type="cellIs" priority="144" dxfId="3" operator="equal" stopIfTrue="1">
      <formula>#REF!</formula>
    </cfRule>
  </conditionalFormatting>
  <conditionalFormatting sqref="E480">
    <cfRule type="cellIs" priority="143" dxfId="3" operator="equal" stopIfTrue="1">
      <formula>#REF!</formula>
    </cfRule>
  </conditionalFormatting>
  <conditionalFormatting sqref="E480">
    <cfRule type="cellIs" priority="142" dxfId="3" operator="equal" stopIfTrue="1">
      <formula>#REF!</formula>
    </cfRule>
  </conditionalFormatting>
  <conditionalFormatting sqref="E480">
    <cfRule type="cellIs" priority="141" dxfId="3" operator="equal" stopIfTrue="1">
      <formula>#REF!</formula>
    </cfRule>
  </conditionalFormatting>
  <conditionalFormatting sqref="E480">
    <cfRule type="cellIs" priority="140" dxfId="3" operator="equal" stopIfTrue="1">
      <formula>#REF!</formula>
    </cfRule>
  </conditionalFormatting>
  <conditionalFormatting sqref="F477">
    <cfRule type="cellIs" priority="139" dxfId="3" operator="equal" stopIfTrue="1">
      <formula>#REF!</formula>
    </cfRule>
  </conditionalFormatting>
  <conditionalFormatting sqref="F477">
    <cfRule type="cellIs" priority="138" dxfId="3" operator="equal" stopIfTrue="1">
      <formula>#REF!</formula>
    </cfRule>
  </conditionalFormatting>
  <conditionalFormatting sqref="F477">
    <cfRule type="cellIs" priority="137" dxfId="3" operator="equal" stopIfTrue="1">
      <formula>#REF!</formula>
    </cfRule>
  </conditionalFormatting>
  <conditionalFormatting sqref="F477">
    <cfRule type="cellIs" priority="136" dxfId="3" operator="equal" stopIfTrue="1">
      <formula>#REF!</formula>
    </cfRule>
  </conditionalFormatting>
  <conditionalFormatting sqref="F477">
    <cfRule type="cellIs" priority="135" dxfId="3" operator="equal" stopIfTrue="1">
      <formula>#REF!</formula>
    </cfRule>
  </conditionalFormatting>
  <conditionalFormatting sqref="F477">
    <cfRule type="cellIs" priority="134" dxfId="3" operator="equal" stopIfTrue="1">
      <formula>#REF!</formula>
    </cfRule>
  </conditionalFormatting>
  <conditionalFormatting sqref="F477">
    <cfRule type="cellIs" priority="133" dxfId="3" operator="equal" stopIfTrue="1">
      <formula>#REF!</formula>
    </cfRule>
  </conditionalFormatting>
  <conditionalFormatting sqref="F477">
    <cfRule type="cellIs" priority="132" dxfId="3" operator="equal" stopIfTrue="1">
      <formula>#REF!</formula>
    </cfRule>
  </conditionalFormatting>
  <conditionalFormatting sqref="F477">
    <cfRule type="cellIs" priority="131" dxfId="3" operator="equal" stopIfTrue="1">
      <formula>#REF!</formula>
    </cfRule>
  </conditionalFormatting>
  <conditionalFormatting sqref="F477">
    <cfRule type="cellIs" priority="130" dxfId="3" operator="equal" stopIfTrue="1">
      <formula>#REF!</formula>
    </cfRule>
  </conditionalFormatting>
  <conditionalFormatting sqref="F477">
    <cfRule type="cellIs" priority="129" dxfId="3" operator="equal" stopIfTrue="1">
      <formula>#REF!</formula>
    </cfRule>
  </conditionalFormatting>
  <conditionalFormatting sqref="F477">
    <cfRule type="cellIs" priority="128" dxfId="3" operator="equal" stopIfTrue="1">
      <formula>#REF!</formula>
    </cfRule>
  </conditionalFormatting>
  <conditionalFormatting sqref="F477">
    <cfRule type="cellIs" priority="127" dxfId="3" operator="equal" stopIfTrue="1">
      <formula>#REF!</formula>
    </cfRule>
  </conditionalFormatting>
  <conditionalFormatting sqref="F477">
    <cfRule type="cellIs" priority="126" dxfId="3" operator="equal" stopIfTrue="1">
      <formula>#REF!</formula>
    </cfRule>
  </conditionalFormatting>
  <conditionalFormatting sqref="F477">
    <cfRule type="cellIs" priority="125" dxfId="3" operator="equal" stopIfTrue="1">
      <formula>#REF!</formula>
    </cfRule>
  </conditionalFormatting>
  <conditionalFormatting sqref="F477">
    <cfRule type="cellIs" priority="124" dxfId="3" operator="equal" stopIfTrue="1">
      <formula>#REF!</formula>
    </cfRule>
  </conditionalFormatting>
  <conditionalFormatting sqref="F477">
    <cfRule type="cellIs" priority="123" dxfId="3" operator="equal" stopIfTrue="1">
      <formula>#REF!</formula>
    </cfRule>
  </conditionalFormatting>
  <conditionalFormatting sqref="F477">
    <cfRule type="cellIs" priority="122" dxfId="3" operator="equal" stopIfTrue="1">
      <formula>#REF!</formula>
    </cfRule>
  </conditionalFormatting>
  <conditionalFormatting sqref="F477">
    <cfRule type="cellIs" priority="121" dxfId="3" operator="equal" stopIfTrue="1">
      <formula>#REF!</formula>
    </cfRule>
  </conditionalFormatting>
  <conditionalFormatting sqref="F477">
    <cfRule type="cellIs" priority="120" dxfId="3" operator="equal" stopIfTrue="1">
      <formula>#REF!</formula>
    </cfRule>
  </conditionalFormatting>
  <conditionalFormatting sqref="F477">
    <cfRule type="cellIs" priority="119" dxfId="3" operator="equal" stopIfTrue="1">
      <formula>#REF!</formula>
    </cfRule>
  </conditionalFormatting>
  <conditionalFormatting sqref="F477">
    <cfRule type="cellIs" priority="118" dxfId="3" operator="equal" stopIfTrue="1">
      <formula>#REF!</formula>
    </cfRule>
  </conditionalFormatting>
  <conditionalFormatting sqref="F477">
    <cfRule type="cellIs" priority="117" dxfId="3" operator="equal" stopIfTrue="1">
      <formula>#REF!</formula>
    </cfRule>
  </conditionalFormatting>
  <conditionalFormatting sqref="F477">
    <cfRule type="cellIs" priority="116" dxfId="3" operator="equal" stopIfTrue="1">
      <formula>#REF!</formula>
    </cfRule>
  </conditionalFormatting>
  <conditionalFormatting sqref="F477">
    <cfRule type="cellIs" priority="115" dxfId="3" operator="equal" stopIfTrue="1">
      <formula>#REF!</formula>
    </cfRule>
  </conditionalFormatting>
  <conditionalFormatting sqref="F477">
    <cfRule type="cellIs" priority="114" dxfId="3" operator="equal" stopIfTrue="1">
      <formula>#REF!</formula>
    </cfRule>
  </conditionalFormatting>
  <conditionalFormatting sqref="F477">
    <cfRule type="cellIs" priority="113" dxfId="3" operator="equal" stopIfTrue="1">
      <formula>#REF!</formula>
    </cfRule>
  </conditionalFormatting>
  <conditionalFormatting sqref="F477">
    <cfRule type="cellIs" priority="112" dxfId="3" operator="equal" stopIfTrue="1">
      <formula>#REF!</formula>
    </cfRule>
  </conditionalFormatting>
  <conditionalFormatting sqref="F477">
    <cfRule type="cellIs" priority="111" dxfId="3" operator="equal" stopIfTrue="1">
      <formula>#REF!</formula>
    </cfRule>
  </conditionalFormatting>
  <conditionalFormatting sqref="F477">
    <cfRule type="cellIs" priority="110" dxfId="3" operator="equal" stopIfTrue="1">
      <formula>#REF!</formula>
    </cfRule>
  </conditionalFormatting>
  <conditionalFormatting sqref="F477">
    <cfRule type="cellIs" priority="109" dxfId="3" operator="equal" stopIfTrue="1">
      <formula>#REF!</formula>
    </cfRule>
  </conditionalFormatting>
  <conditionalFormatting sqref="F477">
    <cfRule type="cellIs" priority="108" dxfId="3" operator="equal" stopIfTrue="1">
      <formula>#REF!</formula>
    </cfRule>
  </conditionalFormatting>
  <conditionalFormatting sqref="F477">
    <cfRule type="cellIs" priority="107" dxfId="3" operator="equal" stopIfTrue="1">
      <formula>#REF!</formula>
    </cfRule>
  </conditionalFormatting>
  <conditionalFormatting sqref="F477">
    <cfRule type="cellIs" priority="106" dxfId="3" operator="equal" stopIfTrue="1">
      <formula>#REF!</formula>
    </cfRule>
  </conditionalFormatting>
  <conditionalFormatting sqref="F478">
    <cfRule type="cellIs" priority="105" dxfId="3" operator="equal" stopIfTrue="1">
      <formula>#REF!</formula>
    </cfRule>
  </conditionalFormatting>
  <conditionalFormatting sqref="F478">
    <cfRule type="cellIs" priority="104" dxfId="3" operator="equal" stopIfTrue="1">
      <formula>#REF!</formula>
    </cfRule>
  </conditionalFormatting>
  <conditionalFormatting sqref="F478">
    <cfRule type="cellIs" priority="103" dxfId="3" operator="equal" stopIfTrue="1">
      <formula>#REF!</formula>
    </cfRule>
  </conditionalFormatting>
  <conditionalFormatting sqref="F478">
    <cfRule type="cellIs" priority="102" dxfId="3" operator="equal" stopIfTrue="1">
      <formula>#REF!</formula>
    </cfRule>
  </conditionalFormatting>
  <conditionalFormatting sqref="F478">
    <cfRule type="cellIs" priority="101" dxfId="3" operator="equal" stopIfTrue="1">
      <formula>#REF!</formula>
    </cfRule>
  </conditionalFormatting>
  <conditionalFormatting sqref="F478">
    <cfRule type="cellIs" priority="100" dxfId="3" operator="equal" stopIfTrue="1">
      <formula>#REF!</formula>
    </cfRule>
  </conditionalFormatting>
  <conditionalFormatting sqref="F478">
    <cfRule type="cellIs" priority="99" dxfId="3" operator="equal" stopIfTrue="1">
      <formula>#REF!</formula>
    </cfRule>
  </conditionalFormatting>
  <conditionalFormatting sqref="F478">
    <cfRule type="cellIs" priority="98" dxfId="3" operator="equal" stopIfTrue="1">
      <formula>#REF!</formula>
    </cfRule>
  </conditionalFormatting>
  <conditionalFormatting sqref="F478">
    <cfRule type="cellIs" priority="97" dxfId="3" operator="equal" stopIfTrue="1">
      <formula>#REF!</formula>
    </cfRule>
  </conditionalFormatting>
  <conditionalFormatting sqref="F478">
    <cfRule type="cellIs" priority="96" dxfId="3" operator="equal" stopIfTrue="1">
      <formula>#REF!</formula>
    </cfRule>
  </conditionalFormatting>
  <conditionalFormatting sqref="F478">
    <cfRule type="cellIs" priority="95" dxfId="3" operator="equal" stopIfTrue="1">
      <formula>#REF!</formula>
    </cfRule>
  </conditionalFormatting>
  <conditionalFormatting sqref="F478">
    <cfRule type="cellIs" priority="94" dxfId="3" operator="equal" stopIfTrue="1">
      <formula>#REF!</formula>
    </cfRule>
  </conditionalFormatting>
  <conditionalFormatting sqref="F478">
    <cfRule type="cellIs" priority="93" dxfId="3" operator="equal" stopIfTrue="1">
      <formula>#REF!</formula>
    </cfRule>
  </conditionalFormatting>
  <conditionalFormatting sqref="F478">
    <cfRule type="cellIs" priority="92" dxfId="3" operator="equal" stopIfTrue="1">
      <formula>#REF!</formula>
    </cfRule>
  </conditionalFormatting>
  <conditionalFormatting sqref="F478">
    <cfRule type="cellIs" priority="91" dxfId="3" operator="equal" stopIfTrue="1">
      <formula>#REF!</formula>
    </cfRule>
  </conditionalFormatting>
  <conditionalFormatting sqref="F478">
    <cfRule type="cellIs" priority="90" dxfId="3" operator="equal" stopIfTrue="1">
      <formula>#REF!</formula>
    </cfRule>
  </conditionalFormatting>
  <conditionalFormatting sqref="F478">
    <cfRule type="cellIs" priority="89" dxfId="3" operator="equal" stopIfTrue="1">
      <formula>#REF!</formula>
    </cfRule>
  </conditionalFormatting>
  <conditionalFormatting sqref="F478">
    <cfRule type="cellIs" priority="88" dxfId="3" operator="equal" stopIfTrue="1">
      <formula>#REF!</formula>
    </cfRule>
  </conditionalFormatting>
  <conditionalFormatting sqref="F478">
    <cfRule type="cellIs" priority="87" dxfId="3" operator="equal" stopIfTrue="1">
      <formula>#REF!</formula>
    </cfRule>
  </conditionalFormatting>
  <conditionalFormatting sqref="F478">
    <cfRule type="cellIs" priority="86" dxfId="3" operator="equal" stopIfTrue="1">
      <formula>#REF!</formula>
    </cfRule>
  </conditionalFormatting>
  <conditionalFormatting sqref="F478">
    <cfRule type="cellIs" priority="85" dxfId="3" operator="equal" stopIfTrue="1">
      <formula>#REF!</formula>
    </cfRule>
  </conditionalFormatting>
  <conditionalFormatting sqref="F478">
    <cfRule type="cellIs" priority="84" dxfId="3" operator="equal" stopIfTrue="1">
      <formula>#REF!</formula>
    </cfRule>
  </conditionalFormatting>
  <conditionalFormatting sqref="F478">
    <cfRule type="cellIs" priority="83" dxfId="3" operator="equal" stopIfTrue="1">
      <formula>#REF!</formula>
    </cfRule>
  </conditionalFormatting>
  <conditionalFormatting sqref="F478">
    <cfRule type="cellIs" priority="82" dxfId="3" operator="equal" stopIfTrue="1">
      <formula>#REF!</formula>
    </cfRule>
  </conditionalFormatting>
  <conditionalFormatting sqref="F478">
    <cfRule type="cellIs" priority="81" dxfId="3" operator="equal" stopIfTrue="1">
      <formula>#REF!</formula>
    </cfRule>
  </conditionalFormatting>
  <conditionalFormatting sqref="F478">
    <cfRule type="cellIs" priority="80" dxfId="3" operator="equal" stopIfTrue="1">
      <formula>#REF!</formula>
    </cfRule>
  </conditionalFormatting>
  <conditionalFormatting sqref="F478">
    <cfRule type="cellIs" priority="79" dxfId="3" operator="equal" stopIfTrue="1">
      <formula>#REF!</formula>
    </cfRule>
  </conditionalFormatting>
  <conditionalFormatting sqref="F478">
    <cfRule type="cellIs" priority="78" dxfId="3" operator="equal" stopIfTrue="1">
      <formula>#REF!</formula>
    </cfRule>
  </conditionalFormatting>
  <conditionalFormatting sqref="F478">
    <cfRule type="cellIs" priority="77" dxfId="3" operator="equal" stopIfTrue="1">
      <formula>#REF!</formula>
    </cfRule>
  </conditionalFormatting>
  <conditionalFormatting sqref="F478">
    <cfRule type="cellIs" priority="76" dxfId="3" operator="equal" stopIfTrue="1">
      <formula>#REF!</formula>
    </cfRule>
  </conditionalFormatting>
  <conditionalFormatting sqref="F478">
    <cfRule type="cellIs" priority="75" dxfId="3" operator="equal" stopIfTrue="1">
      <formula>#REF!</formula>
    </cfRule>
  </conditionalFormatting>
  <conditionalFormatting sqref="F478">
    <cfRule type="cellIs" priority="74" dxfId="3" operator="equal" stopIfTrue="1">
      <formula>#REF!</formula>
    </cfRule>
  </conditionalFormatting>
  <conditionalFormatting sqref="F478">
    <cfRule type="cellIs" priority="73" dxfId="3" operator="equal" stopIfTrue="1">
      <formula>#REF!</formula>
    </cfRule>
  </conditionalFormatting>
  <conditionalFormatting sqref="F478">
    <cfRule type="cellIs" priority="72" dxfId="3" operator="equal" stopIfTrue="1">
      <formula>#REF!</formula>
    </cfRule>
  </conditionalFormatting>
  <conditionalFormatting sqref="F479">
    <cfRule type="cellIs" priority="71" dxfId="3" operator="equal" stopIfTrue="1">
      <formula>#REF!</formula>
    </cfRule>
  </conditionalFormatting>
  <conditionalFormatting sqref="F479">
    <cfRule type="cellIs" priority="70" dxfId="3" operator="equal" stopIfTrue="1">
      <formula>#REF!</formula>
    </cfRule>
  </conditionalFormatting>
  <conditionalFormatting sqref="F479">
    <cfRule type="cellIs" priority="69" dxfId="3" operator="equal" stopIfTrue="1">
      <formula>#REF!</formula>
    </cfRule>
  </conditionalFormatting>
  <conditionalFormatting sqref="F479">
    <cfRule type="cellIs" priority="68" dxfId="3" operator="equal" stopIfTrue="1">
      <formula>#REF!</formula>
    </cfRule>
  </conditionalFormatting>
  <conditionalFormatting sqref="F479">
    <cfRule type="cellIs" priority="67" dxfId="3" operator="equal" stopIfTrue="1">
      <formula>#REF!</formula>
    </cfRule>
  </conditionalFormatting>
  <conditionalFormatting sqref="F479">
    <cfRule type="cellIs" priority="66" dxfId="3" operator="equal" stopIfTrue="1">
      <formula>#REF!</formula>
    </cfRule>
  </conditionalFormatting>
  <conditionalFormatting sqref="F479">
    <cfRule type="cellIs" priority="65" dxfId="3" operator="equal" stopIfTrue="1">
      <formula>#REF!</formula>
    </cfRule>
  </conditionalFormatting>
  <conditionalFormatting sqref="F479">
    <cfRule type="cellIs" priority="64" dxfId="3" operator="equal" stopIfTrue="1">
      <formula>#REF!</formula>
    </cfRule>
  </conditionalFormatting>
  <conditionalFormatting sqref="F479">
    <cfRule type="cellIs" priority="63" dxfId="3" operator="equal" stopIfTrue="1">
      <formula>#REF!</formula>
    </cfRule>
  </conditionalFormatting>
  <conditionalFormatting sqref="F479">
    <cfRule type="cellIs" priority="62" dxfId="3" operator="equal" stopIfTrue="1">
      <formula>#REF!</formula>
    </cfRule>
  </conditionalFormatting>
  <conditionalFormatting sqref="F479">
    <cfRule type="cellIs" priority="61" dxfId="3" operator="equal" stopIfTrue="1">
      <formula>#REF!</formula>
    </cfRule>
  </conditionalFormatting>
  <conditionalFormatting sqref="F479">
    <cfRule type="cellIs" priority="60" dxfId="3" operator="equal" stopIfTrue="1">
      <formula>#REF!</formula>
    </cfRule>
  </conditionalFormatting>
  <conditionalFormatting sqref="F479">
    <cfRule type="cellIs" priority="59" dxfId="3" operator="equal" stopIfTrue="1">
      <formula>#REF!</formula>
    </cfRule>
  </conditionalFormatting>
  <conditionalFormatting sqref="F479">
    <cfRule type="cellIs" priority="58" dxfId="3" operator="equal" stopIfTrue="1">
      <formula>#REF!</formula>
    </cfRule>
  </conditionalFormatting>
  <conditionalFormatting sqref="F479">
    <cfRule type="cellIs" priority="57" dxfId="3" operator="equal" stopIfTrue="1">
      <formula>#REF!</formula>
    </cfRule>
  </conditionalFormatting>
  <conditionalFormatting sqref="F479">
    <cfRule type="cellIs" priority="56" dxfId="3" operator="equal" stopIfTrue="1">
      <formula>#REF!</formula>
    </cfRule>
  </conditionalFormatting>
  <conditionalFormatting sqref="F479">
    <cfRule type="cellIs" priority="55" dxfId="3" operator="equal" stopIfTrue="1">
      <formula>#REF!</formula>
    </cfRule>
  </conditionalFormatting>
  <conditionalFormatting sqref="F479">
    <cfRule type="cellIs" priority="54" dxfId="3" operator="equal" stopIfTrue="1">
      <formula>#REF!</formula>
    </cfRule>
  </conditionalFormatting>
  <conditionalFormatting sqref="F479">
    <cfRule type="cellIs" priority="53" dxfId="3" operator="equal" stopIfTrue="1">
      <formula>#REF!</formula>
    </cfRule>
  </conditionalFormatting>
  <conditionalFormatting sqref="F479">
    <cfRule type="cellIs" priority="52" dxfId="3" operator="equal" stopIfTrue="1">
      <formula>#REF!</formula>
    </cfRule>
  </conditionalFormatting>
  <conditionalFormatting sqref="F479">
    <cfRule type="cellIs" priority="51" dxfId="3" operator="equal" stopIfTrue="1">
      <formula>#REF!</formula>
    </cfRule>
  </conditionalFormatting>
  <conditionalFormatting sqref="F479">
    <cfRule type="cellIs" priority="50" dxfId="3" operator="equal" stopIfTrue="1">
      <formula>#REF!</formula>
    </cfRule>
  </conditionalFormatting>
  <conditionalFormatting sqref="F479">
    <cfRule type="cellIs" priority="49" dxfId="3" operator="equal" stopIfTrue="1">
      <formula>#REF!</formula>
    </cfRule>
  </conditionalFormatting>
  <conditionalFormatting sqref="F479">
    <cfRule type="cellIs" priority="48" dxfId="3" operator="equal" stopIfTrue="1">
      <formula>#REF!</formula>
    </cfRule>
  </conditionalFormatting>
  <conditionalFormatting sqref="F479">
    <cfRule type="cellIs" priority="47" dxfId="3" operator="equal" stopIfTrue="1">
      <formula>#REF!</formula>
    </cfRule>
  </conditionalFormatting>
  <conditionalFormatting sqref="F479">
    <cfRule type="cellIs" priority="46" dxfId="3" operator="equal" stopIfTrue="1">
      <formula>#REF!</formula>
    </cfRule>
  </conditionalFormatting>
  <conditionalFormatting sqref="F479">
    <cfRule type="cellIs" priority="45" dxfId="3" operator="equal" stopIfTrue="1">
      <formula>#REF!</formula>
    </cfRule>
  </conditionalFormatting>
  <conditionalFormatting sqref="F479">
    <cfRule type="cellIs" priority="44" dxfId="3" operator="equal" stopIfTrue="1">
      <formula>#REF!</formula>
    </cfRule>
  </conditionalFormatting>
  <conditionalFormatting sqref="F479">
    <cfRule type="cellIs" priority="43" dxfId="3" operator="equal" stopIfTrue="1">
      <formula>#REF!</formula>
    </cfRule>
  </conditionalFormatting>
  <conditionalFormatting sqref="F479">
    <cfRule type="cellIs" priority="42" dxfId="3" operator="equal" stopIfTrue="1">
      <formula>#REF!</formula>
    </cfRule>
  </conditionalFormatting>
  <conditionalFormatting sqref="F479">
    <cfRule type="cellIs" priority="41" dxfId="3" operator="equal" stopIfTrue="1">
      <formula>#REF!</formula>
    </cfRule>
  </conditionalFormatting>
  <conditionalFormatting sqref="F479">
    <cfRule type="cellIs" priority="40" dxfId="3" operator="equal" stopIfTrue="1">
      <formula>#REF!</formula>
    </cfRule>
  </conditionalFormatting>
  <conditionalFormatting sqref="F479">
    <cfRule type="cellIs" priority="39" dxfId="3" operator="equal" stopIfTrue="1">
      <formula>#REF!</formula>
    </cfRule>
  </conditionalFormatting>
  <conditionalFormatting sqref="F479">
    <cfRule type="cellIs" priority="38" dxfId="3" operator="equal" stopIfTrue="1">
      <formula>#REF!</formula>
    </cfRule>
  </conditionalFormatting>
  <conditionalFormatting sqref="F480">
    <cfRule type="cellIs" priority="37" dxfId="3" operator="equal" stopIfTrue="1">
      <formula>#REF!</formula>
    </cfRule>
  </conditionalFormatting>
  <conditionalFormatting sqref="F480">
    <cfRule type="cellIs" priority="36" dxfId="3" operator="equal" stopIfTrue="1">
      <formula>#REF!</formula>
    </cfRule>
  </conditionalFormatting>
  <conditionalFormatting sqref="F480">
    <cfRule type="cellIs" priority="35" dxfId="3" operator="equal" stopIfTrue="1">
      <formula>#REF!</formula>
    </cfRule>
  </conditionalFormatting>
  <conditionalFormatting sqref="F480">
    <cfRule type="cellIs" priority="34" dxfId="3" operator="equal" stopIfTrue="1">
      <formula>#REF!</formula>
    </cfRule>
  </conditionalFormatting>
  <conditionalFormatting sqref="F480">
    <cfRule type="cellIs" priority="33" dxfId="3" operator="equal" stopIfTrue="1">
      <formula>#REF!</formula>
    </cfRule>
  </conditionalFormatting>
  <conditionalFormatting sqref="F480">
    <cfRule type="cellIs" priority="32" dxfId="3" operator="equal" stopIfTrue="1">
      <formula>#REF!</formula>
    </cfRule>
  </conditionalFormatting>
  <conditionalFormatting sqref="F480">
    <cfRule type="cellIs" priority="31" dxfId="3" operator="equal" stopIfTrue="1">
      <formula>#REF!</formula>
    </cfRule>
  </conditionalFormatting>
  <conditionalFormatting sqref="F480">
    <cfRule type="cellIs" priority="30" dxfId="3" operator="equal" stopIfTrue="1">
      <formula>#REF!</formula>
    </cfRule>
  </conditionalFormatting>
  <conditionalFormatting sqref="F480">
    <cfRule type="cellIs" priority="29" dxfId="3" operator="equal" stopIfTrue="1">
      <formula>#REF!</formula>
    </cfRule>
  </conditionalFormatting>
  <conditionalFormatting sqref="F480">
    <cfRule type="cellIs" priority="28" dxfId="3" operator="equal" stopIfTrue="1">
      <formula>#REF!</formula>
    </cfRule>
  </conditionalFormatting>
  <conditionalFormatting sqref="F480">
    <cfRule type="cellIs" priority="27" dxfId="3" operator="equal" stopIfTrue="1">
      <formula>#REF!</formula>
    </cfRule>
  </conditionalFormatting>
  <conditionalFormatting sqref="F480">
    <cfRule type="cellIs" priority="26" dxfId="3" operator="equal" stopIfTrue="1">
      <formula>#REF!</formula>
    </cfRule>
  </conditionalFormatting>
  <conditionalFormatting sqref="F480">
    <cfRule type="cellIs" priority="25" dxfId="3" operator="equal" stopIfTrue="1">
      <formula>#REF!</formula>
    </cfRule>
  </conditionalFormatting>
  <conditionalFormatting sqref="F480">
    <cfRule type="cellIs" priority="24" dxfId="3" operator="equal" stopIfTrue="1">
      <formula>#REF!</formula>
    </cfRule>
  </conditionalFormatting>
  <conditionalFormatting sqref="F480">
    <cfRule type="cellIs" priority="23" dxfId="3" operator="equal" stopIfTrue="1">
      <formula>#REF!</formula>
    </cfRule>
  </conditionalFormatting>
  <conditionalFormatting sqref="F480">
    <cfRule type="cellIs" priority="22" dxfId="3" operator="equal" stopIfTrue="1">
      <formula>#REF!</formula>
    </cfRule>
  </conditionalFormatting>
  <conditionalFormatting sqref="F480">
    <cfRule type="cellIs" priority="21" dxfId="3" operator="equal" stopIfTrue="1">
      <formula>#REF!</formula>
    </cfRule>
  </conditionalFormatting>
  <conditionalFormatting sqref="F480">
    <cfRule type="cellIs" priority="20" dxfId="3" operator="equal" stopIfTrue="1">
      <formula>#REF!</formula>
    </cfRule>
  </conditionalFormatting>
  <conditionalFormatting sqref="F480">
    <cfRule type="cellIs" priority="19" dxfId="3" operator="equal" stopIfTrue="1">
      <formula>#REF!</formula>
    </cfRule>
  </conditionalFormatting>
  <conditionalFormatting sqref="F480">
    <cfRule type="cellIs" priority="18" dxfId="3" operator="equal" stopIfTrue="1">
      <formula>#REF!</formula>
    </cfRule>
  </conditionalFormatting>
  <conditionalFormatting sqref="F480">
    <cfRule type="cellIs" priority="17" dxfId="3" operator="equal" stopIfTrue="1">
      <formula>#REF!</formula>
    </cfRule>
  </conditionalFormatting>
  <conditionalFormatting sqref="F480">
    <cfRule type="cellIs" priority="16" dxfId="3" operator="equal" stopIfTrue="1">
      <formula>#REF!</formula>
    </cfRule>
  </conditionalFormatting>
  <conditionalFormatting sqref="F480">
    <cfRule type="cellIs" priority="15" dxfId="3" operator="equal" stopIfTrue="1">
      <formula>#REF!</formula>
    </cfRule>
  </conditionalFormatting>
  <conditionalFormatting sqref="F480">
    <cfRule type="cellIs" priority="14" dxfId="3" operator="equal" stopIfTrue="1">
      <formula>#REF!</formula>
    </cfRule>
  </conditionalFormatting>
  <conditionalFormatting sqref="F480">
    <cfRule type="cellIs" priority="13" dxfId="3" operator="equal" stopIfTrue="1">
      <formula>#REF!</formula>
    </cfRule>
  </conditionalFormatting>
  <conditionalFormatting sqref="F480">
    <cfRule type="cellIs" priority="12" dxfId="3" operator="equal" stopIfTrue="1">
      <formula>#REF!</formula>
    </cfRule>
  </conditionalFormatting>
  <conditionalFormatting sqref="F480">
    <cfRule type="cellIs" priority="11" dxfId="3" operator="equal" stopIfTrue="1">
      <formula>#REF!</formula>
    </cfRule>
  </conditionalFormatting>
  <conditionalFormatting sqref="F480">
    <cfRule type="cellIs" priority="10" dxfId="3" operator="equal" stopIfTrue="1">
      <formula>#REF!</formula>
    </cfRule>
  </conditionalFormatting>
  <conditionalFormatting sqref="F480">
    <cfRule type="cellIs" priority="9" dxfId="3" operator="equal" stopIfTrue="1">
      <formula>#REF!</formula>
    </cfRule>
  </conditionalFormatting>
  <conditionalFormatting sqref="F480">
    <cfRule type="cellIs" priority="8" dxfId="3" operator="equal" stopIfTrue="1">
      <formula>#REF!</formula>
    </cfRule>
  </conditionalFormatting>
  <conditionalFormatting sqref="F480">
    <cfRule type="cellIs" priority="7" dxfId="3" operator="equal" stopIfTrue="1">
      <formula>#REF!</formula>
    </cfRule>
  </conditionalFormatting>
  <conditionalFormatting sqref="F480">
    <cfRule type="cellIs" priority="6" dxfId="3" operator="equal" stopIfTrue="1">
      <formula>#REF!</formula>
    </cfRule>
  </conditionalFormatting>
  <conditionalFormatting sqref="F480">
    <cfRule type="cellIs" priority="5" dxfId="3" operator="equal" stopIfTrue="1">
      <formula>#REF!</formula>
    </cfRule>
  </conditionalFormatting>
  <conditionalFormatting sqref="F480">
    <cfRule type="cellIs" priority="4" dxfId="3" operator="equal" stopIfTrue="1">
      <formula>#REF!</formula>
    </cfRule>
  </conditionalFormatting>
  <conditionalFormatting sqref="I132:I480">
    <cfRule type="cellIs" priority="1" dxfId="2" operator="equal" stopIfTrue="1">
      <formula>"LT"</formula>
    </cfRule>
    <cfRule type="cellIs" priority="2" dxfId="1" operator="equal" stopIfTrue="1">
      <formula>"Thi"</formula>
    </cfRule>
    <cfRule type="cellIs" priority="3" dxfId="0" operator="equal" stopIfTrue="1">
      <formula>"CT"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hu</cp:lastModifiedBy>
  <cp:lastPrinted>2011-05-13T02:32:35Z</cp:lastPrinted>
  <dcterms:created xsi:type="dcterms:W3CDTF">2006-02-19T09:25:24Z</dcterms:created>
  <dcterms:modified xsi:type="dcterms:W3CDTF">2013-11-12T00:52:13Z</dcterms:modified>
  <cp:category/>
  <cp:version/>
  <cp:contentType/>
  <cp:contentStatus/>
</cp:coreProperties>
</file>