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Đăng kí tín chỉ\TB mở, ko mo lop\HK phụ (2015-2016)\"/>
    </mc:Choice>
  </mc:AlternateContent>
  <bookViews>
    <workbookView xWindow="0" yWindow="0" windowWidth="20490" windowHeight="8340" activeTab="3"/>
  </bookViews>
  <sheets>
    <sheet name="K7" sheetId="4" r:id="rId1"/>
    <sheet name="K8" sheetId="5" r:id="rId2"/>
    <sheet name="ĐH K9" sheetId="6" r:id="rId3"/>
    <sheet name="ĐH K10" sheetId="7" r:id="rId4"/>
  </sheets>
  <definedNames>
    <definedName name="_xlnm._FilterDatabase" localSheetId="3" hidden="1">'ĐH K10'!$A$2:$F$98</definedName>
    <definedName name="_xlnm._FilterDatabase" localSheetId="2" hidden="1">'ĐH K9'!$A$2:$F$224</definedName>
    <definedName name="_xlnm._FilterDatabase" localSheetId="0" hidden="1">'K7'!$A$2:$F$72</definedName>
    <definedName name="_xlnm._FilterDatabase" localSheetId="1" hidden="1">'K8'!$A$2:$F$189</definedName>
  </definedNames>
  <calcPr calcId="152511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1" i="7"/>
  <c r="F72" i="7"/>
  <c r="F73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3" i="7"/>
  <c r="D98" i="7"/>
  <c r="D224" i="6"/>
  <c r="F164" i="6"/>
  <c r="F165" i="6"/>
  <c r="F166" i="6"/>
  <c r="F167" i="6"/>
  <c r="F168" i="6"/>
  <c r="F169" i="6"/>
  <c r="F170" i="6"/>
  <c r="F173" i="6"/>
  <c r="F174" i="6"/>
  <c r="F175" i="6"/>
  <c r="F176" i="6"/>
  <c r="F59" i="6"/>
  <c r="F60" i="6"/>
  <c r="F76" i="6"/>
  <c r="F77" i="6"/>
  <c r="F151" i="6"/>
  <c r="F10" i="6"/>
  <c r="F11" i="6"/>
  <c r="F26" i="6"/>
  <c r="F31" i="6"/>
  <c r="F94" i="6"/>
  <c r="F95" i="6"/>
  <c r="F96" i="6"/>
  <c r="F97" i="6"/>
  <c r="F98" i="6"/>
  <c r="F99" i="6"/>
  <c r="F104" i="6"/>
  <c r="F105" i="6"/>
  <c r="F150" i="6"/>
  <c r="F157" i="6"/>
  <c r="F25" i="6"/>
  <c r="F27" i="6"/>
  <c r="F66" i="6"/>
  <c r="F67" i="6"/>
  <c r="F100" i="6"/>
  <c r="F101" i="6"/>
  <c r="F102" i="6"/>
  <c r="F103" i="6"/>
  <c r="F158" i="6"/>
  <c r="F159" i="6"/>
  <c r="F209" i="6"/>
  <c r="F210" i="6"/>
  <c r="F18" i="6"/>
  <c r="F19" i="6"/>
  <c r="F20" i="6"/>
  <c r="F21" i="6"/>
  <c r="F34" i="6"/>
  <c r="F35" i="6"/>
  <c r="F44" i="6"/>
  <c r="F45" i="6"/>
  <c r="F46" i="6"/>
  <c r="F47" i="6"/>
  <c r="F48" i="6"/>
  <c r="F49" i="6"/>
  <c r="F52" i="6"/>
  <c r="F53" i="6"/>
  <c r="F54" i="6"/>
  <c r="F133" i="6"/>
  <c r="F134" i="6"/>
  <c r="F135" i="6"/>
  <c r="F136" i="6"/>
  <c r="F184" i="6"/>
  <c r="F185" i="6"/>
  <c r="F199" i="6"/>
  <c r="F200" i="6"/>
  <c r="F201" i="6"/>
  <c r="F202" i="6"/>
  <c r="F212" i="6"/>
  <c r="F213" i="6"/>
  <c r="F84" i="6"/>
  <c r="F85" i="6"/>
  <c r="F86" i="6"/>
  <c r="F87" i="6"/>
  <c r="F6" i="6"/>
  <c r="F7" i="6"/>
  <c r="F8" i="6"/>
  <c r="F9" i="6"/>
  <c r="F12" i="6"/>
  <c r="F13" i="6"/>
  <c r="F33" i="6"/>
  <c r="F78" i="6"/>
  <c r="F79" i="6"/>
  <c r="F80" i="6"/>
  <c r="F81" i="6"/>
  <c r="F82" i="6"/>
  <c r="F83" i="6"/>
  <c r="F115" i="6"/>
  <c r="F116" i="6"/>
  <c r="F117" i="6"/>
  <c r="F137" i="6"/>
  <c r="F139" i="6"/>
  <c r="F140" i="6"/>
  <c r="F144" i="6"/>
  <c r="F145" i="6"/>
  <c r="F146" i="6"/>
  <c r="F147" i="6"/>
  <c r="F148" i="6"/>
  <c r="F149" i="6"/>
  <c r="F211" i="6"/>
  <c r="F214" i="6"/>
  <c r="F215" i="6"/>
  <c r="F216" i="6"/>
  <c r="F217" i="6"/>
  <c r="F218" i="6"/>
  <c r="F219" i="6"/>
  <c r="F61" i="6"/>
  <c r="F62" i="6"/>
  <c r="F64" i="6"/>
  <c r="F65" i="6"/>
  <c r="F183" i="6"/>
  <c r="F192" i="6"/>
  <c r="F193" i="6"/>
  <c r="F14" i="6"/>
  <c r="F15" i="6"/>
  <c r="F68" i="6"/>
  <c r="F69" i="6"/>
  <c r="F70" i="6"/>
  <c r="F71" i="6"/>
  <c r="F88" i="6"/>
  <c r="F89" i="6"/>
  <c r="F90" i="6"/>
  <c r="F91" i="6"/>
  <c r="F92" i="6"/>
  <c r="F93" i="6"/>
  <c r="F198" i="6"/>
  <c r="F16" i="6"/>
  <c r="F17" i="6"/>
  <c r="F22" i="6"/>
  <c r="F32" i="6"/>
  <c r="F124" i="6"/>
  <c r="F36" i="6"/>
  <c r="F37" i="6"/>
  <c r="F50" i="6"/>
  <c r="F51" i="6"/>
  <c r="F55" i="6"/>
  <c r="F56" i="6"/>
  <c r="F57" i="6"/>
  <c r="F58" i="6"/>
  <c r="F63" i="6"/>
  <c r="F72" i="6"/>
  <c r="F75" i="6"/>
  <c r="F177" i="6"/>
  <c r="F178" i="6"/>
  <c r="F179" i="6"/>
  <c r="F180" i="6"/>
  <c r="F181" i="6"/>
  <c r="F182" i="6"/>
  <c r="F152" i="6"/>
  <c r="F153" i="6"/>
  <c r="F23" i="6"/>
  <c r="F24" i="6"/>
  <c r="F3" i="6"/>
  <c r="F4" i="6"/>
  <c r="F5" i="6"/>
  <c r="F28" i="6"/>
  <c r="F29" i="6"/>
  <c r="F108" i="6"/>
  <c r="F109" i="6"/>
  <c r="F110" i="6"/>
  <c r="F118" i="6"/>
  <c r="F119" i="6"/>
  <c r="F125" i="6"/>
  <c r="F126" i="6"/>
  <c r="F127" i="6"/>
  <c r="F128" i="6"/>
  <c r="F129" i="6"/>
  <c r="F130" i="6"/>
  <c r="F131" i="6"/>
  <c r="F132" i="6"/>
  <c r="F186" i="6"/>
  <c r="F187" i="6"/>
  <c r="F188" i="6"/>
  <c r="F190" i="6"/>
  <c r="F191" i="6"/>
  <c r="F38" i="6"/>
  <c r="F39" i="6"/>
  <c r="F40" i="6"/>
  <c r="F41" i="6"/>
  <c r="F42" i="6"/>
  <c r="F43" i="6"/>
  <c r="F73" i="6"/>
  <c r="F74" i="6"/>
  <c r="F106" i="6"/>
  <c r="F107" i="6"/>
  <c r="F111" i="6"/>
  <c r="F112" i="6"/>
  <c r="F113" i="6"/>
  <c r="F114" i="6"/>
  <c r="F120" i="6"/>
  <c r="F121" i="6"/>
  <c r="F122" i="6"/>
  <c r="F123" i="6"/>
  <c r="F194" i="6"/>
  <c r="F196" i="6"/>
  <c r="F197" i="6"/>
  <c r="F203" i="6"/>
  <c r="F204" i="6"/>
  <c r="F205" i="6"/>
  <c r="F206" i="6"/>
  <c r="F207" i="6"/>
  <c r="F208" i="6"/>
  <c r="F220" i="6"/>
  <c r="F221" i="6"/>
  <c r="F222" i="6"/>
  <c r="F223" i="6"/>
  <c r="F141" i="6"/>
  <c r="F142" i="6"/>
  <c r="F143" i="6"/>
  <c r="F154" i="6"/>
  <c r="F155" i="6"/>
  <c r="F156" i="6"/>
  <c r="F160" i="6"/>
  <c r="F161" i="6"/>
  <c r="F162" i="6"/>
  <c r="F163" i="6"/>
  <c r="F172" i="6"/>
  <c r="F171" i="6"/>
  <c r="F32" i="5"/>
  <c r="F100" i="5"/>
  <c r="F154" i="5"/>
  <c r="F155" i="5"/>
  <c r="F160" i="5"/>
  <c r="F161" i="5"/>
  <c r="F156" i="5"/>
  <c r="F157" i="5"/>
  <c r="F158" i="5"/>
  <c r="F159" i="5"/>
  <c r="F162" i="5"/>
  <c r="F163" i="5"/>
  <c r="F164" i="5"/>
  <c r="F165" i="5"/>
  <c r="F166" i="5"/>
  <c r="F167" i="5"/>
  <c r="F171" i="5"/>
  <c r="F172" i="5"/>
  <c r="F173" i="5"/>
  <c r="F174" i="5"/>
  <c r="F59" i="5"/>
  <c r="F84" i="5"/>
  <c r="F89" i="5"/>
  <c r="F149" i="5"/>
  <c r="F13" i="5"/>
  <c r="F57" i="5"/>
  <c r="F15" i="5"/>
  <c r="F26" i="5"/>
  <c r="F28" i="5"/>
  <c r="F30" i="5"/>
  <c r="F34" i="5"/>
  <c r="F35" i="5"/>
  <c r="F36" i="5"/>
  <c r="F37" i="5"/>
  <c r="F40" i="5"/>
  <c r="F41" i="5"/>
  <c r="F42" i="5"/>
  <c r="F43" i="5"/>
  <c r="F44" i="5"/>
  <c r="F45" i="5"/>
  <c r="F46" i="5"/>
  <c r="F47" i="5"/>
  <c r="F48" i="5"/>
  <c r="F49" i="5"/>
  <c r="F50" i="5"/>
  <c r="F51" i="5"/>
  <c r="F101" i="5"/>
  <c r="F144" i="5"/>
  <c r="F147" i="5"/>
  <c r="F8" i="5"/>
  <c r="F87" i="5"/>
  <c r="F88" i="5"/>
  <c r="F107" i="5"/>
  <c r="F122" i="5"/>
  <c r="F123" i="5"/>
  <c r="F146" i="5"/>
  <c r="F17" i="5"/>
  <c r="F18" i="5"/>
  <c r="F21" i="5"/>
  <c r="F22" i="5"/>
  <c r="F77" i="5"/>
  <c r="F78" i="5"/>
  <c r="F79" i="5"/>
  <c r="F80" i="5"/>
  <c r="F81" i="5"/>
  <c r="F102" i="5"/>
  <c r="F182" i="5"/>
  <c r="F60" i="5"/>
  <c r="F61" i="5"/>
  <c r="F3" i="5"/>
  <c r="F4" i="5"/>
  <c r="F5" i="5"/>
  <c r="F183" i="5"/>
  <c r="F184" i="5"/>
  <c r="F6" i="5"/>
  <c r="F7" i="5"/>
  <c r="F152" i="5"/>
  <c r="F153" i="5"/>
  <c r="F38" i="5"/>
  <c r="F39" i="5"/>
  <c r="F52" i="5"/>
  <c r="F53" i="5"/>
  <c r="F64" i="5"/>
  <c r="F65" i="5"/>
  <c r="F66" i="5"/>
  <c r="F12" i="5"/>
  <c r="F31" i="5"/>
  <c r="F54" i="5"/>
  <c r="F55" i="5"/>
  <c r="F90" i="5"/>
  <c r="F91" i="5"/>
  <c r="F92" i="5"/>
  <c r="F93" i="5"/>
  <c r="F94" i="5"/>
  <c r="F95" i="5"/>
  <c r="F126" i="5"/>
  <c r="F140" i="5"/>
  <c r="F141" i="5"/>
  <c r="F180" i="5"/>
  <c r="F181" i="5"/>
  <c r="F67" i="5"/>
  <c r="F68" i="5"/>
  <c r="F69" i="5"/>
  <c r="F71" i="5"/>
  <c r="F72" i="5"/>
  <c r="F73" i="5"/>
  <c r="F98" i="5"/>
  <c r="F99" i="5"/>
  <c r="F129" i="5"/>
  <c r="F131" i="5"/>
  <c r="F132" i="5"/>
  <c r="F142" i="5"/>
  <c r="F143" i="5"/>
  <c r="F175" i="5"/>
  <c r="F176" i="5"/>
  <c r="F20" i="5"/>
  <c r="F111" i="5"/>
  <c r="F139" i="5"/>
  <c r="F150" i="5"/>
  <c r="F179" i="5"/>
  <c r="F185" i="5"/>
  <c r="F33" i="5"/>
  <c r="F96" i="5"/>
  <c r="F97" i="5"/>
  <c r="F112" i="5"/>
  <c r="F137" i="5"/>
  <c r="F145" i="5"/>
  <c r="F148" i="5"/>
  <c r="F75" i="5"/>
  <c r="F86" i="5"/>
  <c r="F9" i="5"/>
  <c r="F10" i="5"/>
  <c r="F14" i="5"/>
  <c r="F113" i="5"/>
  <c r="F23" i="5"/>
  <c r="F188" i="5"/>
  <c r="F24" i="5"/>
  <c r="F25" i="5"/>
  <c r="F76" i="5"/>
  <c r="F114" i="5"/>
  <c r="F115" i="5"/>
  <c r="F186" i="5"/>
  <c r="F187" i="5"/>
  <c r="F82" i="5"/>
  <c r="F83" i="5"/>
  <c r="F116" i="5"/>
  <c r="F117" i="5"/>
  <c r="F127" i="5"/>
  <c r="F128" i="5"/>
  <c r="F125" i="5"/>
  <c r="F56" i="5"/>
  <c r="F103" i="5"/>
  <c r="F104" i="5"/>
  <c r="F119" i="5"/>
  <c r="F16" i="5"/>
  <c r="F168" i="5"/>
  <c r="F177" i="5"/>
  <c r="F108" i="5"/>
  <c r="F118" i="5"/>
  <c r="F120" i="5"/>
  <c r="F121" i="5"/>
  <c r="F124" i="5"/>
  <c r="F62" i="5"/>
  <c r="F63" i="5"/>
  <c r="F135" i="5"/>
  <c r="F136" i="5"/>
  <c r="F19" i="5"/>
  <c r="F70" i="5"/>
  <c r="F105" i="5"/>
  <c r="F106" i="5"/>
  <c r="F109" i="5"/>
  <c r="F110" i="5"/>
  <c r="F130" i="5"/>
  <c r="F133" i="5"/>
  <c r="F134" i="5"/>
  <c r="F151" i="5"/>
  <c r="F178" i="5"/>
  <c r="F138" i="5"/>
  <c r="F11" i="5"/>
  <c r="D189" i="5"/>
  <c r="F55" i="4"/>
  <c r="F63" i="4"/>
  <c r="F4" i="4"/>
  <c r="F53" i="4"/>
  <c r="F32" i="4"/>
  <c r="F3" i="4"/>
  <c r="F50" i="4"/>
  <c r="F51" i="4"/>
  <c r="F6" i="4"/>
  <c r="F29" i="4"/>
  <c r="F38" i="4"/>
  <c r="F39" i="4"/>
  <c r="F61" i="4"/>
  <c r="F64" i="4"/>
  <c r="F65" i="4"/>
  <c r="F69" i="4"/>
  <c r="F7" i="4"/>
  <c r="F10" i="4"/>
  <c r="F11" i="4"/>
  <c r="F15" i="4"/>
  <c r="F40" i="4"/>
  <c r="F57" i="4"/>
  <c r="F33" i="4"/>
  <c r="F49" i="4"/>
  <c r="F66" i="4"/>
  <c r="F24" i="4"/>
  <c r="F31" i="4"/>
  <c r="F37" i="4"/>
  <c r="F68" i="4"/>
  <c r="F42" i="4"/>
  <c r="F5" i="4"/>
  <c r="F12" i="4"/>
  <c r="F25" i="4"/>
  <c r="F26" i="4"/>
  <c r="F27" i="4"/>
  <c r="F30" i="4"/>
  <c r="F56" i="4"/>
  <c r="F9" i="4"/>
  <c r="F13" i="4"/>
  <c r="F22" i="4"/>
  <c r="F23" i="4"/>
  <c r="F34" i="4"/>
  <c r="F41" i="4"/>
  <c r="F58" i="4"/>
  <c r="F71" i="4"/>
  <c r="F60" i="4"/>
  <c r="F70" i="4"/>
  <c r="F28" i="4"/>
  <c r="F45" i="4"/>
  <c r="F44" i="4"/>
  <c r="F36" i="4"/>
  <c r="F59" i="4"/>
  <c r="F8" i="4"/>
  <c r="D72" i="4" l="1"/>
</calcChain>
</file>

<file path=xl/sharedStrings.xml><?xml version="1.0" encoding="utf-8"?>
<sst xmlns="http://schemas.openxmlformats.org/spreadsheetml/2006/main" count="1771" uniqueCount="898">
  <si>
    <t>STT</t>
  </si>
  <si>
    <t>CADD</t>
  </si>
  <si>
    <t>Chi tiết máy</t>
  </si>
  <si>
    <t>Cơ lý thuyết</t>
  </si>
  <si>
    <t>Cơ sở dữ liệu</t>
  </si>
  <si>
    <t>Điện tử công suất</t>
  </si>
  <si>
    <t>Điện tử số</t>
  </si>
  <si>
    <t>Đồ án chi tiết máy</t>
  </si>
  <si>
    <t>Kiến trúc máy tính</t>
  </si>
  <si>
    <t>Kinh tế lượng</t>
  </si>
  <si>
    <t>Kinh tế vi mô</t>
  </si>
  <si>
    <t>Kỹ thuật điện</t>
  </si>
  <si>
    <t>Lập trình hướng đối tượng</t>
  </si>
  <si>
    <t>Luật kinh tế</t>
  </si>
  <si>
    <t>Mạch điện 1</t>
  </si>
  <si>
    <t>Mạch điện 2</t>
  </si>
  <si>
    <t xml:space="preserve">Nguyên lý cắt </t>
  </si>
  <si>
    <t>Nguyên lý hệ điều hành</t>
  </si>
  <si>
    <t>Nguyên lý máy</t>
  </si>
  <si>
    <t>Nhập môn tin học</t>
  </si>
  <si>
    <t>Sức bền vật liệu</t>
  </si>
  <si>
    <t>Tiếng Anh 1</t>
  </si>
  <si>
    <t>Tiếng Anh 2</t>
  </si>
  <si>
    <t>Tiếng Anh 3</t>
  </si>
  <si>
    <t>Tiếng Anh TOEIC 1</t>
  </si>
  <si>
    <t>Toán cao cấp 1</t>
  </si>
  <si>
    <t>Tư tưởng Hồ Chí Minh</t>
  </si>
  <si>
    <t>Vẽ kỹ thuật</t>
  </si>
  <si>
    <t>Vi xử lý và ghép nối máy tính</t>
  </si>
  <si>
    <t>Xác suất  thống kê</t>
  </si>
  <si>
    <t>Xử lý số tín hiệu</t>
  </si>
  <si>
    <t>Môn học</t>
  </si>
  <si>
    <t>Mã lớp độc lập</t>
  </si>
  <si>
    <t>SL</t>
  </si>
  <si>
    <t>Lớp ưu tiên</t>
  </si>
  <si>
    <t>Trạng thái</t>
  </si>
  <si>
    <t>Mở</t>
  </si>
  <si>
    <t>Tiếng Anh 5</t>
  </si>
  <si>
    <t>Vi điều khiển</t>
  </si>
  <si>
    <t>Tiếng Anh định hướng TOEIC 2</t>
  </si>
  <si>
    <t>Tiếng Anh cơ bản 2</t>
  </si>
  <si>
    <t>Mở, ôn tập</t>
  </si>
  <si>
    <t>Công nghệ XML</t>
  </si>
  <si>
    <t>Kỹ thuật phiên dịch 1</t>
  </si>
  <si>
    <t>Quản lý các dự án CNTT</t>
  </si>
  <si>
    <t>Thiết kế trang phục 1</t>
  </si>
  <si>
    <t>Tiếng Anh chuyên ngành (KT)</t>
  </si>
  <si>
    <t>Lý thuyết điều khiển tự động</t>
  </si>
  <si>
    <t>Mạch điện tử 2</t>
  </si>
  <si>
    <t>Máy điện</t>
  </si>
  <si>
    <t>Phân tích thiết kế hệ thống</t>
  </si>
  <si>
    <t>QTTB truyền nhiệt và cơ học</t>
  </si>
  <si>
    <t>Quy hoạch tuyến tính</t>
  </si>
  <si>
    <t>ÐH Công nghệ kỹ thuật Nhiệt 1</t>
  </si>
  <si>
    <t>ÐH Công nghệ kỹ thuật Cơ khí 1</t>
  </si>
  <si>
    <t>ÐH Công nghệ kỹ thuật Điện 1</t>
  </si>
  <si>
    <t>ÐH Công nghệ Hoá học 1</t>
  </si>
  <si>
    <t>ÐH Kế toán 1</t>
  </si>
  <si>
    <t>ÐH Công nghệ Cơ điện tử 1</t>
  </si>
  <si>
    <t>ÐH Công nghệ kỹ thuật Ôtô 1</t>
  </si>
  <si>
    <t>ÐH Công nghệ kỹ thuật Điện tử 1</t>
  </si>
  <si>
    <t>ĐH Tài chính - Ngân hàng 1</t>
  </si>
  <si>
    <t>ÐH Tiếng Anh 1</t>
  </si>
  <si>
    <t>Toán rời rạc</t>
  </si>
  <si>
    <t>Vật lý 2</t>
  </si>
  <si>
    <t>Vi xử lý</t>
  </si>
  <si>
    <t>Giáo dục thể chất 5</t>
  </si>
  <si>
    <t>Hệ chuyên gia</t>
  </si>
  <si>
    <t>Hệ thống điều khiển điện tử trên ôtô</t>
  </si>
  <si>
    <t>Kinh tế bảo hiểm</t>
  </si>
  <si>
    <t>Kỹ thuật điện tử</t>
  </si>
  <si>
    <t>Mạch điện tử 1</t>
  </si>
  <si>
    <t>ĐH Kỹ thuật phần mềm 1</t>
  </si>
  <si>
    <t>Giáo dục thể chất 1</t>
  </si>
  <si>
    <t>Giáo dục thể chất 2</t>
  </si>
  <si>
    <t>Giáo dục thể chất 3</t>
  </si>
  <si>
    <t>Giáo dục thể chất 4</t>
  </si>
  <si>
    <t>ÐH Quản trị kinh doanh 1</t>
  </si>
  <si>
    <t xml:space="preserve">ĐH Quản trị Kinh doanh DL1 </t>
  </si>
  <si>
    <t>ÐH Công nghệ kỹ thuật Cơ khí 1-K8</t>
  </si>
  <si>
    <t>ĐH Công nghệ May 1-K8</t>
  </si>
  <si>
    <t xml:space="preserve">Địa lý kinh tế  </t>
  </si>
  <si>
    <t>ÐH Quản trị kinh doanh 1-K8</t>
  </si>
  <si>
    <t>ÐH Công nghệ Hoá học 1-K8</t>
  </si>
  <si>
    <t>ÐH Tiếng Anh 1-K8</t>
  </si>
  <si>
    <t>Hình họa</t>
  </si>
  <si>
    <t>Hóa học đại cương</t>
  </si>
  <si>
    <t>Hóa hữu cơ</t>
  </si>
  <si>
    <t>Kỹ năng giao tiếp</t>
  </si>
  <si>
    <t>ÐH Kế toán 1-K8</t>
  </si>
  <si>
    <t>ÐH Công nghệ kỹ thuật Điện tử 1-K8</t>
  </si>
  <si>
    <t>Lập trình căn bản</t>
  </si>
  <si>
    <t>Linh kiện điện tử</t>
  </si>
  <si>
    <t>Lý thuyết điều khiển</t>
  </si>
  <si>
    <t>Những nguyên lý cơ bản của chủ nghĩa Mác-Lênin</t>
  </si>
  <si>
    <t>Pháp luật đại cương</t>
  </si>
  <si>
    <t>Phương pháp tính</t>
  </si>
  <si>
    <t>Thực hành điện cơ bản</t>
  </si>
  <si>
    <t>Tin học văn phòng</t>
  </si>
  <si>
    <t>Toán cao cấp 2A</t>
  </si>
  <si>
    <t>Toán cao cấp 2C</t>
  </si>
  <si>
    <t>Vật lý</t>
  </si>
  <si>
    <t>Xác suất thống kê</t>
  </si>
  <si>
    <t>Chuyên đề CAPP</t>
  </si>
  <si>
    <t>CĐĐH Công nghệ kỹ thuật Cơ khí 1_K8</t>
  </si>
  <si>
    <t>Chuyên đề công nghệ kỹ thuật cơ khí</t>
  </si>
  <si>
    <t>Kỹ thuật vi điều khiển</t>
  </si>
  <si>
    <t>Lý thuyết thống kê</t>
  </si>
  <si>
    <t>Hệ thống tự động thuỷ khí</t>
  </si>
  <si>
    <t>Rô bốt công nghiệp</t>
  </si>
  <si>
    <t>Cơ sở hệ thống tự động</t>
  </si>
  <si>
    <t>Công nghệ CNC</t>
  </si>
  <si>
    <t>Giáo dục quốc phòng</t>
  </si>
  <si>
    <t>Tiếng Anh chuyên ngành (CK)</t>
  </si>
  <si>
    <t>Kỹ thuật lập trình (ĐT)</t>
  </si>
  <si>
    <t>Nguyên lý truyền thông</t>
  </si>
  <si>
    <t>Thiết kế hệ thống số</t>
  </si>
  <si>
    <t>Cung cấp điện</t>
  </si>
  <si>
    <t xml:space="preserve">Hệ thống điện  </t>
  </si>
  <si>
    <t>Khí cụ điện</t>
  </si>
  <si>
    <t>Truyền động điện</t>
  </si>
  <si>
    <t>Đồ án môn học QTTB</t>
  </si>
  <si>
    <t>Công nghệ chế tạo phụ tùng ô tô</t>
  </si>
  <si>
    <t xml:space="preserve">Đồ án chuyên ngành ôtô 1 </t>
  </si>
  <si>
    <t>Hệ thống điện trên ô tô</t>
  </si>
  <si>
    <t>Hệ thống thủy lực và khí nén trên ô tô</t>
  </si>
  <si>
    <t>Kỹ năng giao tiếp và soạn thảo VB</t>
  </si>
  <si>
    <t>Thực hành cơ bản gầm ôtô</t>
  </si>
  <si>
    <t>Vật liệu học</t>
  </si>
  <si>
    <t>ĐH Công nghệ May 1</t>
  </si>
  <si>
    <t>Cấu trúc dữ liệu và giải thuật</t>
  </si>
  <si>
    <t>Hệ QTCSDL (SQL Server)</t>
  </si>
  <si>
    <t>Tiếng Anh chuyên ngành (KHMT)</t>
  </si>
  <si>
    <t>Trí tuệ nhân tạo</t>
  </si>
  <si>
    <t>Kỹ thuật biên dịch 1</t>
  </si>
  <si>
    <t>Kế toán tài chính</t>
  </si>
  <si>
    <t>Quản trị kinh doanh khách sạn</t>
  </si>
  <si>
    <t>Lý thuyết tài chính</t>
  </si>
  <si>
    <t>An toàn điện</t>
  </si>
  <si>
    <t>ĐH Tự động hóa 1-K8</t>
  </si>
  <si>
    <t>Kỹ thuật đo lường và cảm biến</t>
  </si>
  <si>
    <t>ÐH Công nghệ Cơ điện tử 1-K8</t>
  </si>
  <si>
    <t>Kỹ thuật điều khiển chấp hành</t>
  </si>
  <si>
    <t>Máy cắt</t>
  </si>
  <si>
    <t>Nguyên lý cắt</t>
  </si>
  <si>
    <t>Đo lường điện và thiết bị đo</t>
  </si>
  <si>
    <t xml:space="preserve">Lý thuyết mạch </t>
  </si>
  <si>
    <t>Hóa lý 1</t>
  </si>
  <si>
    <t>Quá trình và thiết bị cơ học</t>
  </si>
  <si>
    <t>Quá trình và thiết bị truyền khối</t>
  </si>
  <si>
    <t>Nhiệt động học</t>
  </si>
  <si>
    <t>ÐH Công nghệ kỹ thuật Nhiệt 1-K8</t>
  </si>
  <si>
    <t>Truyền nhiệt</t>
  </si>
  <si>
    <t>CAD</t>
  </si>
  <si>
    <t>ÐH Công nghệ kỹ thuật Ôtô 1-K8</t>
  </si>
  <si>
    <t>Lý thuyết ô tô</t>
  </si>
  <si>
    <t>Nguyên lý động cơ đốt trong</t>
  </si>
  <si>
    <t>Nhiệt kỹ thuật</t>
  </si>
  <si>
    <t>Thuỷ lực đại cương</t>
  </si>
  <si>
    <t>Công nghệ may 1</t>
  </si>
  <si>
    <t>Đường lối cách mạng của Đảng Cộng sản Việt Nam</t>
  </si>
  <si>
    <t>Nguyên lý kế toán</t>
  </si>
  <si>
    <t>Tiếng Anh TOEIC 2</t>
  </si>
  <si>
    <t>Đồ họa máy tính</t>
  </si>
  <si>
    <t>Kỹ thuật lập trình</t>
  </si>
  <si>
    <t>Mạng máy tính</t>
  </si>
  <si>
    <t>Phương pháp nghiên cứu khoa học</t>
  </si>
  <si>
    <t>Thị trường chứng khoán</t>
  </si>
  <si>
    <t>ĐH Tài chính - Ngân hàng 1-K8</t>
  </si>
  <si>
    <t>Kinh tế vĩ mô</t>
  </si>
  <si>
    <t>Mô hình toán kinh tế</t>
  </si>
  <si>
    <t>Quản trị học</t>
  </si>
  <si>
    <t>Tài chính tiền tệ</t>
  </si>
  <si>
    <t>Lịch sử văn minh thế giới</t>
  </si>
  <si>
    <t>ĐH Thiết kế Thời trang 1-K8</t>
  </si>
  <si>
    <t>Thiết kế trang phục 2</t>
  </si>
  <si>
    <t>Tiếng Anh cơ bản 1</t>
  </si>
  <si>
    <t xml:space="preserve">Cơ điện tử 2 </t>
  </si>
  <si>
    <t>15040103120701</t>
  </si>
  <si>
    <t>Đồ án môn học cơ điện tử</t>
  </si>
  <si>
    <t>15040103250701</t>
  </si>
  <si>
    <t>Máy điện và khí cụ điện (CĐT)</t>
  </si>
  <si>
    <t>15045703100701</t>
  </si>
  <si>
    <t xml:space="preserve">Máy tự động </t>
  </si>
  <si>
    <t>15040103330701</t>
  </si>
  <si>
    <t>15040103370701</t>
  </si>
  <si>
    <t>Thực tập Robot</t>
  </si>
  <si>
    <t>15040103600701</t>
  </si>
  <si>
    <t>Tổ chức và quản lý sản xuất</t>
  </si>
  <si>
    <t>15041103700701</t>
  </si>
  <si>
    <t>Toán Ứng dụng 3</t>
  </si>
  <si>
    <t>15041003120701</t>
  </si>
  <si>
    <t>Tự động hoá quá trình sản xuất</t>
  </si>
  <si>
    <t>15040103400701</t>
  </si>
  <si>
    <t>Vật lý 1</t>
  </si>
  <si>
    <t>15041003130701</t>
  </si>
  <si>
    <t>15041003140701</t>
  </si>
  <si>
    <t>15040803460701</t>
  </si>
  <si>
    <t>15040103020701</t>
  </si>
  <si>
    <t>CIM/FMS</t>
  </si>
  <si>
    <t>15040103040701</t>
  </si>
  <si>
    <t>15040103570701</t>
  </si>
  <si>
    <t>Công nghệ CAD/CAM</t>
  </si>
  <si>
    <t>15040103050701</t>
  </si>
  <si>
    <t>Dao động kỹ thuật (Cơ khí)</t>
  </si>
  <si>
    <t>15040103610701</t>
  </si>
  <si>
    <t>15040903010701</t>
  </si>
  <si>
    <t>15040103340701</t>
  </si>
  <si>
    <t>Thực tập CNC</t>
  </si>
  <si>
    <t>15040103430701</t>
  </si>
  <si>
    <t>15041303320701</t>
  </si>
  <si>
    <t>15040803480701</t>
  </si>
  <si>
    <t>Kỹ thuật siêu cao tần và anten</t>
  </si>
  <si>
    <t>15040803160701</t>
  </si>
  <si>
    <t>15040803280701</t>
  </si>
  <si>
    <t>15040803400701</t>
  </si>
  <si>
    <t>15040703110701</t>
  </si>
  <si>
    <t>Kỹ thuật chiếu sáng CN</t>
  </si>
  <si>
    <t>15040703140701</t>
  </si>
  <si>
    <t>15040703290701</t>
  </si>
  <si>
    <t>Thực tập PLC</t>
  </si>
  <si>
    <t>15040703530701</t>
  </si>
  <si>
    <t>Vi mạch tương tự</t>
  </si>
  <si>
    <t>15045703080701</t>
  </si>
  <si>
    <t>15040703950701</t>
  </si>
  <si>
    <t>Các phương pháp phân tích quang học</t>
  </si>
  <si>
    <t>15040303600701</t>
  </si>
  <si>
    <t>15040303180701</t>
  </si>
  <si>
    <t>15040303410701</t>
  </si>
  <si>
    <t>Chẩn đoán kỹ thuật ôtô</t>
  </si>
  <si>
    <t>15040203510701</t>
  </si>
  <si>
    <t>15040203240701</t>
  </si>
  <si>
    <t>Điều khiển tự động và đo lường (Ôtô)</t>
  </si>
  <si>
    <t>15040203330701</t>
  </si>
  <si>
    <t>Đồ án chuyên ngành điện ôtô</t>
  </si>
  <si>
    <t>15040203530701</t>
  </si>
  <si>
    <t>15040203060701</t>
  </si>
  <si>
    <t>15040203400701</t>
  </si>
  <si>
    <t>15040203090701</t>
  </si>
  <si>
    <t>15040203410701</t>
  </si>
  <si>
    <t>15041403100701</t>
  </si>
  <si>
    <t>15040203430701</t>
  </si>
  <si>
    <t>Thực hành điện ôtô nâng cao</t>
  </si>
  <si>
    <t>15040203270701</t>
  </si>
  <si>
    <t>15041303300701</t>
  </si>
  <si>
    <t>Thực hành công nghệ may nâng cao</t>
  </si>
  <si>
    <t>15040403600701</t>
  </si>
  <si>
    <t>Cơ sở dữ liệu phân tán</t>
  </si>
  <si>
    <t>15040503070701</t>
  </si>
  <si>
    <t>15040503040701</t>
  </si>
  <si>
    <t>15040503120701</t>
  </si>
  <si>
    <t>15040503140701</t>
  </si>
  <si>
    <t>Lập trình ứng dụng CSDL trên Web</t>
  </si>
  <si>
    <t>1504050358K60701</t>
  </si>
  <si>
    <t>Lý thuyết mã hoá thông tin</t>
  </si>
  <si>
    <t>15040503210701</t>
  </si>
  <si>
    <t>15040503300701</t>
  </si>
  <si>
    <t>15040503330701</t>
  </si>
  <si>
    <t>15041303390701</t>
  </si>
  <si>
    <t>Xử lý ảnh</t>
  </si>
  <si>
    <t>15040503380701</t>
  </si>
  <si>
    <t>Chuyên đề 2: Lập trình nhúng cơ bản</t>
  </si>
  <si>
    <t>15040503430701</t>
  </si>
  <si>
    <t>Đảm bảo chất lượng phần mềm</t>
  </si>
  <si>
    <t>15040503710701</t>
  </si>
  <si>
    <t>Tiếng Anh định hướng TOEIC 5</t>
  </si>
  <si>
    <t>15041303810701</t>
  </si>
  <si>
    <t>15041003050701</t>
  </si>
  <si>
    <t>15041103130701</t>
  </si>
  <si>
    <t>Quản trị sản xuất 1</t>
  </si>
  <si>
    <t>15041103480701</t>
  </si>
  <si>
    <t>Quản trị sản xuất 2</t>
  </si>
  <si>
    <t>15041103490701</t>
  </si>
  <si>
    <t>15041403140701</t>
  </si>
  <si>
    <t>15041103750701</t>
  </si>
  <si>
    <t>15041303380701</t>
  </si>
  <si>
    <t>Ký hoạ</t>
  </si>
  <si>
    <t>15040403210701</t>
  </si>
  <si>
    <t>Sáng tác thời trang ấn tượng</t>
  </si>
  <si>
    <t>15040403360701</t>
  </si>
  <si>
    <t>ÐH Khoa học máy tính 1</t>
  </si>
  <si>
    <t>ĐH Thiết kế Thời trang</t>
  </si>
  <si>
    <r>
      <t>DANH SÁCH LỚP ĐỘC LẬP ĐƯỢC MỞ VÀ KHÔNG ĐƯỢC MỞ  CỦA CÁC LỚP ĐH K7 TRONG HỌC KỲ PHỤ THỨ 2 NĂM HỌC 2015 - 2016</t>
    </r>
    <r>
      <rPr>
        <sz val="12"/>
        <color indexed="8"/>
        <rFont val="Times New Roman"/>
        <family val="1"/>
      </rPr>
      <t xml:space="preserve">
(Kèm theo Thông báo số: 112/TB-ĐHCN ngày 20 tháng 06 năm 2016)</t>
    </r>
  </si>
  <si>
    <t>Thực hành máy điện</t>
  </si>
  <si>
    <t>150407031730801</t>
  </si>
  <si>
    <t>Cảm biến và hệ thống đo lường</t>
  </si>
  <si>
    <t>150401031050801</t>
  </si>
  <si>
    <t>Cơ điện tử 1</t>
  </si>
  <si>
    <t>150401031130801</t>
  </si>
  <si>
    <t>150401031420801</t>
  </si>
  <si>
    <t>150401031440801</t>
  </si>
  <si>
    <t>Kỹ thuật tự động hoá</t>
  </si>
  <si>
    <t>150401031470801</t>
  </si>
  <si>
    <t>CAD/CAE</t>
  </si>
  <si>
    <t>150401031030802</t>
  </si>
  <si>
    <t>150401031030801</t>
  </si>
  <si>
    <t>Công nghệ chế tạo máy 1</t>
  </si>
  <si>
    <t>150401031080801</t>
  </si>
  <si>
    <t>150401031070801</t>
  </si>
  <si>
    <t>150401031310801</t>
  </si>
  <si>
    <t>150401031310802</t>
  </si>
  <si>
    <t>150401031310803</t>
  </si>
  <si>
    <t>150401031310804</t>
  </si>
  <si>
    <t>150401031310805</t>
  </si>
  <si>
    <t>150409031060801</t>
  </si>
  <si>
    <t>150409031060802</t>
  </si>
  <si>
    <t>150409031060803</t>
  </si>
  <si>
    <t>150409031060804</t>
  </si>
  <si>
    <t>150409031070801</t>
  </si>
  <si>
    <t>150409031070802</t>
  </si>
  <si>
    <t>150409031070805</t>
  </si>
  <si>
    <t>150409031070806</t>
  </si>
  <si>
    <t>150409031070807</t>
  </si>
  <si>
    <t>150409031070808</t>
  </si>
  <si>
    <t>150409031070809</t>
  </si>
  <si>
    <t>150409031070810</t>
  </si>
  <si>
    <t>150409031070811</t>
  </si>
  <si>
    <t>150409031070812</t>
  </si>
  <si>
    <t>150409031070813</t>
  </si>
  <si>
    <t>150409031070814</t>
  </si>
  <si>
    <t>150401031490801</t>
  </si>
  <si>
    <t>150401031500801</t>
  </si>
  <si>
    <t>Thực hành CNC</t>
  </si>
  <si>
    <t>150423031050801</t>
  </si>
  <si>
    <t>150423031050802</t>
  </si>
  <si>
    <t>Thực hành Hàn</t>
  </si>
  <si>
    <t>150425031010801</t>
  </si>
  <si>
    <t>150425031010802</t>
  </si>
  <si>
    <t>CAD trong điện tử</t>
  </si>
  <si>
    <t>150408031020801</t>
  </si>
  <si>
    <t>150408031030801</t>
  </si>
  <si>
    <t>150408031160801</t>
  </si>
  <si>
    <t>150408031160802</t>
  </si>
  <si>
    <t>150408031220801</t>
  </si>
  <si>
    <t>150408031240801</t>
  </si>
  <si>
    <t>150408031240802</t>
  </si>
  <si>
    <t>Thực hành điện tử cơ bản 2</t>
  </si>
  <si>
    <t>150408031310801</t>
  </si>
  <si>
    <t>150408031360801</t>
  </si>
  <si>
    <t>150407031040801</t>
  </si>
  <si>
    <t>150407031040802</t>
  </si>
  <si>
    <t>150407031080801</t>
  </si>
  <si>
    <t>150407031080802</t>
  </si>
  <si>
    <t>Điều khiển lô gíc</t>
  </si>
  <si>
    <t>150407031120801</t>
  </si>
  <si>
    <t>150407031120802</t>
  </si>
  <si>
    <t>150407031380801</t>
  </si>
  <si>
    <t>Kỹ thuật lập trình nhúng</t>
  </si>
  <si>
    <t>150408031130801</t>
  </si>
  <si>
    <t>150408031130802</t>
  </si>
  <si>
    <t>150408031130803</t>
  </si>
  <si>
    <t>150408031130804</t>
  </si>
  <si>
    <t>150408031130805</t>
  </si>
  <si>
    <t>150407031470801</t>
  </si>
  <si>
    <t>150407031510801</t>
  </si>
  <si>
    <t>150407031510802</t>
  </si>
  <si>
    <t>150407031850801</t>
  </si>
  <si>
    <t>Vi mạch tương tự và vi mạch số</t>
  </si>
  <si>
    <t>150407031930802</t>
  </si>
  <si>
    <t>150407031930801</t>
  </si>
  <si>
    <t>Hóa kỹ thuật đại cương</t>
  </si>
  <si>
    <t>150403031430802</t>
  </si>
  <si>
    <t>150403031430801</t>
  </si>
  <si>
    <t>Hóa phân tích</t>
  </si>
  <si>
    <t>150403031470801</t>
  </si>
  <si>
    <t>Kỹ thuật môi trường</t>
  </si>
  <si>
    <t>150403031560801</t>
  </si>
  <si>
    <t>150403031560802</t>
  </si>
  <si>
    <t>Kỹ thuật phản ứng</t>
  </si>
  <si>
    <t>150403031570801</t>
  </si>
  <si>
    <t>Kỹ thuật xúc tác</t>
  </si>
  <si>
    <t>150403031610801</t>
  </si>
  <si>
    <t>Mô hình tối ưu hóa trong công nghệ hóa học</t>
  </si>
  <si>
    <t>150403031680802</t>
  </si>
  <si>
    <t>150403031680801</t>
  </si>
  <si>
    <t>150403031800801</t>
  </si>
  <si>
    <t>150403031810801</t>
  </si>
  <si>
    <t>150413031430805</t>
  </si>
  <si>
    <t>150413031430806</t>
  </si>
  <si>
    <t>150413031440807</t>
  </si>
  <si>
    <t>150413031440808</t>
  </si>
  <si>
    <t>150407031010801</t>
  </si>
  <si>
    <t>150407031010802</t>
  </si>
  <si>
    <t>150407031010803</t>
  </si>
  <si>
    <t>150407031570801</t>
  </si>
  <si>
    <t>1504070318608</t>
  </si>
  <si>
    <t>150407031860801</t>
  </si>
  <si>
    <t>An toàn và môi trường công nghiệp</t>
  </si>
  <si>
    <t>150401031010801</t>
  </si>
  <si>
    <t>150401031010802</t>
  </si>
  <si>
    <t>Hệ thống điện - điện tử ô tô cơ bản</t>
  </si>
  <si>
    <t>150402031150801</t>
  </si>
  <si>
    <t>150402031240802</t>
  </si>
  <si>
    <t>150402031240801</t>
  </si>
  <si>
    <t>150402031250801</t>
  </si>
  <si>
    <t>150402031340801</t>
  </si>
  <si>
    <t>150402031340802</t>
  </si>
  <si>
    <t>150404031010801</t>
  </si>
  <si>
    <t>Tiếng Anh chuyên ngành (Nhóm ngành Công nghệ May - Thời trang)</t>
  </si>
  <si>
    <t>150413031350801</t>
  </si>
  <si>
    <t>Tổ chức sản xuất và định mức kinh tế kỹ thuật ngành may</t>
  </si>
  <si>
    <t>150404031380801</t>
  </si>
  <si>
    <t>150409031060805</t>
  </si>
  <si>
    <t>150409031060806</t>
  </si>
  <si>
    <t>150409031070803</t>
  </si>
  <si>
    <t>150409031070804</t>
  </si>
  <si>
    <t>Kế toán tài chính 2</t>
  </si>
  <si>
    <t>150411031100803</t>
  </si>
  <si>
    <t>150411031100801</t>
  </si>
  <si>
    <t>150411031100802</t>
  </si>
  <si>
    <t>150405031030801</t>
  </si>
  <si>
    <t>150405031160801</t>
  </si>
  <si>
    <t>Hệ quản trị cơ sở dữ liệu (SQL Server)</t>
  </si>
  <si>
    <t>150405031230801</t>
  </si>
  <si>
    <t>150405031230802</t>
  </si>
  <si>
    <t>150405031300801</t>
  </si>
  <si>
    <t>150405031300802</t>
  </si>
  <si>
    <t>150405031300803</t>
  </si>
  <si>
    <t>150405031300804</t>
  </si>
  <si>
    <t>Lập trình Windows</t>
  </si>
  <si>
    <t>150405031350801</t>
  </si>
  <si>
    <t>150405031350802</t>
  </si>
  <si>
    <t>150405031370801</t>
  </si>
  <si>
    <t>Một số phương pháp tính toán khoa học và phần mềm tính toán</t>
  </si>
  <si>
    <t>150405031380801</t>
  </si>
  <si>
    <t>150405031400802</t>
  </si>
  <si>
    <t>150405031400801</t>
  </si>
  <si>
    <t>Nhập môn Công nghệ phần mềm</t>
  </si>
  <si>
    <t>150405031410801</t>
  </si>
  <si>
    <t>150405031500801</t>
  </si>
  <si>
    <t>Thiết kế Web</t>
  </si>
  <si>
    <t>150405031610801</t>
  </si>
  <si>
    <t>150405031610802</t>
  </si>
  <si>
    <t>150413031430801</t>
  </si>
  <si>
    <t>150413031430802</t>
  </si>
  <si>
    <t>150413031430803</t>
  </si>
  <si>
    <t>150413031430804</t>
  </si>
  <si>
    <t>150413031440801</t>
  </si>
  <si>
    <t>150413031440802</t>
  </si>
  <si>
    <t>150413031440803</t>
  </si>
  <si>
    <t>150413031440804</t>
  </si>
  <si>
    <t>150413031440805</t>
  </si>
  <si>
    <t>150413031440806</t>
  </si>
  <si>
    <t>150413031270801</t>
  </si>
  <si>
    <t>150405031660801</t>
  </si>
  <si>
    <t>150405031660802</t>
  </si>
  <si>
    <t>Đọc - viết 4</t>
  </si>
  <si>
    <t>150413031050801</t>
  </si>
  <si>
    <t>150413031110801</t>
  </si>
  <si>
    <t>150413031140801</t>
  </si>
  <si>
    <t>Lý thuyết dịch</t>
  </si>
  <si>
    <t>150413031160801</t>
  </si>
  <si>
    <t>Kế hoạch kinh doanh</t>
  </si>
  <si>
    <t>150416031100802</t>
  </si>
  <si>
    <t>150416031100801</t>
  </si>
  <si>
    <t>150410031020801</t>
  </si>
  <si>
    <t>150410031020802</t>
  </si>
  <si>
    <t>150410031020803</t>
  </si>
  <si>
    <t>150414031140801</t>
  </si>
  <si>
    <t>150414031140802</t>
  </si>
  <si>
    <t>150414031140803</t>
  </si>
  <si>
    <t>150412031040801</t>
  </si>
  <si>
    <t>150412031040802</t>
  </si>
  <si>
    <t>Quản trị chất lượng</t>
  </si>
  <si>
    <t>150416031360801</t>
  </si>
  <si>
    <t>Tài chính doanh nghiệp</t>
  </si>
  <si>
    <t>150416031440801</t>
  </si>
  <si>
    <t>150416031440802</t>
  </si>
  <si>
    <t>150416031550801</t>
  </si>
  <si>
    <t>150416031550802</t>
  </si>
  <si>
    <t xml:space="preserve">Thống kê doanh nghiệp </t>
  </si>
  <si>
    <t>150416031560802</t>
  </si>
  <si>
    <t>150416031560801</t>
  </si>
  <si>
    <t>150413031470801</t>
  </si>
  <si>
    <t>150413031470802</t>
  </si>
  <si>
    <t>Tiếng Anh TOEIC 3</t>
  </si>
  <si>
    <t>150413031480801</t>
  </si>
  <si>
    <t>150413031480802</t>
  </si>
  <si>
    <t>150413031480803</t>
  </si>
  <si>
    <t>150413031480804</t>
  </si>
  <si>
    <t>150416031060802</t>
  </si>
  <si>
    <t>150416031060801</t>
  </si>
  <si>
    <t>150416031150801</t>
  </si>
  <si>
    <t>150416031220802</t>
  </si>
  <si>
    <t>150416031220801</t>
  </si>
  <si>
    <t>Marketing căn bản</t>
  </si>
  <si>
    <t>150416031230801</t>
  </si>
  <si>
    <t>150416031230802</t>
  </si>
  <si>
    <t>150416031230803</t>
  </si>
  <si>
    <t>150416031380801</t>
  </si>
  <si>
    <t>Tài chính doanh nghiệp 1</t>
  </si>
  <si>
    <t>150416031450801</t>
  </si>
  <si>
    <t>150416031480801</t>
  </si>
  <si>
    <t>Thuế</t>
  </si>
  <si>
    <t>150416031570801</t>
  </si>
  <si>
    <t>150413031410801</t>
  </si>
  <si>
    <t>Toán tài chính</t>
  </si>
  <si>
    <t>150416031510801</t>
  </si>
  <si>
    <t>Hình họa thời trang</t>
  </si>
  <si>
    <t>150404031180801</t>
  </si>
  <si>
    <t>Thiết kế mẫu trên manơcanh</t>
  </si>
  <si>
    <t>150404031450801</t>
  </si>
  <si>
    <t>150404031590801</t>
  </si>
  <si>
    <t>Thiết kế và giác sơ đồ trên máy tính</t>
  </si>
  <si>
    <t>150404031610801</t>
  </si>
  <si>
    <t>Thực hành thiết kế trang phục 1</t>
  </si>
  <si>
    <t>150404031660801</t>
  </si>
  <si>
    <t>Trang phục các dân tộc Việt Nam</t>
  </si>
  <si>
    <t>150404031730801</t>
  </si>
  <si>
    <t>Vật liệu may</t>
  </si>
  <si>
    <t>150404031740801</t>
  </si>
  <si>
    <t>Du lịch bền vững</t>
  </si>
  <si>
    <t>150414031050801</t>
  </si>
  <si>
    <t>150414031180801</t>
  </si>
  <si>
    <t>Luật du lịch</t>
  </si>
  <si>
    <t>150412031030801</t>
  </si>
  <si>
    <t>Marketing du lịch</t>
  </si>
  <si>
    <t>150414031500801</t>
  </si>
  <si>
    <r>
      <t>DANH SÁCH LỚP ĐỘC LẬP ĐƯỢC MỞ VÀ KHÔNG ĐƯỢC MỞ  CỦA CÁC LỚP ĐH K8 TRONG HỌC KỲ PHỤ THỨ 2 NĂM HỌC 2015 - 2016</t>
    </r>
    <r>
      <rPr>
        <sz val="12"/>
        <color indexed="8"/>
        <rFont val="Times New Roman"/>
        <family val="1"/>
      </rPr>
      <t xml:space="preserve">
(Kèm theo Thông báo số: 112/TB-ĐHCN ngày 20 tháng 06 năm 2016)</t>
    </r>
  </si>
  <si>
    <t>ÐH Công nghệ kỹ thuật Điện 1-K8</t>
  </si>
  <si>
    <t>ÐH Khoa học máy tính 1-K8</t>
  </si>
  <si>
    <t>ĐH Việt Nam Học (HDDL) 1-K8</t>
  </si>
  <si>
    <t>150401031020901</t>
  </si>
  <si>
    <t>150401031020902</t>
  </si>
  <si>
    <t>150401031020903</t>
  </si>
  <si>
    <t>150401031210901</t>
  </si>
  <si>
    <t>150401031220901</t>
  </si>
  <si>
    <t>Đồ án môn học Công nghệ chế tạo máy</t>
  </si>
  <si>
    <t>150401031320901</t>
  </si>
  <si>
    <t>150401031320902</t>
  </si>
  <si>
    <t>150401031320903</t>
  </si>
  <si>
    <t>150401031530901</t>
  </si>
  <si>
    <t>150401031530902</t>
  </si>
  <si>
    <t>150401031530903</t>
  </si>
  <si>
    <t>150413031420901</t>
  </si>
  <si>
    <t>150413031420902</t>
  </si>
  <si>
    <t>150413031420903</t>
  </si>
  <si>
    <t>150413031420904</t>
  </si>
  <si>
    <t>150413031420905</t>
  </si>
  <si>
    <t>150413031420906</t>
  </si>
  <si>
    <t>150413031280902</t>
  </si>
  <si>
    <t>150413031280901</t>
  </si>
  <si>
    <t>Điều khiển tự động công nghiệp</t>
  </si>
  <si>
    <t>150408031040901</t>
  </si>
  <si>
    <t>150408031050901</t>
  </si>
  <si>
    <t>150408031190901</t>
  </si>
  <si>
    <t>150408031190902</t>
  </si>
  <si>
    <t>150408031190903</t>
  </si>
  <si>
    <t>150408031200901</t>
  </si>
  <si>
    <t>150408031200902</t>
  </si>
  <si>
    <t>150408031200903</t>
  </si>
  <si>
    <t>150408031210901</t>
  </si>
  <si>
    <t>150408031210902</t>
  </si>
  <si>
    <t>Thiết bị đầu cuối thông tin</t>
  </si>
  <si>
    <t>150408031250901</t>
  </si>
  <si>
    <t>Thiết kế ứng dụng trên Arm Cortex - M3</t>
  </si>
  <si>
    <t>150408031280901</t>
  </si>
  <si>
    <t>Điều khiển điện-Khí nén-Thủy lực</t>
  </si>
  <si>
    <t>150407031090901</t>
  </si>
  <si>
    <t>Đồ án cung cấp điện</t>
  </si>
  <si>
    <t>150407031170901</t>
  </si>
  <si>
    <t>150407031440901</t>
  </si>
  <si>
    <t>150407031440902</t>
  </si>
  <si>
    <t>150407031480901</t>
  </si>
  <si>
    <t>150407031480902</t>
  </si>
  <si>
    <t>150407031490901</t>
  </si>
  <si>
    <t>150407031490902</t>
  </si>
  <si>
    <t>150407031680901</t>
  </si>
  <si>
    <t>150407031680902</t>
  </si>
  <si>
    <t>Vật liệu điện, điện tử</t>
  </si>
  <si>
    <t>150407031910901</t>
  </si>
  <si>
    <t>150407031910902</t>
  </si>
  <si>
    <t>Công tác quốc phòng, an ninh</t>
  </si>
  <si>
    <t>150409031010901</t>
  </si>
  <si>
    <t>150409031010902</t>
  </si>
  <si>
    <t>150409031010903</t>
  </si>
  <si>
    <t>150409031010904</t>
  </si>
  <si>
    <t>150412031010907</t>
  </si>
  <si>
    <t>150412031010908</t>
  </si>
  <si>
    <t>Đường lối quân sự của Đảng</t>
  </si>
  <si>
    <t>150409031020901</t>
  </si>
  <si>
    <t>150409031020902</t>
  </si>
  <si>
    <t>150409031020903</t>
  </si>
  <si>
    <t>150409031020904</t>
  </si>
  <si>
    <t>150409031040903</t>
  </si>
  <si>
    <t>150409031040904</t>
  </si>
  <si>
    <t>150409031050905</t>
  </si>
  <si>
    <t>150409031050906</t>
  </si>
  <si>
    <t>150409031050907</t>
  </si>
  <si>
    <t>150403031420901</t>
  </si>
  <si>
    <t>150403031440901</t>
  </si>
  <si>
    <t>150407031360907</t>
  </si>
  <si>
    <t>150407031360908</t>
  </si>
  <si>
    <t>150412031070903</t>
  </si>
  <si>
    <t>150412031070904</t>
  </si>
  <si>
    <t>Quân sự chung và chiến thuật, kỹ thuật bắn súng tiểu liên AK (CKC)</t>
  </si>
  <si>
    <t>150409031080901</t>
  </si>
  <si>
    <t>150409031080902</t>
  </si>
  <si>
    <t>150409031080903</t>
  </si>
  <si>
    <t>150409031080904</t>
  </si>
  <si>
    <t>150413031420907</t>
  </si>
  <si>
    <t>150413031420908</t>
  </si>
  <si>
    <t>150410031080907</t>
  </si>
  <si>
    <t>150410031080908</t>
  </si>
  <si>
    <t>150412031080907</t>
  </si>
  <si>
    <t>150412031080908</t>
  </si>
  <si>
    <t>150412031080909</t>
  </si>
  <si>
    <t>150412031080910</t>
  </si>
  <si>
    <t>150401031760907</t>
  </si>
  <si>
    <t>150401031760908</t>
  </si>
  <si>
    <t>150408031110901</t>
  </si>
  <si>
    <t>150408031110902</t>
  </si>
  <si>
    <t>150408031110903</t>
  </si>
  <si>
    <t>150408031110904</t>
  </si>
  <si>
    <t>150401031190901</t>
  </si>
  <si>
    <t>150401031190902</t>
  </si>
  <si>
    <t>150401031190903</t>
  </si>
  <si>
    <t>150401031190904</t>
  </si>
  <si>
    <t>150401031170901</t>
  </si>
  <si>
    <t>150401031170902</t>
  </si>
  <si>
    <t>Dung sai và kỹ thuật đo</t>
  </si>
  <si>
    <t>150401031290901</t>
  </si>
  <si>
    <t>150407031360901</t>
  </si>
  <si>
    <t>150407031360902</t>
  </si>
  <si>
    <t>150407031360903</t>
  </si>
  <si>
    <t>150407031360904</t>
  </si>
  <si>
    <t>150407031360905</t>
  </si>
  <si>
    <t>150407031360906</t>
  </si>
  <si>
    <t>150401031550901</t>
  </si>
  <si>
    <t>150402031260901</t>
  </si>
  <si>
    <t>150402031260902</t>
  </si>
  <si>
    <t>150410031060901</t>
  </si>
  <si>
    <t>150410031060902</t>
  </si>
  <si>
    <t>150410031060903</t>
  </si>
  <si>
    <t>150410031060904</t>
  </si>
  <si>
    <t>150401031580901</t>
  </si>
  <si>
    <t>150401031580902</t>
  </si>
  <si>
    <t>150401031580903</t>
  </si>
  <si>
    <t>150401031580904</t>
  </si>
  <si>
    <t>150401031580905</t>
  </si>
  <si>
    <t>150401031580906</t>
  </si>
  <si>
    <t>150401031750901</t>
  </si>
  <si>
    <t>150401031760901</t>
  </si>
  <si>
    <t>150401031760902</t>
  </si>
  <si>
    <t>150401031760903</t>
  </si>
  <si>
    <t>150401031760904</t>
  </si>
  <si>
    <t>150401031760905</t>
  </si>
  <si>
    <t>150401031760906</t>
  </si>
  <si>
    <t>Sáng tác mẫu</t>
  </si>
  <si>
    <t>150404031350904</t>
  </si>
  <si>
    <t>150404031350905</t>
  </si>
  <si>
    <t>150404031350906</t>
  </si>
  <si>
    <t>Thiết kế trang phục trên máy tính</t>
  </si>
  <si>
    <t>150404031810905</t>
  </si>
  <si>
    <t>150404031810906</t>
  </si>
  <si>
    <t>150404031810904</t>
  </si>
  <si>
    <t>Thực hành thiết kế trang phục 2</t>
  </si>
  <si>
    <t>150404031670904</t>
  </si>
  <si>
    <t>150404031670906</t>
  </si>
  <si>
    <t>150404031670905</t>
  </si>
  <si>
    <t>Kế toán công ty</t>
  </si>
  <si>
    <t>150411031050901</t>
  </si>
  <si>
    <t>150411031050902</t>
  </si>
  <si>
    <t>Kế toán quản trị 1</t>
  </si>
  <si>
    <t>150411031060901</t>
  </si>
  <si>
    <t>Kế toán thương mại dịch vụ</t>
  </si>
  <si>
    <t>150411031130901</t>
  </si>
  <si>
    <t>Tổ chức công tác kế toán</t>
  </si>
  <si>
    <t>150411031230901</t>
  </si>
  <si>
    <t>150410031090905</t>
  </si>
  <si>
    <t>150410031090906</t>
  </si>
  <si>
    <t>150405031060901</t>
  </si>
  <si>
    <t>150405031060902</t>
  </si>
  <si>
    <t>150405031260901</t>
  </si>
  <si>
    <t>150405031260902</t>
  </si>
  <si>
    <t>150405031260903</t>
  </si>
  <si>
    <t>150405031260904</t>
  </si>
  <si>
    <t>150405031270901</t>
  </si>
  <si>
    <t>150405031270902</t>
  </si>
  <si>
    <t>150405031270903</t>
  </si>
  <si>
    <t>150405031270904</t>
  </si>
  <si>
    <t>150405031290901</t>
  </si>
  <si>
    <t>150405031290902</t>
  </si>
  <si>
    <t>150410031050901</t>
  </si>
  <si>
    <t>150410031050902</t>
  </si>
  <si>
    <t>150410031050903</t>
  </si>
  <si>
    <t>150410031050904</t>
  </si>
  <si>
    <t>150410031050905</t>
  </si>
  <si>
    <t>150410031050906</t>
  </si>
  <si>
    <t>150410031050907</t>
  </si>
  <si>
    <t>150410031050908</t>
  </si>
  <si>
    <t>150410031080901</t>
  </si>
  <si>
    <t>150410031080902</t>
  </si>
  <si>
    <t>150410031080903</t>
  </si>
  <si>
    <t>150410031080904</t>
  </si>
  <si>
    <t>150410031080905</t>
  </si>
  <si>
    <t>150410031080906</t>
  </si>
  <si>
    <t>150405031560901</t>
  </si>
  <si>
    <t>Cơ sở văn hóa Việt Nam</t>
  </si>
  <si>
    <t>150414031030901</t>
  </si>
  <si>
    <t>150414031030902</t>
  </si>
  <si>
    <t>Dẫn luận ngôn ngữ học</t>
  </si>
  <si>
    <t>150413031010901</t>
  </si>
  <si>
    <t>Đọc - viết 1</t>
  </si>
  <si>
    <t>150413031020901</t>
  </si>
  <si>
    <t>150414031280901</t>
  </si>
  <si>
    <t>150412031010909</t>
  </si>
  <si>
    <t>150412031010910</t>
  </si>
  <si>
    <t>150412031010901</t>
  </si>
  <si>
    <t>150412031010902</t>
  </si>
  <si>
    <t>150412031010903</t>
  </si>
  <si>
    <t>150412031010904</t>
  </si>
  <si>
    <t>150412031010905</t>
  </si>
  <si>
    <t>150412031010906</t>
  </si>
  <si>
    <t>150409031040901</t>
  </si>
  <si>
    <t>150409031040902</t>
  </si>
  <si>
    <t>150409031050901</t>
  </si>
  <si>
    <t>150409031050902</t>
  </si>
  <si>
    <t>150409031050903</t>
  </si>
  <si>
    <t>150409031050904</t>
  </si>
  <si>
    <t>Kế toán ngân hàng</t>
  </si>
  <si>
    <t>150416031110901</t>
  </si>
  <si>
    <t>150416031120901</t>
  </si>
  <si>
    <t>150416031160901</t>
  </si>
  <si>
    <t>150416031160902</t>
  </si>
  <si>
    <t>Kỹ năng làm việc nhóm</t>
  </si>
  <si>
    <t>150416031170901</t>
  </si>
  <si>
    <t>150410031040901</t>
  </si>
  <si>
    <t>150410031040902</t>
  </si>
  <si>
    <t>150411031210901</t>
  </si>
  <si>
    <t>150411031210902</t>
  </si>
  <si>
    <t>150411031210903</t>
  </si>
  <si>
    <t>150411031210904</t>
  </si>
  <si>
    <t>150412031070901</t>
  </si>
  <si>
    <t>150412031070902</t>
  </si>
  <si>
    <t>150412031070905</t>
  </si>
  <si>
    <t>150412031070906</t>
  </si>
  <si>
    <t>150413031460901</t>
  </si>
  <si>
    <t>150413031460902</t>
  </si>
  <si>
    <t>150413031460903</t>
  </si>
  <si>
    <t>150413031460904</t>
  </si>
  <si>
    <t>150405031540901</t>
  </si>
  <si>
    <t>150405031540902</t>
  </si>
  <si>
    <t>150405031540903</t>
  </si>
  <si>
    <t>150405031540904</t>
  </si>
  <si>
    <t>150405031540905</t>
  </si>
  <si>
    <t>150405031540906</t>
  </si>
  <si>
    <t>150410031090901</t>
  </si>
  <si>
    <t>150410031090902</t>
  </si>
  <si>
    <t>150410031090903</t>
  </si>
  <si>
    <t>150410031090904</t>
  </si>
  <si>
    <t>150412031080901</t>
  </si>
  <si>
    <t>150412031080902</t>
  </si>
  <si>
    <t>150412031080903</t>
  </si>
  <si>
    <t>150412031080904</t>
  </si>
  <si>
    <t>150412031080905</t>
  </si>
  <si>
    <t>150412031080906</t>
  </si>
  <si>
    <t>150410031110901</t>
  </si>
  <si>
    <t>150410031110902</t>
  </si>
  <si>
    <t>150410031110903</t>
  </si>
  <si>
    <t>150410031110904</t>
  </si>
  <si>
    <t>150404031580903</t>
  </si>
  <si>
    <t>150404031580904</t>
  </si>
  <si>
    <t>150404031580901</t>
  </si>
  <si>
    <t>150413031010902</t>
  </si>
  <si>
    <t>Địa lý du lịch</t>
  </si>
  <si>
    <t>150414031070901</t>
  </si>
  <si>
    <t>CĐĐH Công nghệ kỹ thuật Cơ khí 1_K9</t>
  </si>
  <si>
    <t>TCĐH Công nghệ kỹ thuật Điện tử 1_K9</t>
  </si>
  <si>
    <t>CĐĐH Công nghệ ÔTÔ 1_K9</t>
  </si>
  <si>
    <t>ĐH Công nghệ May 4</t>
  </si>
  <si>
    <t>ĐH Công nghệ May 5</t>
  </si>
  <si>
    <t>ĐH Công nghệ May 6</t>
  </si>
  <si>
    <t>CĐĐH Kế toán 1_K9</t>
  </si>
  <si>
    <t>CĐĐH tài chính Ngân hàng 1_K9</t>
  </si>
  <si>
    <t>ĐH  Thiết  kế thời trang 1</t>
  </si>
  <si>
    <t>ĐH Việt Nam Học (HDDL) 1</t>
  </si>
  <si>
    <r>
      <t>DANH SÁCH LỚP ĐỘC LẬP ĐƯỢC MỞ VÀ KHÔNG ĐƯỢC MỞ  CỦA CÁC LỚP ĐH K9 TRONG HỌC KỲ PHỤ THỨ 2 NĂM HỌC 2015 - 2016</t>
    </r>
    <r>
      <rPr>
        <sz val="12"/>
        <color indexed="8"/>
        <rFont val="Times New Roman"/>
        <family val="1"/>
      </rPr>
      <t xml:space="preserve">
(Kèm theo Thông báo số: 112/TB-ĐHCN ngày 20 tháng 06 năm 2016)</t>
    </r>
  </si>
  <si>
    <r>
      <t>DANH SÁCH LỚP ĐỘC LẬP ĐƯỢC MỞ VÀ KHÔNG ĐƯỢC MỞ  CỦA CÁC LỚP ĐH K10 TRONG HỌC KỲ PHỤ THỨ 2 NĂM HỌC 2015 - 2016</t>
    </r>
    <r>
      <rPr>
        <sz val="12"/>
        <color indexed="8"/>
        <rFont val="Times New Roman"/>
        <family val="1"/>
      </rPr>
      <t xml:space="preserve">
(Kèm theo Thông báo số: 112/TB-ĐHCN ngày 20 tháng 06 năm 2016)</t>
    </r>
  </si>
  <si>
    <t>Công nghệ xử lý vật liệu</t>
  </si>
  <si>
    <t>150401031121001</t>
  </si>
  <si>
    <t>150409031011001TCDH</t>
  </si>
  <si>
    <t>150409031011001CDNDH</t>
  </si>
  <si>
    <t>150409031011001BU</t>
  </si>
  <si>
    <t>150409031021001BU</t>
  </si>
  <si>
    <t>150409031081001BU</t>
  </si>
  <si>
    <t>150409031081001CDNDH</t>
  </si>
  <si>
    <t>150409031081001TCDH</t>
  </si>
  <si>
    <t>150409031081001CDDH</t>
  </si>
  <si>
    <t>150409031081002CDDH</t>
  </si>
  <si>
    <t>150409031081003CDDH</t>
  </si>
  <si>
    <t>Thực hành cắt gọt 2</t>
  </si>
  <si>
    <t>150423031021001</t>
  </si>
  <si>
    <t>Kỹ thuật ghép nối máy tính</t>
  </si>
  <si>
    <t>150408031121001</t>
  </si>
  <si>
    <t>Lập trình điều khiển PLC</t>
  </si>
  <si>
    <t>150408031181001</t>
  </si>
  <si>
    <t>150409031031007</t>
  </si>
  <si>
    <t>150409031031008</t>
  </si>
  <si>
    <t>150403031381003</t>
  </si>
  <si>
    <t>150403031381004</t>
  </si>
  <si>
    <t>150403031381005</t>
  </si>
  <si>
    <t>150403031381006</t>
  </si>
  <si>
    <t>150412031061009</t>
  </si>
  <si>
    <t>150412031061010</t>
  </si>
  <si>
    <t>150412031061011</t>
  </si>
  <si>
    <t>150412031061012</t>
  </si>
  <si>
    <t>150410031071007</t>
  </si>
  <si>
    <t>150410031071008</t>
  </si>
  <si>
    <t>150410031071009</t>
  </si>
  <si>
    <t>150410031071010</t>
  </si>
  <si>
    <t>150410031071011</t>
  </si>
  <si>
    <t>150410031071012</t>
  </si>
  <si>
    <t>150410031101005</t>
  </si>
  <si>
    <t>150410031101006</t>
  </si>
  <si>
    <t>Chuyên đề về cơ điện tử ô tô</t>
  </si>
  <si>
    <t>150402031051001</t>
  </si>
  <si>
    <t>150401031171001</t>
  </si>
  <si>
    <t>150401031171002</t>
  </si>
  <si>
    <t>150401031171003</t>
  </si>
  <si>
    <t>150401031171004</t>
  </si>
  <si>
    <t>150401031171005</t>
  </si>
  <si>
    <t>150401031171006</t>
  </si>
  <si>
    <t>Đồ án thiết kế chế tạo phụ tùng ô tô</t>
  </si>
  <si>
    <t>150402031111001</t>
  </si>
  <si>
    <t>Đồ án thiết kế xưởng ô tô</t>
  </si>
  <si>
    <t>150402031121001</t>
  </si>
  <si>
    <t>150401031431001</t>
  </si>
  <si>
    <t>150401031431002</t>
  </si>
  <si>
    <t>150401031431003</t>
  </si>
  <si>
    <t>150401031431004</t>
  </si>
  <si>
    <t>150401031431005</t>
  </si>
  <si>
    <t>150401031431006</t>
  </si>
  <si>
    <t>150401031431007</t>
  </si>
  <si>
    <t>150401031431008</t>
  </si>
  <si>
    <t>150403031381001</t>
  </si>
  <si>
    <t>150403031381002</t>
  </si>
  <si>
    <t>150402031241002</t>
  </si>
  <si>
    <t>Thực hành công nghệ may 2</t>
  </si>
  <si>
    <t>150404031641002</t>
  </si>
  <si>
    <t>150404031641001</t>
  </si>
  <si>
    <t>Vẽ mỹ thuật</t>
  </si>
  <si>
    <t>150404031751001</t>
  </si>
  <si>
    <t>150404031751002</t>
  </si>
  <si>
    <t>Hệ thống thông tin kế toán</t>
  </si>
  <si>
    <t>150411031021001</t>
  </si>
  <si>
    <t>150411031021002</t>
  </si>
  <si>
    <t>Kế toán tài chính 4</t>
  </si>
  <si>
    <t>150411031121001</t>
  </si>
  <si>
    <t>150411031121002</t>
  </si>
  <si>
    <t>Luật và chuẩn mực kế toán</t>
  </si>
  <si>
    <t>150411031191001</t>
  </si>
  <si>
    <t>150411031191002</t>
  </si>
  <si>
    <t>150409031031001</t>
  </si>
  <si>
    <t>150409031031002</t>
  </si>
  <si>
    <t>150409031031003</t>
  </si>
  <si>
    <t>150409031031004</t>
  </si>
  <si>
    <t>150409031031005</t>
  </si>
  <si>
    <t>150409031031006</t>
  </si>
  <si>
    <t>Kinh tế học đại cương</t>
  </si>
  <si>
    <t>150416031131001</t>
  </si>
  <si>
    <t>150416031131002</t>
  </si>
  <si>
    <t>150405031431001</t>
  </si>
  <si>
    <t>150405031431002</t>
  </si>
  <si>
    <t>150412031061001</t>
  </si>
  <si>
    <t>150412031061002</t>
  </si>
  <si>
    <t>150412031061003</t>
  </si>
  <si>
    <t>150412031061004</t>
  </si>
  <si>
    <t>150412031061005</t>
  </si>
  <si>
    <t>150412031061006</t>
  </si>
  <si>
    <t>150412031061007</t>
  </si>
  <si>
    <t>150412031061008</t>
  </si>
  <si>
    <t>150410031071013</t>
  </si>
  <si>
    <t>150410031071014</t>
  </si>
  <si>
    <t>150410031071001</t>
  </si>
  <si>
    <t>150410031071002</t>
  </si>
  <si>
    <t>150410031071003</t>
  </si>
  <si>
    <t>150410031071004</t>
  </si>
  <si>
    <t>150410031071005</t>
  </si>
  <si>
    <t>150410031071006</t>
  </si>
  <si>
    <t>150410031101001</t>
  </si>
  <si>
    <t>150410031101002</t>
  </si>
  <si>
    <t>150410031101003</t>
  </si>
  <si>
    <t>150410031101004</t>
  </si>
  <si>
    <t>Tiếng Anh Thương mại</t>
  </si>
  <si>
    <t>150413031811001</t>
  </si>
  <si>
    <t>150413031811002</t>
  </si>
  <si>
    <t>Tâm lý học đại cương</t>
  </si>
  <si>
    <t>150414031321001</t>
  </si>
  <si>
    <t>CĐĐH CNKT Cơ khí 1_K10</t>
  </si>
  <si>
    <t>TCĐH CNKT Cơ khí 1_K10</t>
  </si>
  <si>
    <t>CĐN- ĐH CNKT Cơ khí 1_K10</t>
  </si>
  <si>
    <t>CĐĐH CNKT Điện tử 1_K10</t>
  </si>
  <si>
    <t>CĐĐH CNKT ÔTÔ 1_K10</t>
  </si>
  <si>
    <t>ĐH Công nghệ May 2</t>
  </si>
  <si>
    <t>CĐĐH Kế toán 1_K10</t>
  </si>
  <si>
    <t>CĐ-ĐH tài chính Ngân hàng 1_K10</t>
  </si>
  <si>
    <t>Không mở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</si>
</sst>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2" borderId="0" xfId="0" applyFont="1" applyFill="1"/>
    <xf numFmtId="0" fontId="11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9" fillId="0" borderId="0" xfId="0" applyFont="1" applyFill="1"/>
    <xf numFmtId="164" fontId="0" fillId="2" borderId="0" xfId="4" applyNumberFormat="1" applyFont="1" applyFill="1" applyAlignment="1">
      <alignment horizontal="center"/>
    </xf>
    <xf numFmtId="0" fontId="2" fillId="0" borderId="0" xfId="1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" workbookViewId="0">
      <selection activeCell="A14" sqref="A14:XFD14"/>
    </sheetView>
  </sheetViews>
  <sheetFormatPr defaultRowHeight="15" x14ac:dyDescent="0.25"/>
  <cols>
    <col min="1" max="1" width="5.28515625" style="1" customWidth="1"/>
    <col min="2" max="2" width="28.140625" style="9" bestFit="1" customWidth="1"/>
    <col min="3" max="3" width="18" style="1" customWidth="1"/>
    <col min="4" max="4" width="7.5703125" style="3" customWidth="1"/>
    <col min="5" max="5" width="29" style="7" customWidth="1"/>
    <col min="6" max="6" width="11.28515625" style="1" customWidth="1"/>
    <col min="7" max="16384" width="9.140625" style="1"/>
  </cols>
  <sheetData>
    <row r="1" spans="1:6" ht="58.5" customHeight="1" x14ac:dyDescent="0.25">
      <c r="A1" s="22" t="s">
        <v>282</v>
      </c>
      <c r="B1" s="22"/>
      <c r="C1" s="22"/>
      <c r="D1" s="22"/>
      <c r="E1" s="22"/>
      <c r="F1" s="22"/>
    </row>
    <row r="2" spans="1:6" s="2" customFormat="1" ht="21" customHeight="1" x14ac:dyDescent="0.25">
      <c r="A2" s="12" t="s">
        <v>0</v>
      </c>
      <c r="B2" s="15" t="s">
        <v>31</v>
      </c>
      <c r="C2" s="12" t="s">
        <v>32</v>
      </c>
      <c r="D2" s="12" t="s">
        <v>33</v>
      </c>
      <c r="E2" s="15" t="s">
        <v>34</v>
      </c>
      <c r="F2" s="12" t="s">
        <v>35</v>
      </c>
    </row>
    <row r="3" spans="1:6" s="10" customFormat="1" ht="25.5" x14ac:dyDescent="0.2">
      <c r="A3" s="4">
        <v>1</v>
      </c>
      <c r="B3" s="18" t="s">
        <v>225</v>
      </c>
      <c r="C3" s="5" t="s">
        <v>226</v>
      </c>
      <c r="D3" s="6">
        <v>2</v>
      </c>
      <c r="E3" s="11" t="s">
        <v>56</v>
      </c>
      <c r="F3" s="13" t="str">
        <f>IF(D3&lt;20,"Không mở","Mở")</f>
        <v>Không mở</v>
      </c>
    </row>
    <row r="4" spans="1:6" s="10" customFormat="1" ht="12.75" x14ac:dyDescent="0.2">
      <c r="A4" s="4">
        <v>2</v>
      </c>
      <c r="B4" s="18" t="s">
        <v>1</v>
      </c>
      <c r="C4" s="5" t="s">
        <v>198</v>
      </c>
      <c r="D4" s="6">
        <v>40</v>
      </c>
      <c r="E4" s="11" t="s">
        <v>54</v>
      </c>
      <c r="F4" s="13" t="str">
        <f>IF(D4&lt;20,"Không mở","Mở")</f>
        <v>Mở</v>
      </c>
    </row>
    <row r="5" spans="1:6" s="10" customFormat="1" ht="12.75" x14ac:dyDescent="0.2">
      <c r="A5" s="4">
        <v>3</v>
      </c>
      <c r="B5" s="18" t="s">
        <v>229</v>
      </c>
      <c r="C5" s="5" t="s">
        <v>230</v>
      </c>
      <c r="D5" s="6">
        <v>3</v>
      </c>
      <c r="E5" s="11" t="s">
        <v>59</v>
      </c>
      <c r="F5" s="13" t="str">
        <f>IF(D5&lt;10,"Không mở","Mở, ôn tập")</f>
        <v>Không mở</v>
      </c>
    </row>
    <row r="6" spans="1:6" s="10" customFormat="1" ht="25.5" x14ac:dyDescent="0.2">
      <c r="A6" s="4">
        <v>4</v>
      </c>
      <c r="B6" s="18" t="s">
        <v>261</v>
      </c>
      <c r="C6" s="5" t="s">
        <v>262</v>
      </c>
      <c r="D6" s="6">
        <v>5</v>
      </c>
      <c r="E6" s="11" t="s">
        <v>72</v>
      </c>
      <c r="F6" s="13" t="str">
        <f>IF(D6&lt;20,"Không mở","Mở")</f>
        <v>Không mở</v>
      </c>
    </row>
    <row r="7" spans="1:6" s="10" customFormat="1" ht="12.75" x14ac:dyDescent="0.2">
      <c r="A7" s="4">
        <v>5</v>
      </c>
      <c r="B7" s="18" t="s">
        <v>199</v>
      </c>
      <c r="C7" s="5" t="s">
        <v>200</v>
      </c>
      <c r="D7" s="6">
        <v>5</v>
      </c>
      <c r="E7" s="11" t="s">
        <v>54</v>
      </c>
      <c r="F7" s="13" t="str">
        <f t="shared" ref="F7:F15" si="0">IF(D7&lt;10,"Không mở","Mở, ôn tập")</f>
        <v>Không mở</v>
      </c>
    </row>
    <row r="8" spans="1:6" s="10" customFormat="1" ht="12.75" x14ac:dyDescent="0.2">
      <c r="A8" s="4">
        <v>6</v>
      </c>
      <c r="B8" s="18" t="s">
        <v>177</v>
      </c>
      <c r="C8" s="5" t="s">
        <v>178</v>
      </c>
      <c r="D8" s="6">
        <v>14</v>
      </c>
      <c r="E8" s="11" t="s">
        <v>58</v>
      </c>
      <c r="F8" s="13" t="str">
        <f t="shared" si="0"/>
        <v>Mở, ôn tập</v>
      </c>
    </row>
    <row r="9" spans="1:6" s="10" customFormat="1" ht="12.75" x14ac:dyDescent="0.2">
      <c r="A9" s="4">
        <v>7</v>
      </c>
      <c r="B9" s="18" t="s">
        <v>247</v>
      </c>
      <c r="C9" s="5" t="s">
        <v>248</v>
      </c>
      <c r="D9" s="6">
        <v>3</v>
      </c>
      <c r="E9" s="11" t="s">
        <v>280</v>
      </c>
      <c r="F9" s="13" t="str">
        <f t="shared" si="0"/>
        <v>Không mở</v>
      </c>
    </row>
    <row r="10" spans="1:6" s="10" customFormat="1" ht="12.75" x14ac:dyDescent="0.2">
      <c r="A10" s="4">
        <v>8</v>
      </c>
      <c r="B10" s="18" t="s">
        <v>110</v>
      </c>
      <c r="C10" s="5" t="s">
        <v>201</v>
      </c>
      <c r="D10" s="6">
        <v>15</v>
      </c>
      <c r="E10" s="11" t="s">
        <v>54</v>
      </c>
      <c r="F10" s="13" t="str">
        <f t="shared" si="0"/>
        <v>Mở, ôn tập</v>
      </c>
    </row>
    <row r="11" spans="1:6" s="10" customFormat="1" ht="12.75" x14ac:dyDescent="0.2">
      <c r="A11" s="4">
        <v>9</v>
      </c>
      <c r="B11" s="18" t="s">
        <v>202</v>
      </c>
      <c r="C11" s="5" t="s">
        <v>203</v>
      </c>
      <c r="D11" s="6">
        <v>20</v>
      </c>
      <c r="E11" s="11" t="s">
        <v>54</v>
      </c>
      <c r="F11" s="13" t="str">
        <f t="shared" si="0"/>
        <v>Mở, ôn tập</v>
      </c>
    </row>
    <row r="12" spans="1:6" s="10" customFormat="1" ht="12.75" x14ac:dyDescent="0.2">
      <c r="A12" s="4">
        <v>10</v>
      </c>
      <c r="B12" s="18" t="s">
        <v>122</v>
      </c>
      <c r="C12" s="5" t="s">
        <v>231</v>
      </c>
      <c r="D12" s="6">
        <v>16</v>
      </c>
      <c r="E12" s="11" t="s">
        <v>59</v>
      </c>
      <c r="F12" s="13" t="str">
        <f t="shared" si="0"/>
        <v>Mở, ôn tập</v>
      </c>
    </row>
    <row r="13" spans="1:6" s="10" customFormat="1" ht="12.75" x14ac:dyDescent="0.2">
      <c r="A13" s="4">
        <v>11</v>
      </c>
      <c r="B13" s="18" t="s">
        <v>42</v>
      </c>
      <c r="C13" s="5" t="s">
        <v>249</v>
      </c>
      <c r="D13" s="6">
        <v>26</v>
      </c>
      <c r="E13" s="11" t="s">
        <v>280</v>
      </c>
      <c r="F13" s="13" t="str">
        <f t="shared" si="0"/>
        <v>Mở, ôn tập</v>
      </c>
    </row>
    <row r="14" spans="1:6" s="10" customFormat="1" ht="12.75" x14ac:dyDescent="0.2">
      <c r="A14" s="4">
        <v>12</v>
      </c>
      <c r="B14" s="18" t="s">
        <v>263</v>
      </c>
      <c r="C14" s="5" t="s">
        <v>264</v>
      </c>
      <c r="D14" s="6">
        <v>7</v>
      </c>
      <c r="E14" s="11" t="s">
        <v>72</v>
      </c>
      <c r="F14" s="13" t="s">
        <v>41</v>
      </c>
    </row>
    <row r="15" spans="1:6" s="10" customFormat="1" ht="12.75" x14ac:dyDescent="0.2">
      <c r="A15" s="4">
        <v>13</v>
      </c>
      <c r="B15" s="18" t="s">
        <v>204</v>
      </c>
      <c r="C15" s="5" t="s">
        <v>205</v>
      </c>
      <c r="D15" s="6">
        <v>16</v>
      </c>
      <c r="E15" s="11" t="s">
        <v>54</v>
      </c>
      <c r="F15" s="13" t="str">
        <f t="shared" si="0"/>
        <v>Mở, ôn tập</v>
      </c>
    </row>
    <row r="16" spans="1:6" s="10" customFormat="1" ht="25.5" x14ac:dyDescent="0.2">
      <c r="A16" s="4">
        <v>14</v>
      </c>
      <c r="B16" s="18" t="s">
        <v>232</v>
      </c>
      <c r="C16" s="5" t="s">
        <v>233</v>
      </c>
      <c r="D16" s="6">
        <v>9</v>
      </c>
      <c r="E16" s="11" t="s">
        <v>59</v>
      </c>
      <c r="F16" s="13" t="s">
        <v>41</v>
      </c>
    </row>
    <row r="17" spans="1:6" s="10" customFormat="1" ht="12.75" x14ac:dyDescent="0.2">
      <c r="A17" s="4">
        <v>15</v>
      </c>
      <c r="B17" s="18" t="s">
        <v>234</v>
      </c>
      <c r="C17" s="5" t="s">
        <v>235</v>
      </c>
      <c r="D17" s="6">
        <v>3</v>
      </c>
      <c r="E17" s="11" t="s">
        <v>59</v>
      </c>
      <c r="F17" s="13" t="s">
        <v>36</v>
      </c>
    </row>
    <row r="18" spans="1:6" s="10" customFormat="1" ht="12.75" x14ac:dyDescent="0.2">
      <c r="A18" s="4">
        <v>16</v>
      </c>
      <c r="B18" s="18" t="s">
        <v>123</v>
      </c>
      <c r="C18" s="5" t="s">
        <v>236</v>
      </c>
      <c r="D18" s="6">
        <v>3</v>
      </c>
      <c r="E18" s="11" t="s">
        <v>59</v>
      </c>
      <c r="F18" s="13" t="s">
        <v>36</v>
      </c>
    </row>
    <row r="19" spans="1:6" s="10" customFormat="1" ht="12.75" x14ac:dyDescent="0.2">
      <c r="A19" s="4">
        <v>17</v>
      </c>
      <c r="B19" s="18" t="s">
        <v>179</v>
      </c>
      <c r="C19" s="5" t="s">
        <v>180</v>
      </c>
      <c r="D19" s="6">
        <v>10</v>
      </c>
      <c r="E19" s="11" t="s">
        <v>58</v>
      </c>
      <c r="F19" s="13" t="s">
        <v>36</v>
      </c>
    </row>
    <row r="20" spans="1:6" s="10" customFormat="1" ht="12.75" x14ac:dyDescent="0.2">
      <c r="A20" s="4">
        <v>18</v>
      </c>
      <c r="B20" s="18" t="s">
        <v>121</v>
      </c>
      <c r="C20" s="5" t="s">
        <v>227</v>
      </c>
      <c r="D20" s="6">
        <v>9</v>
      </c>
      <c r="E20" s="11" t="s">
        <v>56</v>
      </c>
      <c r="F20" s="13" t="s">
        <v>36</v>
      </c>
    </row>
    <row r="21" spans="1:6" s="10" customFormat="1" ht="12.75" x14ac:dyDescent="0.2">
      <c r="A21" s="4">
        <v>19</v>
      </c>
      <c r="B21" s="18" t="s">
        <v>112</v>
      </c>
      <c r="C21" s="5" t="s">
        <v>206</v>
      </c>
      <c r="D21" s="6">
        <v>20</v>
      </c>
      <c r="E21" s="11" t="s">
        <v>54</v>
      </c>
      <c r="F21" s="13" t="s">
        <v>41</v>
      </c>
    </row>
    <row r="22" spans="1:6" s="10" customFormat="1" ht="12.75" x14ac:dyDescent="0.2">
      <c r="A22" s="4">
        <v>20</v>
      </c>
      <c r="B22" s="18" t="s">
        <v>67</v>
      </c>
      <c r="C22" s="5" t="s">
        <v>250</v>
      </c>
      <c r="D22" s="6">
        <v>6</v>
      </c>
      <c r="E22" s="11" t="s">
        <v>280</v>
      </c>
      <c r="F22" s="13" t="str">
        <f t="shared" ref="F22:F28" si="1">IF(D22&lt;10,"Không mở","Mở, ôn tập")</f>
        <v>Không mở</v>
      </c>
    </row>
    <row r="23" spans="1:6" s="10" customFormat="1" ht="12.75" x14ac:dyDescent="0.2">
      <c r="A23" s="4">
        <v>21</v>
      </c>
      <c r="B23" s="18" t="s">
        <v>131</v>
      </c>
      <c r="C23" s="5" t="s">
        <v>251</v>
      </c>
      <c r="D23" s="6">
        <v>5</v>
      </c>
      <c r="E23" s="11" t="s">
        <v>280</v>
      </c>
      <c r="F23" s="13" t="str">
        <f t="shared" si="1"/>
        <v>Không mở</v>
      </c>
    </row>
    <row r="24" spans="1:6" s="10" customFormat="1" ht="12.75" x14ac:dyDescent="0.2">
      <c r="A24" s="4">
        <v>22</v>
      </c>
      <c r="B24" s="18" t="s">
        <v>118</v>
      </c>
      <c r="C24" s="5" t="s">
        <v>216</v>
      </c>
      <c r="D24" s="6">
        <v>10</v>
      </c>
      <c r="E24" s="11" t="s">
        <v>55</v>
      </c>
      <c r="F24" s="13" t="str">
        <f t="shared" si="1"/>
        <v>Mở, ôn tập</v>
      </c>
    </row>
    <row r="25" spans="1:6" s="10" customFormat="1" ht="12.75" x14ac:dyDescent="0.2">
      <c r="A25" s="4">
        <v>23</v>
      </c>
      <c r="B25" s="18" t="s">
        <v>124</v>
      </c>
      <c r="C25" s="5" t="s">
        <v>237</v>
      </c>
      <c r="D25" s="6">
        <v>7</v>
      </c>
      <c r="E25" s="11" t="s">
        <v>59</v>
      </c>
      <c r="F25" s="13" t="str">
        <f t="shared" si="1"/>
        <v>Không mở</v>
      </c>
    </row>
    <row r="26" spans="1:6" s="10" customFormat="1" ht="25.5" x14ac:dyDescent="0.2">
      <c r="A26" s="4">
        <v>24</v>
      </c>
      <c r="B26" s="18" t="s">
        <v>68</v>
      </c>
      <c r="C26" s="5" t="s">
        <v>238</v>
      </c>
      <c r="D26" s="6">
        <v>10</v>
      </c>
      <c r="E26" s="11" t="s">
        <v>59</v>
      </c>
      <c r="F26" s="13" t="str">
        <f t="shared" si="1"/>
        <v>Mở, ôn tập</v>
      </c>
    </row>
    <row r="27" spans="1:6" s="10" customFormat="1" ht="25.5" x14ac:dyDescent="0.2">
      <c r="A27" s="4">
        <v>25</v>
      </c>
      <c r="B27" s="18" t="s">
        <v>125</v>
      </c>
      <c r="C27" s="5" t="s">
        <v>239</v>
      </c>
      <c r="D27" s="6">
        <v>12</v>
      </c>
      <c r="E27" s="11" t="s">
        <v>59</v>
      </c>
      <c r="F27" s="13" t="str">
        <f t="shared" si="1"/>
        <v>Mở, ôn tập</v>
      </c>
    </row>
    <row r="28" spans="1:6" s="10" customFormat="1" ht="12.75" x14ac:dyDescent="0.2">
      <c r="A28" s="4">
        <v>26</v>
      </c>
      <c r="B28" s="18" t="s">
        <v>135</v>
      </c>
      <c r="C28" s="5" t="s">
        <v>268</v>
      </c>
      <c r="D28" s="6">
        <v>3</v>
      </c>
      <c r="E28" s="11" t="s">
        <v>77</v>
      </c>
      <c r="F28" s="13" t="str">
        <f t="shared" si="1"/>
        <v>Không mở</v>
      </c>
    </row>
    <row r="29" spans="1:6" s="10" customFormat="1" ht="12.75" x14ac:dyDescent="0.2">
      <c r="A29" s="4">
        <v>27</v>
      </c>
      <c r="B29" s="18" t="s">
        <v>276</v>
      </c>
      <c r="C29" s="5" t="s">
        <v>277</v>
      </c>
      <c r="D29" s="6">
        <v>0</v>
      </c>
      <c r="E29" s="11" t="s">
        <v>281</v>
      </c>
      <c r="F29" s="13" t="str">
        <f>IF(D29&lt;20,"Không mở","Mở")</f>
        <v>Không mở</v>
      </c>
    </row>
    <row r="30" spans="1:6" s="10" customFormat="1" ht="12.75" x14ac:dyDescent="0.2">
      <c r="A30" s="4">
        <v>28</v>
      </c>
      <c r="B30" s="18" t="s">
        <v>126</v>
      </c>
      <c r="C30" s="5" t="s">
        <v>240</v>
      </c>
      <c r="D30" s="6">
        <v>16</v>
      </c>
      <c r="E30" s="11" t="s">
        <v>59</v>
      </c>
      <c r="F30" s="13" t="str">
        <f>IF(D30&lt;10,"Không mở","Mở, ôn tập")</f>
        <v>Mở, ôn tập</v>
      </c>
    </row>
    <row r="31" spans="1:6" s="10" customFormat="1" ht="12.75" x14ac:dyDescent="0.2">
      <c r="A31" s="4">
        <v>29</v>
      </c>
      <c r="B31" s="18" t="s">
        <v>217</v>
      </c>
      <c r="C31" s="5" t="s">
        <v>218</v>
      </c>
      <c r="D31" s="6">
        <v>10</v>
      </c>
      <c r="E31" s="11" t="s">
        <v>55</v>
      </c>
      <c r="F31" s="13" t="str">
        <f>IF(D31&lt;10,"Không mở","Mở, ôn tập")</f>
        <v>Mở, ôn tập</v>
      </c>
    </row>
    <row r="32" spans="1:6" s="10" customFormat="1" ht="12.75" x14ac:dyDescent="0.2">
      <c r="A32" s="4">
        <v>30</v>
      </c>
      <c r="B32" s="18" t="s">
        <v>114</v>
      </c>
      <c r="C32" s="5" t="s">
        <v>211</v>
      </c>
      <c r="D32" s="6">
        <v>7</v>
      </c>
      <c r="E32" s="11" t="s">
        <v>60</v>
      </c>
      <c r="F32" s="13" t="str">
        <f>IF(D32&lt;20,"Không mở","Mở")</f>
        <v>Không mở</v>
      </c>
    </row>
    <row r="33" spans="1:6" s="10" customFormat="1" ht="12.75" x14ac:dyDescent="0.2">
      <c r="A33" s="4">
        <v>31</v>
      </c>
      <c r="B33" s="18" t="s">
        <v>212</v>
      </c>
      <c r="C33" s="5" t="s">
        <v>213</v>
      </c>
      <c r="D33" s="6">
        <v>5</v>
      </c>
      <c r="E33" s="11" t="s">
        <v>60</v>
      </c>
      <c r="F33" s="13" t="str">
        <f t="shared" ref="F33:F45" si="2">IF(D33&lt;10,"Không mở","Mở, ôn tập")</f>
        <v>Không mở</v>
      </c>
    </row>
    <row r="34" spans="1:6" s="10" customFormat="1" ht="25.5" x14ac:dyDescent="0.2">
      <c r="A34" s="4">
        <v>32</v>
      </c>
      <c r="B34" s="18" t="s">
        <v>252</v>
      </c>
      <c r="C34" s="5" t="s">
        <v>253</v>
      </c>
      <c r="D34" s="6">
        <v>15</v>
      </c>
      <c r="E34" s="11" t="s">
        <v>280</v>
      </c>
      <c r="F34" s="13" t="str">
        <f t="shared" si="2"/>
        <v>Mở, ôn tập</v>
      </c>
    </row>
    <row r="35" spans="1:6" s="10" customFormat="1" ht="12.75" x14ac:dyDescent="0.2">
      <c r="A35" s="4">
        <v>33</v>
      </c>
      <c r="B35" s="18" t="s">
        <v>254</v>
      </c>
      <c r="C35" s="5" t="s">
        <v>255</v>
      </c>
      <c r="D35" s="6">
        <v>8</v>
      </c>
      <c r="E35" s="11" t="s">
        <v>280</v>
      </c>
      <c r="F35" s="13" t="s">
        <v>41</v>
      </c>
    </row>
    <row r="36" spans="1:6" s="10" customFormat="1" ht="12.75" x14ac:dyDescent="0.2">
      <c r="A36" s="4">
        <v>34</v>
      </c>
      <c r="B36" s="18" t="s">
        <v>137</v>
      </c>
      <c r="C36" s="5" t="s">
        <v>274</v>
      </c>
      <c r="D36" s="6">
        <v>0</v>
      </c>
      <c r="E36" s="11" t="s">
        <v>61</v>
      </c>
      <c r="F36" s="13" t="str">
        <f t="shared" si="2"/>
        <v>Không mở</v>
      </c>
    </row>
    <row r="37" spans="1:6" s="10" customFormat="1" ht="12.75" x14ac:dyDescent="0.2">
      <c r="A37" s="4">
        <v>35</v>
      </c>
      <c r="B37" s="18" t="s">
        <v>14</v>
      </c>
      <c r="C37" s="5" t="s">
        <v>219</v>
      </c>
      <c r="D37" s="6">
        <v>0</v>
      </c>
      <c r="E37" s="11" t="s">
        <v>55</v>
      </c>
      <c r="F37" s="13" t="str">
        <f t="shared" si="2"/>
        <v>Không mở</v>
      </c>
    </row>
    <row r="38" spans="1:6" s="10" customFormat="1" ht="12.75" x14ac:dyDescent="0.2">
      <c r="A38" s="4">
        <v>36</v>
      </c>
      <c r="B38" s="18" t="s">
        <v>181</v>
      </c>
      <c r="C38" s="5" t="s">
        <v>182</v>
      </c>
      <c r="D38" s="6">
        <v>5</v>
      </c>
      <c r="E38" s="11" t="s">
        <v>58</v>
      </c>
      <c r="F38" s="13" t="str">
        <f t="shared" si="2"/>
        <v>Không mở</v>
      </c>
    </row>
    <row r="39" spans="1:6" s="10" customFormat="1" ht="12.75" x14ac:dyDescent="0.2">
      <c r="A39" s="4">
        <v>37</v>
      </c>
      <c r="B39" s="18" t="s">
        <v>183</v>
      </c>
      <c r="C39" s="5" t="s">
        <v>184</v>
      </c>
      <c r="D39" s="6">
        <v>4</v>
      </c>
      <c r="E39" s="11" t="s">
        <v>58</v>
      </c>
      <c r="F39" s="13" t="str">
        <f t="shared" si="2"/>
        <v>Không mở</v>
      </c>
    </row>
    <row r="40" spans="1:6" s="10" customFormat="1" ht="12.75" x14ac:dyDescent="0.2">
      <c r="A40" s="4">
        <v>38</v>
      </c>
      <c r="B40" s="18" t="s">
        <v>16</v>
      </c>
      <c r="C40" s="5" t="s">
        <v>207</v>
      </c>
      <c r="D40" s="6">
        <v>4</v>
      </c>
      <c r="E40" s="11" t="s">
        <v>54</v>
      </c>
      <c r="F40" s="13" t="str">
        <f t="shared" si="2"/>
        <v>Không mở</v>
      </c>
    </row>
    <row r="41" spans="1:6" s="10" customFormat="1" ht="12.75" x14ac:dyDescent="0.2">
      <c r="A41" s="4">
        <v>39</v>
      </c>
      <c r="B41" s="18" t="s">
        <v>50</v>
      </c>
      <c r="C41" s="5" t="s">
        <v>256</v>
      </c>
      <c r="D41" s="6">
        <v>10</v>
      </c>
      <c r="E41" s="11" t="s">
        <v>280</v>
      </c>
      <c r="F41" s="13" t="str">
        <f t="shared" si="2"/>
        <v>Mở, ôn tập</v>
      </c>
    </row>
    <row r="42" spans="1:6" s="10" customFormat="1" ht="12.75" x14ac:dyDescent="0.2">
      <c r="A42" s="4">
        <v>40</v>
      </c>
      <c r="B42" s="18" t="s">
        <v>51</v>
      </c>
      <c r="C42" s="5" t="s">
        <v>228</v>
      </c>
      <c r="D42" s="6">
        <v>11</v>
      </c>
      <c r="E42" s="11" t="s">
        <v>56</v>
      </c>
      <c r="F42" s="13" t="str">
        <f t="shared" si="2"/>
        <v>Mở, ôn tập</v>
      </c>
    </row>
    <row r="43" spans="1:6" s="10" customFormat="1" ht="12.75" x14ac:dyDescent="0.2">
      <c r="A43" s="4">
        <v>41</v>
      </c>
      <c r="B43" s="18" t="s">
        <v>44</v>
      </c>
      <c r="C43" s="5" t="s">
        <v>257</v>
      </c>
      <c r="D43" s="6">
        <v>6</v>
      </c>
      <c r="E43" s="11" t="s">
        <v>280</v>
      </c>
      <c r="F43" s="13" t="s">
        <v>41</v>
      </c>
    </row>
    <row r="44" spans="1:6" s="10" customFormat="1" ht="12.75" x14ac:dyDescent="0.2">
      <c r="A44" s="4">
        <v>42</v>
      </c>
      <c r="B44" s="18" t="s">
        <v>136</v>
      </c>
      <c r="C44" s="5" t="s">
        <v>273</v>
      </c>
      <c r="D44" s="6">
        <v>2</v>
      </c>
      <c r="E44" s="11" t="s">
        <v>78</v>
      </c>
      <c r="F44" s="13" t="str">
        <f t="shared" si="2"/>
        <v>Không mở</v>
      </c>
    </row>
    <row r="45" spans="1:6" s="10" customFormat="1" ht="12.75" x14ac:dyDescent="0.2">
      <c r="A45" s="4">
        <v>43</v>
      </c>
      <c r="B45" s="18" t="s">
        <v>269</v>
      </c>
      <c r="C45" s="5" t="s">
        <v>270</v>
      </c>
      <c r="D45" s="6">
        <v>5</v>
      </c>
      <c r="E45" s="11" t="s">
        <v>77</v>
      </c>
      <c r="F45" s="13" t="str">
        <f t="shared" si="2"/>
        <v>Không mở</v>
      </c>
    </row>
    <row r="46" spans="1:6" s="10" customFormat="1" ht="12.75" x14ac:dyDescent="0.2">
      <c r="A46" s="4">
        <v>44</v>
      </c>
      <c r="B46" s="18" t="s">
        <v>271</v>
      </c>
      <c r="C46" s="5" t="s">
        <v>272</v>
      </c>
      <c r="D46" s="6">
        <v>9</v>
      </c>
      <c r="E46" s="11" t="s">
        <v>77</v>
      </c>
      <c r="F46" s="13" t="s">
        <v>41</v>
      </c>
    </row>
    <row r="47" spans="1:6" s="10" customFormat="1" ht="12.75" x14ac:dyDescent="0.2">
      <c r="A47" s="4">
        <v>45</v>
      </c>
      <c r="B47" s="18" t="s">
        <v>109</v>
      </c>
      <c r="C47" s="5" t="s">
        <v>185</v>
      </c>
      <c r="D47" s="6">
        <v>9</v>
      </c>
      <c r="E47" s="11" t="s">
        <v>58</v>
      </c>
      <c r="F47" s="13" t="s">
        <v>41</v>
      </c>
    </row>
    <row r="48" spans="1:6" s="10" customFormat="1" ht="12.75" x14ac:dyDescent="0.2">
      <c r="A48" s="4">
        <v>46</v>
      </c>
      <c r="B48" s="18" t="s">
        <v>278</v>
      </c>
      <c r="C48" s="5" t="s">
        <v>279</v>
      </c>
      <c r="D48" s="6">
        <v>10</v>
      </c>
      <c r="E48" s="11" t="s">
        <v>281</v>
      </c>
      <c r="F48" s="13" t="s">
        <v>41</v>
      </c>
    </row>
    <row r="49" spans="1:6" s="10" customFormat="1" ht="12.75" x14ac:dyDescent="0.2">
      <c r="A49" s="4">
        <v>47</v>
      </c>
      <c r="B49" s="18" t="s">
        <v>116</v>
      </c>
      <c r="C49" s="5" t="s">
        <v>214</v>
      </c>
      <c r="D49" s="6">
        <v>2</v>
      </c>
      <c r="E49" s="11" t="s">
        <v>60</v>
      </c>
      <c r="F49" s="13" t="str">
        <f>IF(D49&lt;10,"Không mở","Mở, ôn tập")</f>
        <v>Không mở</v>
      </c>
    </row>
    <row r="50" spans="1:6" s="10" customFormat="1" ht="12.75" x14ac:dyDescent="0.2">
      <c r="A50" s="4">
        <v>48</v>
      </c>
      <c r="B50" s="18" t="s">
        <v>127</v>
      </c>
      <c r="C50" s="5" t="s">
        <v>241</v>
      </c>
      <c r="D50" s="6">
        <v>1</v>
      </c>
      <c r="E50" s="11" t="s">
        <v>59</v>
      </c>
      <c r="F50" s="13" t="str">
        <f t="shared" ref="F50:F55" si="3">IF(D50&lt;20,"Không mở","Mở")</f>
        <v>Không mở</v>
      </c>
    </row>
    <row r="51" spans="1:6" s="10" customFormat="1" ht="25.5" x14ac:dyDescent="0.2">
      <c r="A51" s="4">
        <v>49</v>
      </c>
      <c r="B51" s="18" t="s">
        <v>245</v>
      </c>
      <c r="C51" s="5" t="s">
        <v>246</v>
      </c>
      <c r="D51" s="6">
        <v>0</v>
      </c>
      <c r="E51" s="11" t="s">
        <v>129</v>
      </c>
      <c r="F51" s="13" t="str">
        <f t="shared" si="3"/>
        <v>Không mở</v>
      </c>
    </row>
    <row r="52" spans="1:6" s="10" customFormat="1" ht="12.75" x14ac:dyDescent="0.2">
      <c r="A52" s="4">
        <v>50</v>
      </c>
      <c r="B52" s="18" t="s">
        <v>242</v>
      </c>
      <c r="C52" s="5" t="s">
        <v>243</v>
      </c>
      <c r="D52" s="6">
        <v>10</v>
      </c>
      <c r="E52" s="11" t="s">
        <v>59</v>
      </c>
      <c r="F52" s="13" t="s">
        <v>36</v>
      </c>
    </row>
    <row r="53" spans="1:6" s="10" customFormat="1" ht="12.75" x14ac:dyDescent="0.2">
      <c r="A53" s="4">
        <v>51</v>
      </c>
      <c r="B53" s="18" t="s">
        <v>208</v>
      </c>
      <c r="C53" s="5" t="s">
        <v>209</v>
      </c>
      <c r="D53" s="6">
        <v>0</v>
      </c>
      <c r="E53" s="11" t="s">
        <v>54</v>
      </c>
      <c r="F53" s="13" t="str">
        <f t="shared" si="3"/>
        <v>Không mở</v>
      </c>
    </row>
    <row r="54" spans="1:6" s="10" customFormat="1" ht="12.75" x14ac:dyDescent="0.2">
      <c r="A54" s="4">
        <v>52</v>
      </c>
      <c r="B54" s="18" t="s">
        <v>220</v>
      </c>
      <c r="C54" s="5" t="s">
        <v>221</v>
      </c>
      <c r="D54" s="6">
        <v>12</v>
      </c>
      <c r="E54" s="11" t="s">
        <v>55</v>
      </c>
      <c r="F54" s="13" t="s">
        <v>36</v>
      </c>
    </row>
    <row r="55" spans="1:6" s="10" customFormat="1" ht="12.75" x14ac:dyDescent="0.2">
      <c r="A55" s="4">
        <v>53</v>
      </c>
      <c r="B55" s="18" t="s">
        <v>186</v>
      </c>
      <c r="C55" s="5" t="s">
        <v>187</v>
      </c>
      <c r="D55" s="6">
        <v>3</v>
      </c>
      <c r="E55" s="11" t="s">
        <v>58</v>
      </c>
      <c r="F55" s="13" t="str">
        <f t="shared" si="3"/>
        <v>Không mở</v>
      </c>
    </row>
    <row r="56" spans="1:6" s="10" customFormat="1" ht="12.75" x14ac:dyDescent="0.2">
      <c r="A56" s="4">
        <v>54</v>
      </c>
      <c r="B56" s="18" t="s">
        <v>37</v>
      </c>
      <c r="C56" s="5" t="s">
        <v>244</v>
      </c>
      <c r="D56" s="6">
        <v>15</v>
      </c>
      <c r="E56" s="11" t="s">
        <v>59</v>
      </c>
      <c r="F56" s="13" t="str">
        <f t="shared" ref="F56:F61" si="4">IF(D56&lt;10,"Không mở","Mở, ôn tập")</f>
        <v>Mở, ôn tập</v>
      </c>
    </row>
    <row r="57" spans="1:6" s="10" customFormat="1" ht="12.75" x14ac:dyDescent="0.2">
      <c r="A57" s="4">
        <v>55</v>
      </c>
      <c r="B57" s="18" t="s">
        <v>113</v>
      </c>
      <c r="C57" s="5" t="s">
        <v>210</v>
      </c>
      <c r="D57" s="6">
        <v>16</v>
      </c>
      <c r="E57" s="11" t="s">
        <v>54</v>
      </c>
      <c r="F57" s="13" t="str">
        <f t="shared" si="4"/>
        <v>Mở, ôn tập</v>
      </c>
    </row>
    <row r="58" spans="1:6" s="10" customFormat="1" ht="25.5" x14ac:dyDescent="0.2">
      <c r="A58" s="4">
        <v>56</v>
      </c>
      <c r="B58" s="18" t="s">
        <v>132</v>
      </c>
      <c r="C58" s="5" t="s">
        <v>258</v>
      </c>
      <c r="D58" s="6">
        <v>6</v>
      </c>
      <c r="E58" s="11" t="s">
        <v>280</v>
      </c>
      <c r="F58" s="13" t="str">
        <f t="shared" si="4"/>
        <v>Không mở</v>
      </c>
    </row>
    <row r="59" spans="1:6" s="10" customFormat="1" ht="12.75" x14ac:dyDescent="0.2">
      <c r="A59" s="4">
        <v>57</v>
      </c>
      <c r="B59" s="18" t="s">
        <v>46</v>
      </c>
      <c r="C59" s="5" t="s">
        <v>275</v>
      </c>
      <c r="D59" s="6">
        <v>30</v>
      </c>
      <c r="E59" s="11" t="s">
        <v>61</v>
      </c>
      <c r="F59" s="13" t="str">
        <f t="shared" si="4"/>
        <v>Mở, ôn tập</v>
      </c>
    </row>
    <row r="60" spans="1:6" s="10" customFormat="1" ht="12.75" x14ac:dyDescent="0.2">
      <c r="A60" s="4">
        <v>58</v>
      </c>
      <c r="B60" s="18" t="s">
        <v>265</v>
      </c>
      <c r="C60" s="5" t="s">
        <v>266</v>
      </c>
      <c r="D60" s="6">
        <v>6</v>
      </c>
      <c r="E60" s="11" t="s">
        <v>72</v>
      </c>
      <c r="F60" s="13" t="str">
        <f t="shared" si="4"/>
        <v>Không mở</v>
      </c>
    </row>
    <row r="61" spans="1:6" s="10" customFormat="1" ht="12.75" x14ac:dyDescent="0.2">
      <c r="A61" s="4">
        <v>59</v>
      </c>
      <c r="B61" s="18" t="s">
        <v>188</v>
      </c>
      <c r="C61" s="5" t="s">
        <v>189</v>
      </c>
      <c r="D61" s="6">
        <v>2</v>
      </c>
      <c r="E61" s="11" t="s">
        <v>58</v>
      </c>
      <c r="F61" s="13" t="str">
        <f t="shared" si="4"/>
        <v>Không mở</v>
      </c>
    </row>
    <row r="62" spans="1:6" s="10" customFormat="1" ht="12.75" x14ac:dyDescent="0.2">
      <c r="A62" s="4">
        <v>60</v>
      </c>
      <c r="B62" s="18" t="s">
        <v>190</v>
      </c>
      <c r="C62" s="5" t="s">
        <v>191</v>
      </c>
      <c r="D62" s="6">
        <v>6</v>
      </c>
      <c r="E62" s="11" t="s">
        <v>58</v>
      </c>
      <c r="F62" s="13" t="s">
        <v>41</v>
      </c>
    </row>
    <row r="63" spans="1:6" s="10" customFormat="1" ht="12.75" x14ac:dyDescent="0.2">
      <c r="A63" s="4">
        <v>61</v>
      </c>
      <c r="B63" s="18" t="s">
        <v>192</v>
      </c>
      <c r="C63" s="5" t="s">
        <v>193</v>
      </c>
      <c r="D63" s="6">
        <v>51</v>
      </c>
      <c r="E63" s="11" t="s">
        <v>58</v>
      </c>
      <c r="F63" s="13" t="str">
        <f>IF(D63&lt;20,"Không mở","Mở")</f>
        <v>Mở</v>
      </c>
    </row>
    <row r="64" spans="1:6" s="10" customFormat="1" ht="12.75" x14ac:dyDescent="0.2">
      <c r="A64" s="4">
        <v>62</v>
      </c>
      <c r="B64" s="18" t="s">
        <v>194</v>
      </c>
      <c r="C64" s="5" t="s">
        <v>195</v>
      </c>
      <c r="D64" s="6">
        <v>21</v>
      </c>
      <c r="E64" s="11" t="s">
        <v>58</v>
      </c>
      <c r="F64" s="13" t="str">
        <f t="shared" ref="F64:F71" si="5">IF(D64&lt;10,"Không mở","Mở, ôn tập")</f>
        <v>Mở, ôn tập</v>
      </c>
    </row>
    <row r="65" spans="1:6" s="10" customFormat="1" ht="12.75" x14ac:dyDescent="0.2">
      <c r="A65" s="4">
        <v>63</v>
      </c>
      <c r="B65" s="18" t="s">
        <v>64</v>
      </c>
      <c r="C65" s="5" t="s">
        <v>196</v>
      </c>
      <c r="D65" s="6">
        <v>18</v>
      </c>
      <c r="E65" s="11" t="s">
        <v>58</v>
      </c>
      <c r="F65" s="13" t="str">
        <f t="shared" si="5"/>
        <v>Mở, ôn tập</v>
      </c>
    </row>
    <row r="66" spans="1:6" s="10" customFormat="1" ht="12.75" x14ac:dyDescent="0.2">
      <c r="A66" s="4">
        <v>64</v>
      </c>
      <c r="B66" s="18" t="s">
        <v>38</v>
      </c>
      <c r="C66" s="5" t="s">
        <v>215</v>
      </c>
      <c r="D66" s="6">
        <v>14</v>
      </c>
      <c r="E66" s="11" t="s">
        <v>60</v>
      </c>
      <c r="F66" s="13" t="str">
        <f t="shared" si="5"/>
        <v>Mở, ôn tập</v>
      </c>
    </row>
    <row r="67" spans="1:6" s="10" customFormat="1" ht="12.75" x14ac:dyDescent="0.2">
      <c r="A67" s="4">
        <v>65</v>
      </c>
      <c r="B67" s="18" t="s">
        <v>222</v>
      </c>
      <c r="C67" s="5" t="s">
        <v>223</v>
      </c>
      <c r="D67" s="6">
        <v>6</v>
      </c>
      <c r="E67" s="11" t="s">
        <v>55</v>
      </c>
      <c r="F67" s="13" t="s">
        <v>41</v>
      </c>
    </row>
    <row r="68" spans="1:6" s="10" customFormat="1" ht="12.75" x14ac:dyDescent="0.2">
      <c r="A68" s="4">
        <v>66</v>
      </c>
      <c r="B68" s="18" t="s">
        <v>65</v>
      </c>
      <c r="C68" s="5" t="s">
        <v>224</v>
      </c>
      <c r="D68" s="6">
        <v>10</v>
      </c>
      <c r="E68" s="11" t="s">
        <v>55</v>
      </c>
      <c r="F68" s="13" t="str">
        <f t="shared" si="5"/>
        <v>Mở, ôn tập</v>
      </c>
    </row>
    <row r="69" spans="1:6" s="10" customFormat="1" ht="12.75" x14ac:dyDescent="0.2">
      <c r="A69" s="4">
        <v>67</v>
      </c>
      <c r="B69" s="18" t="s">
        <v>28</v>
      </c>
      <c r="C69" s="5" t="s">
        <v>197</v>
      </c>
      <c r="D69" s="6">
        <v>15</v>
      </c>
      <c r="E69" s="11" t="s">
        <v>58</v>
      </c>
      <c r="F69" s="13" t="str">
        <f t="shared" si="5"/>
        <v>Mở, ôn tập</v>
      </c>
    </row>
    <row r="70" spans="1:6" s="10" customFormat="1" ht="12.75" x14ac:dyDescent="0.2">
      <c r="A70" s="4">
        <v>68</v>
      </c>
      <c r="B70" s="18" t="s">
        <v>29</v>
      </c>
      <c r="C70" s="5" t="s">
        <v>267</v>
      </c>
      <c r="D70" s="6">
        <v>24</v>
      </c>
      <c r="E70" s="11" t="s">
        <v>72</v>
      </c>
      <c r="F70" s="13" t="str">
        <f t="shared" si="5"/>
        <v>Mở, ôn tập</v>
      </c>
    </row>
    <row r="71" spans="1:6" s="10" customFormat="1" ht="12.75" x14ac:dyDescent="0.2">
      <c r="A71" s="4">
        <v>69</v>
      </c>
      <c r="B71" s="18" t="s">
        <v>259</v>
      </c>
      <c r="C71" s="5" t="s">
        <v>260</v>
      </c>
      <c r="D71" s="6">
        <v>23</v>
      </c>
      <c r="E71" s="11" t="s">
        <v>280</v>
      </c>
      <c r="F71" s="13" t="str">
        <f t="shared" si="5"/>
        <v>Mở, ôn tập</v>
      </c>
    </row>
    <row r="72" spans="1:6" x14ac:dyDescent="0.25">
      <c r="A72" s="14"/>
      <c r="B72" s="19"/>
      <c r="C72" s="14"/>
      <c r="D72" s="21">
        <f>SUM(D3:D71)</f>
        <v>706</v>
      </c>
      <c r="E72" s="16"/>
      <c r="F72" s="14"/>
    </row>
  </sheetData>
  <autoFilter ref="A2:F72"/>
  <sortState ref="A3:G71">
    <sortCondition ref="B3:B71"/>
  </sortState>
  <mergeCells count="1">
    <mergeCell ref="A1:F1"/>
  </mergeCells>
  <pageMargins left="0.2" right="0.2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workbookViewId="0">
      <selection activeCell="C3" sqref="C3:C184"/>
    </sheetView>
  </sheetViews>
  <sheetFormatPr defaultRowHeight="15" x14ac:dyDescent="0.25"/>
  <cols>
    <col min="1" max="1" width="5.28515625" style="1" customWidth="1"/>
    <col min="2" max="2" width="28.140625" style="9" bestFit="1" customWidth="1"/>
    <col min="3" max="3" width="17.85546875" style="1" customWidth="1"/>
    <col min="4" max="4" width="7.5703125" style="3" customWidth="1"/>
    <col min="5" max="5" width="29" style="8" customWidth="1"/>
    <col min="6" max="6" width="11.28515625" style="1" customWidth="1"/>
    <col min="7" max="16384" width="9.140625" style="1"/>
  </cols>
  <sheetData>
    <row r="1" spans="1:6" ht="58.5" customHeight="1" x14ac:dyDescent="0.25">
      <c r="A1" s="22" t="s">
        <v>518</v>
      </c>
      <c r="B1" s="22"/>
      <c r="C1" s="22"/>
      <c r="D1" s="22"/>
      <c r="E1" s="22"/>
      <c r="F1" s="22"/>
    </row>
    <row r="2" spans="1:6" s="2" customFormat="1" ht="21" customHeight="1" x14ac:dyDescent="0.25">
      <c r="A2" s="12" t="s">
        <v>0</v>
      </c>
      <c r="B2" s="15" t="s">
        <v>31</v>
      </c>
      <c r="C2" s="12" t="s">
        <v>32</v>
      </c>
      <c r="D2" s="12" t="s">
        <v>33</v>
      </c>
      <c r="E2" s="17" t="s">
        <v>34</v>
      </c>
      <c r="F2" s="12" t="s">
        <v>35</v>
      </c>
    </row>
    <row r="3" spans="1:6" s="10" customFormat="1" ht="12.75" x14ac:dyDescent="0.2">
      <c r="A3" s="4">
        <v>1</v>
      </c>
      <c r="B3" s="18" t="s">
        <v>138</v>
      </c>
      <c r="C3" s="5" t="s">
        <v>381</v>
      </c>
      <c r="D3" s="6">
        <v>9</v>
      </c>
      <c r="E3" s="11" t="s">
        <v>151</v>
      </c>
      <c r="F3" s="13" t="str">
        <f t="shared" ref="F3:F8" si="0">IF(D3&lt;20,"Không mở","Mở")</f>
        <v>Không mở</v>
      </c>
    </row>
    <row r="4" spans="1:6" s="10" customFormat="1" ht="12.75" x14ac:dyDescent="0.2">
      <c r="A4" s="4">
        <v>2</v>
      </c>
      <c r="B4" s="18" t="s">
        <v>138</v>
      </c>
      <c r="C4" s="5" t="s">
        <v>382</v>
      </c>
      <c r="D4" s="6">
        <v>29</v>
      </c>
      <c r="E4" s="11" t="s">
        <v>151</v>
      </c>
      <c r="F4" s="13" t="str">
        <f t="shared" si="0"/>
        <v>Mở</v>
      </c>
    </row>
    <row r="5" spans="1:6" s="10" customFormat="1" ht="12.75" x14ac:dyDescent="0.2">
      <c r="A5" s="4">
        <v>3</v>
      </c>
      <c r="B5" s="18" t="s">
        <v>138</v>
      </c>
      <c r="C5" s="5" t="s">
        <v>383</v>
      </c>
      <c r="D5" s="6">
        <v>5</v>
      </c>
      <c r="E5" s="11" t="s">
        <v>151</v>
      </c>
      <c r="F5" s="13" t="str">
        <f t="shared" si="0"/>
        <v>Không mở</v>
      </c>
    </row>
    <row r="6" spans="1:6" s="10" customFormat="1" ht="25.5" x14ac:dyDescent="0.2">
      <c r="A6" s="4">
        <v>4</v>
      </c>
      <c r="B6" s="18" t="s">
        <v>387</v>
      </c>
      <c r="C6" s="5" t="s">
        <v>388</v>
      </c>
      <c r="D6" s="6">
        <v>79</v>
      </c>
      <c r="E6" s="11" t="s">
        <v>154</v>
      </c>
      <c r="F6" s="13" t="str">
        <f t="shared" si="0"/>
        <v>Mở</v>
      </c>
    </row>
    <row r="7" spans="1:6" s="10" customFormat="1" ht="25.5" x14ac:dyDescent="0.2">
      <c r="A7" s="4">
        <v>5</v>
      </c>
      <c r="B7" s="18" t="s">
        <v>387</v>
      </c>
      <c r="C7" s="5" t="s">
        <v>389</v>
      </c>
      <c r="D7" s="6">
        <v>51</v>
      </c>
      <c r="E7" s="11" t="s">
        <v>154</v>
      </c>
      <c r="F7" s="13" t="str">
        <f t="shared" si="0"/>
        <v>Mở</v>
      </c>
    </row>
    <row r="8" spans="1:6" s="10" customFormat="1" ht="25.5" x14ac:dyDescent="0.2">
      <c r="A8" s="4">
        <v>6</v>
      </c>
      <c r="B8" s="18" t="s">
        <v>328</v>
      </c>
      <c r="C8" s="5" t="s">
        <v>329</v>
      </c>
      <c r="D8" s="6">
        <v>32</v>
      </c>
      <c r="E8" s="11" t="s">
        <v>90</v>
      </c>
      <c r="F8" s="13" t="str">
        <f t="shared" si="0"/>
        <v>Mở</v>
      </c>
    </row>
    <row r="9" spans="1:6" s="10" customFormat="1" ht="25.5" x14ac:dyDescent="0.2">
      <c r="A9" s="4">
        <v>7</v>
      </c>
      <c r="B9" s="18" t="s">
        <v>293</v>
      </c>
      <c r="C9" s="5" t="s">
        <v>294</v>
      </c>
      <c r="D9" s="6">
        <v>27</v>
      </c>
      <c r="E9" s="11" t="s">
        <v>104</v>
      </c>
      <c r="F9" s="13" t="str">
        <f>IF(D9&lt;10,"Không mở","Mở, ôn tập")</f>
        <v>Mở, ôn tập</v>
      </c>
    </row>
    <row r="10" spans="1:6" s="10" customFormat="1" ht="12.75" x14ac:dyDescent="0.2">
      <c r="A10" s="4">
        <v>8</v>
      </c>
      <c r="B10" s="18" t="s">
        <v>293</v>
      </c>
      <c r="C10" s="5" t="s">
        <v>295</v>
      </c>
      <c r="D10" s="6">
        <v>30</v>
      </c>
      <c r="E10" s="11" t="s">
        <v>79</v>
      </c>
      <c r="F10" s="13" t="str">
        <f>IF(D10&lt;10,"Không mở","Mở, ôn tập")</f>
        <v>Mở, ôn tập</v>
      </c>
    </row>
    <row r="11" spans="1:6" s="10" customFormat="1" ht="12.75" x14ac:dyDescent="0.2">
      <c r="A11" s="4">
        <v>9</v>
      </c>
      <c r="B11" s="18" t="s">
        <v>285</v>
      </c>
      <c r="C11" s="5" t="s">
        <v>286</v>
      </c>
      <c r="D11" s="6">
        <v>27</v>
      </c>
      <c r="E11" s="11" t="s">
        <v>141</v>
      </c>
      <c r="F11" s="13" t="str">
        <f>IF(D11&lt;10,"Không mở","Mở, ôn tập")</f>
        <v>Mở, ôn tập</v>
      </c>
    </row>
    <row r="12" spans="1:6" s="10" customFormat="1" ht="12.75" x14ac:dyDescent="0.2">
      <c r="A12" s="4">
        <v>10</v>
      </c>
      <c r="B12" s="18" t="s">
        <v>130</v>
      </c>
      <c r="C12" s="5" t="s">
        <v>410</v>
      </c>
      <c r="D12" s="6">
        <v>51</v>
      </c>
      <c r="E12" s="11" t="s">
        <v>520</v>
      </c>
      <c r="F12" s="13" t="str">
        <f>IF(D12&lt;20,"Không mở","Mở")</f>
        <v>Mở</v>
      </c>
    </row>
    <row r="13" spans="1:6" s="10" customFormat="1" ht="12.75" x14ac:dyDescent="0.2">
      <c r="A13" s="4">
        <v>11</v>
      </c>
      <c r="B13" s="18" t="s">
        <v>287</v>
      </c>
      <c r="C13" s="5" t="s">
        <v>288</v>
      </c>
      <c r="D13" s="6">
        <v>33</v>
      </c>
      <c r="E13" s="11" t="s">
        <v>141</v>
      </c>
      <c r="F13" s="13" t="str">
        <f>IF(D13&lt;20,"Không mở","Mở")</f>
        <v>Mở</v>
      </c>
    </row>
    <row r="14" spans="1:6" s="10" customFormat="1" ht="12.75" x14ac:dyDescent="0.2">
      <c r="A14" s="4">
        <v>12</v>
      </c>
      <c r="B14" s="18" t="s">
        <v>296</v>
      </c>
      <c r="C14" s="5" t="s">
        <v>297</v>
      </c>
      <c r="D14" s="6">
        <v>30</v>
      </c>
      <c r="E14" s="11" t="s">
        <v>79</v>
      </c>
      <c r="F14" s="13" t="str">
        <f>IF(D14&lt;10,"Không mở","Mở, ôn tập")</f>
        <v>Mở, ôn tập</v>
      </c>
    </row>
    <row r="15" spans="1:6" s="10" customFormat="1" ht="12.75" x14ac:dyDescent="0.2">
      <c r="A15" s="4">
        <v>13</v>
      </c>
      <c r="B15" s="18" t="s">
        <v>111</v>
      </c>
      <c r="C15" s="5" t="s">
        <v>298</v>
      </c>
      <c r="D15" s="6">
        <v>33</v>
      </c>
      <c r="E15" s="11" t="s">
        <v>79</v>
      </c>
      <c r="F15" s="13" t="str">
        <f>IF(D15&lt;20,"Không mở","Mở")</f>
        <v>Mở</v>
      </c>
    </row>
    <row r="16" spans="1:6" s="10" customFormat="1" ht="12.75" x14ac:dyDescent="0.2">
      <c r="A16" s="4">
        <v>14</v>
      </c>
      <c r="B16" s="18" t="s">
        <v>159</v>
      </c>
      <c r="C16" s="5" t="s">
        <v>397</v>
      </c>
      <c r="D16" s="6">
        <v>14</v>
      </c>
      <c r="E16" s="11" t="s">
        <v>80</v>
      </c>
      <c r="F16" s="13" t="str">
        <f>IF(D16&lt;10,"Không mở","Mở, ôn tập")</f>
        <v>Mở, ôn tập</v>
      </c>
    </row>
    <row r="17" spans="1:6" s="10" customFormat="1" ht="12.75" x14ac:dyDescent="0.2">
      <c r="A17" s="4">
        <v>15</v>
      </c>
      <c r="B17" s="18" t="s">
        <v>117</v>
      </c>
      <c r="C17" s="5" t="s">
        <v>339</v>
      </c>
      <c r="D17" s="6">
        <v>80</v>
      </c>
      <c r="E17" s="11" t="s">
        <v>519</v>
      </c>
      <c r="F17" s="13" t="str">
        <f>IF(D17&lt;20,"Không mở","Mở")</f>
        <v>Mở</v>
      </c>
    </row>
    <row r="18" spans="1:6" s="10" customFormat="1" ht="12.75" x14ac:dyDescent="0.2">
      <c r="A18" s="4">
        <v>16</v>
      </c>
      <c r="B18" s="18" t="s">
        <v>117</v>
      </c>
      <c r="C18" s="5" t="s">
        <v>340</v>
      </c>
      <c r="D18" s="6">
        <v>9</v>
      </c>
      <c r="E18" s="11" t="s">
        <v>519</v>
      </c>
      <c r="F18" s="13" t="str">
        <f>IF(D18&lt;20,"Không mở","Mở")</f>
        <v>Không mở</v>
      </c>
    </row>
    <row r="19" spans="1:6" s="10" customFormat="1" ht="12.75" x14ac:dyDescent="0.2">
      <c r="A19" s="4">
        <v>17</v>
      </c>
      <c r="B19" s="18" t="s">
        <v>81</v>
      </c>
      <c r="C19" s="5" t="s">
        <v>481</v>
      </c>
      <c r="D19" s="6">
        <v>29</v>
      </c>
      <c r="E19" s="11" t="s">
        <v>168</v>
      </c>
      <c r="F19" s="13" t="str">
        <f>IF(D19&lt;10,"Không mở","Mở, ôn tập")</f>
        <v>Mở, ôn tập</v>
      </c>
    </row>
    <row r="20" spans="1:6" s="10" customFormat="1" ht="12.75" x14ac:dyDescent="0.2">
      <c r="A20" s="4">
        <v>18</v>
      </c>
      <c r="B20" s="18" t="s">
        <v>81</v>
      </c>
      <c r="C20" s="5" t="s">
        <v>480</v>
      </c>
      <c r="D20" s="6">
        <v>80</v>
      </c>
      <c r="E20" s="11" t="s">
        <v>168</v>
      </c>
      <c r="F20" s="13" t="str">
        <f>IF(D20&lt;20,"Không mở","Mở")</f>
        <v>Mở</v>
      </c>
    </row>
    <row r="21" spans="1:6" s="10" customFormat="1" ht="12.75" x14ac:dyDescent="0.2">
      <c r="A21" s="4">
        <v>19</v>
      </c>
      <c r="B21" s="18" t="s">
        <v>5</v>
      </c>
      <c r="C21" s="5" t="s">
        <v>341</v>
      </c>
      <c r="D21" s="6">
        <v>38</v>
      </c>
      <c r="E21" s="11" t="s">
        <v>519</v>
      </c>
      <c r="F21" s="13" t="str">
        <f>IF(D21&lt;20,"Không mở","Mở")</f>
        <v>Mở</v>
      </c>
    </row>
    <row r="22" spans="1:6" s="20" customFormat="1" ht="12.75" x14ac:dyDescent="0.2">
      <c r="A22" s="4">
        <v>20</v>
      </c>
      <c r="B22" s="18" t="s">
        <v>5</v>
      </c>
      <c r="C22" s="5" t="s">
        <v>342</v>
      </c>
      <c r="D22" s="6">
        <v>17</v>
      </c>
      <c r="E22" s="11" t="s">
        <v>519</v>
      </c>
      <c r="F22" s="13" t="str">
        <f>IF(D22&lt;20,"Không mở","Mở")</f>
        <v>Không mở</v>
      </c>
    </row>
    <row r="23" spans="1:6" s="10" customFormat="1" ht="25.5" x14ac:dyDescent="0.2">
      <c r="A23" s="4">
        <v>21</v>
      </c>
      <c r="B23" s="18" t="s">
        <v>6</v>
      </c>
      <c r="C23" s="5" t="s">
        <v>330</v>
      </c>
      <c r="D23" s="6">
        <v>29</v>
      </c>
      <c r="E23" s="11" t="s">
        <v>90</v>
      </c>
      <c r="F23" s="13" t="str">
        <f>IF(D23&lt;10,"Không mở","Mở, ôn tập")</f>
        <v>Mở, ôn tập</v>
      </c>
    </row>
    <row r="24" spans="1:6" s="10" customFormat="1" ht="12.75" x14ac:dyDescent="0.2">
      <c r="A24" s="4">
        <v>22</v>
      </c>
      <c r="B24" s="18" t="s">
        <v>343</v>
      </c>
      <c r="C24" s="5" t="s">
        <v>344</v>
      </c>
      <c r="D24" s="6">
        <v>30</v>
      </c>
      <c r="E24" s="11" t="s">
        <v>519</v>
      </c>
      <c r="F24" s="13" t="str">
        <f>IF(D24&lt;10,"Không mở","Mở, ôn tập")</f>
        <v>Mở, ôn tập</v>
      </c>
    </row>
    <row r="25" spans="1:6" s="10" customFormat="1" ht="12.75" x14ac:dyDescent="0.2">
      <c r="A25" s="4">
        <v>23</v>
      </c>
      <c r="B25" s="18" t="s">
        <v>343</v>
      </c>
      <c r="C25" s="5" t="s">
        <v>345</v>
      </c>
      <c r="D25" s="6">
        <v>1</v>
      </c>
      <c r="E25" s="11" t="s">
        <v>519</v>
      </c>
      <c r="F25" s="13" t="str">
        <f>IF(D25&lt;10,"Không mở","Mở, ôn tập")</f>
        <v>Không mở</v>
      </c>
    </row>
    <row r="26" spans="1:6" s="10" customFormat="1" ht="12.75" x14ac:dyDescent="0.2">
      <c r="A26" s="4">
        <v>24</v>
      </c>
      <c r="B26" s="18" t="s">
        <v>7</v>
      </c>
      <c r="C26" s="5" t="s">
        <v>299</v>
      </c>
      <c r="D26" s="6">
        <v>61</v>
      </c>
      <c r="E26" s="11" t="s">
        <v>79</v>
      </c>
      <c r="F26" s="13" t="str">
        <f>IF(D26&lt;20,"Không mở","Mở")</f>
        <v>Mở</v>
      </c>
    </row>
    <row r="27" spans="1:6" s="10" customFormat="1" ht="12.75" x14ac:dyDescent="0.2">
      <c r="A27" s="4">
        <v>25</v>
      </c>
      <c r="B27" s="18" t="s">
        <v>7</v>
      </c>
      <c r="C27" s="5" t="s">
        <v>300</v>
      </c>
      <c r="D27" s="6">
        <v>6</v>
      </c>
      <c r="E27" s="11" t="s">
        <v>79</v>
      </c>
      <c r="F27" s="13" t="s">
        <v>36</v>
      </c>
    </row>
    <row r="28" spans="1:6" s="10" customFormat="1" ht="12.75" x14ac:dyDescent="0.2">
      <c r="A28" s="4">
        <v>26</v>
      </c>
      <c r="B28" s="18" t="s">
        <v>7</v>
      </c>
      <c r="C28" s="5" t="s">
        <v>301</v>
      </c>
      <c r="D28" s="6">
        <v>20</v>
      </c>
      <c r="E28" s="11" t="s">
        <v>79</v>
      </c>
      <c r="F28" s="13" t="str">
        <f>IF(D28&lt;20,"Không mở","Mở")</f>
        <v>Mở</v>
      </c>
    </row>
    <row r="29" spans="1:6" s="10" customFormat="1" ht="12.75" x14ac:dyDescent="0.2">
      <c r="A29" s="4">
        <v>27</v>
      </c>
      <c r="B29" s="18" t="s">
        <v>7</v>
      </c>
      <c r="C29" s="5" t="s">
        <v>302</v>
      </c>
      <c r="D29" s="6">
        <v>5</v>
      </c>
      <c r="E29" s="11" t="s">
        <v>79</v>
      </c>
      <c r="F29" s="13" t="s">
        <v>36</v>
      </c>
    </row>
    <row r="30" spans="1:6" s="10" customFormat="1" ht="12.75" x14ac:dyDescent="0.2">
      <c r="A30" s="4">
        <v>28</v>
      </c>
      <c r="B30" s="18" t="s">
        <v>7</v>
      </c>
      <c r="C30" s="5" t="s">
        <v>303</v>
      </c>
      <c r="D30" s="6">
        <v>80</v>
      </c>
      <c r="E30" s="11" t="s">
        <v>79</v>
      </c>
      <c r="F30" s="13" t="str">
        <f t="shared" ref="F30:F55" si="1">IF(D30&lt;20,"Không mở","Mở")</f>
        <v>Mở</v>
      </c>
    </row>
    <row r="31" spans="1:6" s="10" customFormat="1" ht="12.75" x14ac:dyDescent="0.2">
      <c r="A31" s="4">
        <v>29</v>
      </c>
      <c r="B31" s="18" t="s">
        <v>163</v>
      </c>
      <c r="C31" s="5" t="s">
        <v>411</v>
      </c>
      <c r="D31" s="6">
        <v>77</v>
      </c>
      <c r="E31" s="11" t="s">
        <v>520</v>
      </c>
      <c r="F31" s="13" t="str">
        <f t="shared" si="1"/>
        <v>Mở</v>
      </c>
    </row>
    <row r="32" spans="1:6" s="10" customFormat="1" ht="12.75" x14ac:dyDescent="0.2">
      <c r="A32" s="4">
        <v>30</v>
      </c>
      <c r="B32" s="18" t="s">
        <v>446</v>
      </c>
      <c r="C32" s="5" t="s">
        <v>447</v>
      </c>
      <c r="D32" s="6">
        <v>20</v>
      </c>
      <c r="E32" s="11" t="s">
        <v>84</v>
      </c>
      <c r="F32" s="13" t="str">
        <f t="shared" si="1"/>
        <v>Mở</v>
      </c>
    </row>
    <row r="33" spans="1:6" s="10" customFormat="1" ht="12.75" x14ac:dyDescent="0.2">
      <c r="A33" s="4">
        <v>31</v>
      </c>
      <c r="B33" s="18" t="s">
        <v>511</v>
      </c>
      <c r="C33" s="5" t="s">
        <v>512</v>
      </c>
      <c r="D33" s="6">
        <v>78</v>
      </c>
      <c r="E33" s="11" t="s">
        <v>521</v>
      </c>
      <c r="F33" s="13" t="str">
        <f t="shared" si="1"/>
        <v>Mở</v>
      </c>
    </row>
    <row r="34" spans="1:6" s="10" customFormat="1" ht="12.75" x14ac:dyDescent="0.2">
      <c r="A34" s="4">
        <v>32</v>
      </c>
      <c r="B34" s="18" t="s">
        <v>76</v>
      </c>
      <c r="C34" s="5" t="s">
        <v>304</v>
      </c>
      <c r="D34" s="6">
        <v>78</v>
      </c>
      <c r="E34" s="11" t="s">
        <v>79</v>
      </c>
      <c r="F34" s="13" t="str">
        <f t="shared" si="1"/>
        <v>Mở</v>
      </c>
    </row>
    <row r="35" spans="1:6" s="10" customFormat="1" ht="12.75" x14ac:dyDescent="0.2">
      <c r="A35" s="4">
        <v>33</v>
      </c>
      <c r="B35" s="18" t="s">
        <v>76</v>
      </c>
      <c r="C35" s="5" t="s">
        <v>305</v>
      </c>
      <c r="D35" s="6">
        <v>80</v>
      </c>
      <c r="E35" s="11" t="s">
        <v>79</v>
      </c>
      <c r="F35" s="13" t="str">
        <f t="shared" si="1"/>
        <v>Mở</v>
      </c>
    </row>
    <row r="36" spans="1:6" s="10" customFormat="1" ht="12.75" x14ac:dyDescent="0.2">
      <c r="A36" s="4">
        <v>34</v>
      </c>
      <c r="B36" s="18" t="s">
        <v>76</v>
      </c>
      <c r="C36" s="5" t="s">
        <v>306</v>
      </c>
      <c r="D36" s="6">
        <v>78</v>
      </c>
      <c r="E36" s="11" t="s">
        <v>79</v>
      </c>
      <c r="F36" s="13" t="str">
        <f t="shared" si="1"/>
        <v>Mở</v>
      </c>
    </row>
    <row r="37" spans="1:6" s="10" customFormat="1" ht="12.75" x14ac:dyDescent="0.2">
      <c r="A37" s="4">
        <v>35</v>
      </c>
      <c r="B37" s="18" t="s">
        <v>76</v>
      </c>
      <c r="C37" s="5" t="s">
        <v>307</v>
      </c>
      <c r="D37" s="6">
        <v>79</v>
      </c>
      <c r="E37" s="11" t="s">
        <v>79</v>
      </c>
      <c r="F37" s="13" t="str">
        <f t="shared" si="1"/>
        <v>Mở</v>
      </c>
    </row>
    <row r="38" spans="1:6" s="10" customFormat="1" ht="12.75" x14ac:dyDescent="0.2">
      <c r="A38" s="4">
        <v>36</v>
      </c>
      <c r="B38" s="18" t="s">
        <v>76</v>
      </c>
      <c r="C38" s="5" t="s">
        <v>402</v>
      </c>
      <c r="D38" s="6">
        <v>6</v>
      </c>
      <c r="E38" s="11" t="s">
        <v>89</v>
      </c>
      <c r="F38" s="13" t="str">
        <f t="shared" si="1"/>
        <v>Không mở</v>
      </c>
    </row>
    <row r="39" spans="1:6" s="10" customFormat="1" ht="12.75" x14ac:dyDescent="0.2">
      <c r="A39" s="4">
        <v>37</v>
      </c>
      <c r="B39" s="18" t="s">
        <v>76</v>
      </c>
      <c r="C39" s="5" t="s">
        <v>403</v>
      </c>
      <c r="D39" s="6">
        <v>5</v>
      </c>
      <c r="E39" s="11" t="s">
        <v>89</v>
      </c>
      <c r="F39" s="13" t="str">
        <f t="shared" si="1"/>
        <v>Không mở</v>
      </c>
    </row>
    <row r="40" spans="1:6" s="10" customFormat="1" ht="12.75" x14ac:dyDescent="0.2">
      <c r="A40" s="4">
        <v>38</v>
      </c>
      <c r="B40" s="18" t="s">
        <v>66</v>
      </c>
      <c r="C40" s="5" t="s">
        <v>308</v>
      </c>
      <c r="D40" s="6">
        <v>80</v>
      </c>
      <c r="E40" s="11" t="s">
        <v>79</v>
      </c>
      <c r="F40" s="13" t="str">
        <f t="shared" si="1"/>
        <v>Mở</v>
      </c>
    </row>
    <row r="41" spans="1:6" s="10" customFormat="1" ht="12.75" x14ac:dyDescent="0.2">
      <c r="A41" s="4">
        <v>39</v>
      </c>
      <c r="B41" s="18" t="s">
        <v>66</v>
      </c>
      <c r="C41" s="5" t="s">
        <v>309</v>
      </c>
      <c r="D41" s="6">
        <v>80</v>
      </c>
      <c r="E41" s="11" t="s">
        <v>79</v>
      </c>
      <c r="F41" s="13" t="str">
        <f t="shared" si="1"/>
        <v>Mở</v>
      </c>
    </row>
    <row r="42" spans="1:6" s="10" customFormat="1" ht="25.5" x14ac:dyDescent="0.2">
      <c r="A42" s="4">
        <v>40</v>
      </c>
      <c r="B42" s="18" t="s">
        <v>66</v>
      </c>
      <c r="C42" s="5" t="s">
        <v>310</v>
      </c>
      <c r="D42" s="6">
        <v>80</v>
      </c>
      <c r="E42" s="11" t="s">
        <v>104</v>
      </c>
      <c r="F42" s="13" t="str">
        <f t="shared" si="1"/>
        <v>Mở</v>
      </c>
    </row>
    <row r="43" spans="1:6" s="10" customFormat="1" ht="25.5" x14ac:dyDescent="0.2">
      <c r="A43" s="4">
        <v>41</v>
      </c>
      <c r="B43" s="18" t="s">
        <v>66</v>
      </c>
      <c r="C43" s="5" t="s">
        <v>311</v>
      </c>
      <c r="D43" s="6">
        <v>80</v>
      </c>
      <c r="E43" s="11" t="s">
        <v>104</v>
      </c>
      <c r="F43" s="13" t="str">
        <f t="shared" si="1"/>
        <v>Mở</v>
      </c>
    </row>
    <row r="44" spans="1:6" s="10" customFormat="1" ht="25.5" x14ac:dyDescent="0.2">
      <c r="A44" s="4">
        <v>42</v>
      </c>
      <c r="B44" s="18" t="s">
        <v>66</v>
      </c>
      <c r="C44" s="5" t="s">
        <v>312</v>
      </c>
      <c r="D44" s="6">
        <v>80</v>
      </c>
      <c r="E44" s="11" t="s">
        <v>104</v>
      </c>
      <c r="F44" s="13" t="str">
        <f t="shared" si="1"/>
        <v>Mở</v>
      </c>
    </row>
    <row r="45" spans="1:6" s="10" customFormat="1" ht="25.5" x14ac:dyDescent="0.2">
      <c r="A45" s="4">
        <v>43</v>
      </c>
      <c r="B45" s="18" t="s">
        <v>66</v>
      </c>
      <c r="C45" s="5" t="s">
        <v>313</v>
      </c>
      <c r="D45" s="6">
        <v>80</v>
      </c>
      <c r="E45" s="11" t="s">
        <v>104</v>
      </c>
      <c r="F45" s="13" t="str">
        <f t="shared" si="1"/>
        <v>Mở</v>
      </c>
    </row>
    <row r="46" spans="1:6" s="10" customFormat="1" ht="25.5" x14ac:dyDescent="0.2">
      <c r="A46" s="4">
        <v>44</v>
      </c>
      <c r="B46" s="18" t="s">
        <v>66</v>
      </c>
      <c r="C46" s="5" t="s">
        <v>314</v>
      </c>
      <c r="D46" s="6">
        <v>80</v>
      </c>
      <c r="E46" s="11" t="s">
        <v>104</v>
      </c>
      <c r="F46" s="13" t="str">
        <f t="shared" si="1"/>
        <v>Mở</v>
      </c>
    </row>
    <row r="47" spans="1:6" s="10" customFormat="1" ht="25.5" x14ac:dyDescent="0.2">
      <c r="A47" s="4">
        <v>45</v>
      </c>
      <c r="B47" s="18" t="s">
        <v>66</v>
      </c>
      <c r="C47" s="5" t="s">
        <v>315</v>
      </c>
      <c r="D47" s="6">
        <v>80</v>
      </c>
      <c r="E47" s="11" t="s">
        <v>104</v>
      </c>
      <c r="F47" s="13" t="str">
        <f t="shared" si="1"/>
        <v>Mở</v>
      </c>
    </row>
    <row r="48" spans="1:6" s="10" customFormat="1" ht="25.5" x14ac:dyDescent="0.2">
      <c r="A48" s="4">
        <v>46</v>
      </c>
      <c r="B48" s="18" t="s">
        <v>66</v>
      </c>
      <c r="C48" s="5" t="s">
        <v>316</v>
      </c>
      <c r="D48" s="6">
        <v>80</v>
      </c>
      <c r="E48" s="11" t="s">
        <v>104</v>
      </c>
      <c r="F48" s="13" t="str">
        <f t="shared" si="1"/>
        <v>Mở</v>
      </c>
    </row>
    <row r="49" spans="1:6" s="10" customFormat="1" ht="25.5" x14ac:dyDescent="0.2">
      <c r="A49" s="4">
        <v>47</v>
      </c>
      <c r="B49" s="18" t="s">
        <v>66</v>
      </c>
      <c r="C49" s="5" t="s">
        <v>317</v>
      </c>
      <c r="D49" s="6">
        <v>80</v>
      </c>
      <c r="E49" s="11" t="s">
        <v>104</v>
      </c>
      <c r="F49" s="13" t="str">
        <f t="shared" si="1"/>
        <v>Mở</v>
      </c>
    </row>
    <row r="50" spans="1:6" s="10" customFormat="1" ht="25.5" x14ac:dyDescent="0.2">
      <c r="A50" s="4">
        <v>48</v>
      </c>
      <c r="B50" s="18" t="s">
        <v>66</v>
      </c>
      <c r="C50" s="5" t="s">
        <v>318</v>
      </c>
      <c r="D50" s="6">
        <v>78</v>
      </c>
      <c r="E50" s="11" t="s">
        <v>104</v>
      </c>
      <c r="F50" s="13" t="str">
        <f t="shared" si="1"/>
        <v>Mở</v>
      </c>
    </row>
    <row r="51" spans="1:6" s="10" customFormat="1" ht="25.5" x14ac:dyDescent="0.2">
      <c r="A51" s="4">
        <v>49</v>
      </c>
      <c r="B51" s="18" t="s">
        <v>66</v>
      </c>
      <c r="C51" s="5" t="s">
        <v>319</v>
      </c>
      <c r="D51" s="6">
        <v>80</v>
      </c>
      <c r="E51" s="11" t="s">
        <v>104</v>
      </c>
      <c r="F51" s="13" t="str">
        <f t="shared" si="1"/>
        <v>Mở</v>
      </c>
    </row>
    <row r="52" spans="1:6" s="10" customFormat="1" ht="12.75" x14ac:dyDescent="0.2">
      <c r="A52" s="4">
        <v>50</v>
      </c>
      <c r="B52" s="18" t="s">
        <v>66</v>
      </c>
      <c r="C52" s="5" t="s">
        <v>404</v>
      </c>
      <c r="D52" s="6">
        <v>80</v>
      </c>
      <c r="E52" s="11" t="s">
        <v>89</v>
      </c>
      <c r="F52" s="13" t="str">
        <f t="shared" si="1"/>
        <v>Mở</v>
      </c>
    </row>
    <row r="53" spans="1:6" s="10" customFormat="1" ht="12.75" x14ac:dyDescent="0.2">
      <c r="A53" s="4">
        <v>51</v>
      </c>
      <c r="B53" s="18" t="s">
        <v>66</v>
      </c>
      <c r="C53" s="5" t="s">
        <v>405</v>
      </c>
      <c r="D53" s="6">
        <v>80</v>
      </c>
      <c r="E53" s="11" t="s">
        <v>89</v>
      </c>
      <c r="F53" s="13" t="str">
        <f t="shared" si="1"/>
        <v>Mở</v>
      </c>
    </row>
    <row r="54" spans="1:6" s="10" customFormat="1" ht="25.5" x14ac:dyDescent="0.2">
      <c r="A54" s="4">
        <v>52</v>
      </c>
      <c r="B54" s="18" t="s">
        <v>412</v>
      </c>
      <c r="C54" s="5" t="s">
        <v>413</v>
      </c>
      <c r="D54" s="6">
        <v>62</v>
      </c>
      <c r="E54" s="11" t="s">
        <v>520</v>
      </c>
      <c r="F54" s="13" t="str">
        <f t="shared" si="1"/>
        <v>Mở</v>
      </c>
    </row>
    <row r="55" spans="1:6" s="10" customFormat="1" ht="25.5" x14ac:dyDescent="0.2">
      <c r="A55" s="4">
        <v>53</v>
      </c>
      <c r="B55" s="18" t="s">
        <v>412</v>
      </c>
      <c r="C55" s="5" t="s">
        <v>414</v>
      </c>
      <c r="D55" s="6">
        <v>35</v>
      </c>
      <c r="E55" s="11" t="s">
        <v>520</v>
      </c>
      <c r="F55" s="13" t="str">
        <f t="shared" si="1"/>
        <v>Mở</v>
      </c>
    </row>
    <row r="56" spans="1:6" s="10" customFormat="1" ht="12.75" x14ac:dyDescent="0.2">
      <c r="A56" s="4">
        <v>54</v>
      </c>
      <c r="B56" s="18" t="s">
        <v>390</v>
      </c>
      <c r="C56" s="5" t="s">
        <v>391</v>
      </c>
      <c r="D56" s="6">
        <v>16</v>
      </c>
      <c r="E56" s="11" t="s">
        <v>154</v>
      </c>
      <c r="F56" s="13" t="str">
        <f>IF(D56&lt;10,"Không mở","Mở, ôn tập")</f>
        <v>Mở, ôn tập</v>
      </c>
    </row>
    <row r="57" spans="1:6" s="10" customFormat="1" ht="12.75" x14ac:dyDescent="0.2">
      <c r="A57" s="4">
        <v>55</v>
      </c>
      <c r="B57" s="18" t="s">
        <v>108</v>
      </c>
      <c r="C57" s="5" t="s">
        <v>289</v>
      </c>
      <c r="D57" s="6">
        <v>60</v>
      </c>
      <c r="E57" s="11" t="s">
        <v>141</v>
      </c>
      <c r="F57" s="13" t="str">
        <f>IF(D57&lt;20,"Không mở","Mở")</f>
        <v>Mở</v>
      </c>
    </row>
    <row r="58" spans="1:6" s="10" customFormat="1" ht="12.75" x14ac:dyDescent="0.2">
      <c r="A58" s="4">
        <v>56</v>
      </c>
      <c r="B58" s="18" t="s">
        <v>498</v>
      </c>
      <c r="C58" s="5" t="s">
        <v>499</v>
      </c>
      <c r="D58" s="6">
        <v>10</v>
      </c>
      <c r="E58" s="11" t="s">
        <v>174</v>
      </c>
      <c r="F58" s="13" t="s">
        <v>36</v>
      </c>
    </row>
    <row r="59" spans="1:6" s="10" customFormat="1" ht="12.75" x14ac:dyDescent="0.2">
      <c r="A59" s="4">
        <v>57</v>
      </c>
      <c r="B59" s="18" t="s">
        <v>360</v>
      </c>
      <c r="C59" s="5" t="s">
        <v>362</v>
      </c>
      <c r="D59" s="6">
        <v>65</v>
      </c>
      <c r="E59" s="11" t="s">
        <v>83</v>
      </c>
      <c r="F59" s="13" t="str">
        <f>IF(D59&lt;20,"Không mở","Mở")</f>
        <v>Mở</v>
      </c>
    </row>
    <row r="60" spans="1:6" s="10" customFormat="1" ht="12.75" x14ac:dyDescent="0.2">
      <c r="A60" s="4">
        <v>58</v>
      </c>
      <c r="B60" s="18" t="s">
        <v>360</v>
      </c>
      <c r="C60" s="5" t="s">
        <v>361</v>
      </c>
      <c r="D60" s="6">
        <v>6</v>
      </c>
      <c r="E60" s="11" t="s">
        <v>83</v>
      </c>
      <c r="F60" s="13" t="str">
        <f>IF(D60&lt;20,"Không mở","Mở")</f>
        <v>Không mở</v>
      </c>
    </row>
    <row r="61" spans="1:6" s="10" customFormat="1" ht="12.75" x14ac:dyDescent="0.2">
      <c r="A61" s="4">
        <v>59</v>
      </c>
      <c r="B61" s="18" t="s">
        <v>363</v>
      </c>
      <c r="C61" s="5" t="s">
        <v>364</v>
      </c>
      <c r="D61" s="6">
        <v>29</v>
      </c>
      <c r="E61" s="11" t="s">
        <v>83</v>
      </c>
      <c r="F61" s="13" t="str">
        <f>IF(D61&lt;20,"Không mở","Mở")</f>
        <v>Mở</v>
      </c>
    </row>
    <row r="62" spans="1:6" s="10" customFormat="1" ht="12.75" x14ac:dyDescent="0.2">
      <c r="A62" s="4">
        <v>60</v>
      </c>
      <c r="B62" s="18" t="s">
        <v>452</v>
      </c>
      <c r="C62" s="5" t="s">
        <v>453</v>
      </c>
      <c r="D62" s="6">
        <v>23</v>
      </c>
      <c r="E62" s="11" t="s">
        <v>82</v>
      </c>
      <c r="F62" s="13" t="str">
        <f>IF(D62&lt;10,"Không mở","Mở, ôn tập")</f>
        <v>Mở, ôn tập</v>
      </c>
    </row>
    <row r="63" spans="1:6" s="10" customFormat="1" ht="12.75" x14ac:dyDescent="0.2">
      <c r="A63" s="4">
        <v>61</v>
      </c>
      <c r="B63" s="18" t="s">
        <v>452</v>
      </c>
      <c r="C63" s="5" t="s">
        <v>454</v>
      </c>
      <c r="D63" s="6">
        <v>29</v>
      </c>
      <c r="E63" s="11" t="s">
        <v>82</v>
      </c>
      <c r="F63" s="13" t="str">
        <f>IF(D63&lt;10,"Không mở","Mở, ôn tập")</f>
        <v>Mở, ôn tập</v>
      </c>
    </row>
    <row r="64" spans="1:6" s="10" customFormat="1" ht="12.75" x14ac:dyDescent="0.2">
      <c r="A64" s="4">
        <v>62</v>
      </c>
      <c r="B64" s="18" t="s">
        <v>406</v>
      </c>
      <c r="C64" s="5" t="s">
        <v>407</v>
      </c>
      <c r="D64" s="6">
        <v>31</v>
      </c>
      <c r="E64" s="11" t="s">
        <v>89</v>
      </c>
      <c r="F64" s="13" t="str">
        <f t="shared" ref="F64:F69" si="2">IF(D64&lt;20,"Không mở","Mở")</f>
        <v>Mở</v>
      </c>
    </row>
    <row r="65" spans="1:6" s="10" customFormat="1" ht="12.75" x14ac:dyDescent="0.2">
      <c r="A65" s="4">
        <v>63</v>
      </c>
      <c r="B65" s="18" t="s">
        <v>406</v>
      </c>
      <c r="C65" s="5" t="s">
        <v>408</v>
      </c>
      <c r="D65" s="6">
        <v>80</v>
      </c>
      <c r="E65" s="11" t="s">
        <v>89</v>
      </c>
      <c r="F65" s="13" t="str">
        <f t="shared" si="2"/>
        <v>Mở</v>
      </c>
    </row>
    <row r="66" spans="1:6" s="10" customFormat="1" ht="12.75" x14ac:dyDescent="0.2">
      <c r="A66" s="4">
        <v>64</v>
      </c>
      <c r="B66" s="18" t="s">
        <v>406</v>
      </c>
      <c r="C66" s="5" t="s">
        <v>409</v>
      </c>
      <c r="D66" s="6">
        <v>79</v>
      </c>
      <c r="E66" s="11" t="s">
        <v>89</v>
      </c>
      <c r="F66" s="13" t="str">
        <f t="shared" si="2"/>
        <v>Mở</v>
      </c>
    </row>
    <row r="67" spans="1:6" s="10" customFormat="1" ht="12.75" x14ac:dyDescent="0.2">
      <c r="A67" s="4">
        <v>65</v>
      </c>
      <c r="B67" s="18" t="s">
        <v>9</v>
      </c>
      <c r="C67" s="5" t="s">
        <v>455</v>
      </c>
      <c r="D67" s="6">
        <v>77</v>
      </c>
      <c r="E67" s="11" t="s">
        <v>82</v>
      </c>
      <c r="F67" s="13" t="str">
        <f t="shared" si="2"/>
        <v>Mở</v>
      </c>
    </row>
    <row r="68" spans="1:6" s="10" customFormat="1" ht="12.75" x14ac:dyDescent="0.2">
      <c r="A68" s="4">
        <v>66</v>
      </c>
      <c r="B68" s="18" t="s">
        <v>9</v>
      </c>
      <c r="C68" s="5" t="s">
        <v>456</v>
      </c>
      <c r="D68" s="6">
        <v>80</v>
      </c>
      <c r="E68" s="11" t="s">
        <v>82</v>
      </c>
      <c r="F68" s="13" t="str">
        <f t="shared" si="2"/>
        <v>Mở</v>
      </c>
    </row>
    <row r="69" spans="1:6" s="10" customFormat="1" ht="12.75" x14ac:dyDescent="0.2">
      <c r="A69" s="4">
        <v>67</v>
      </c>
      <c r="B69" s="18" t="s">
        <v>9</v>
      </c>
      <c r="C69" s="5" t="s">
        <v>457</v>
      </c>
      <c r="D69" s="6">
        <v>5</v>
      </c>
      <c r="E69" s="11" t="s">
        <v>82</v>
      </c>
      <c r="F69" s="13" t="str">
        <f t="shared" si="2"/>
        <v>Không mở</v>
      </c>
    </row>
    <row r="70" spans="1:6" s="10" customFormat="1" ht="12.75" x14ac:dyDescent="0.2">
      <c r="A70" s="4">
        <v>68</v>
      </c>
      <c r="B70" s="18" t="s">
        <v>10</v>
      </c>
      <c r="C70" s="5" t="s">
        <v>482</v>
      </c>
      <c r="D70" s="6">
        <v>29</v>
      </c>
      <c r="E70" s="11" t="s">
        <v>168</v>
      </c>
      <c r="F70" s="13" t="str">
        <f>IF(D70&lt;10,"Không mở","Mở, ôn tập")</f>
        <v>Mở, ôn tập</v>
      </c>
    </row>
    <row r="71" spans="1:6" s="10" customFormat="1" ht="12.75" x14ac:dyDescent="0.2">
      <c r="A71" s="4">
        <v>69</v>
      </c>
      <c r="B71" s="18" t="s">
        <v>88</v>
      </c>
      <c r="C71" s="5" t="s">
        <v>458</v>
      </c>
      <c r="D71" s="6">
        <v>80</v>
      </c>
      <c r="E71" s="11" t="s">
        <v>82</v>
      </c>
      <c r="F71" s="13" t="str">
        <f>IF(D71&lt;20,"Không mở","Mở")</f>
        <v>Mở</v>
      </c>
    </row>
    <row r="72" spans="1:6" s="10" customFormat="1" ht="12.75" x14ac:dyDescent="0.2">
      <c r="A72" s="4">
        <v>70</v>
      </c>
      <c r="B72" s="18" t="s">
        <v>88</v>
      </c>
      <c r="C72" s="5" t="s">
        <v>459</v>
      </c>
      <c r="D72" s="6">
        <v>80</v>
      </c>
      <c r="E72" s="11" t="s">
        <v>82</v>
      </c>
      <c r="F72" s="13" t="str">
        <f>IF(D72&lt;20,"Không mở","Mở")</f>
        <v>Mở</v>
      </c>
    </row>
    <row r="73" spans="1:6" s="10" customFormat="1" ht="12.75" x14ac:dyDescent="0.2">
      <c r="A73" s="4">
        <v>71</v>
      </c>
      <c r="B73" s="18" t="s">
        <v>88</v>
      </c>
      <c r="C73" s="5" t="s">
        <v>460</v>
      </c>
      <c r="D73" s="6">
        <v>80</v>
      </c>
      <c r="E73" s="11" t="s">
        <v>82</v>
      </c>
      <c r="F73" s="13" t="str">
        <f>IF(D73&lt;20,"Không mở","Mở")</f>
        <v>Mở</v>
      </c>
    </row>
    <row r="74" spans="1:6" s="10" customFormat="1" ht="12.75" x14ac:dyDescent="0.2">
      <c r="A74" s="4">
        <v>72</v>
      </c>
      <c r="B74" s="18" t="s">
        <v>134</v>
      </c>
      <c r="C74" s="5" t="s">
        <v>448</v>
      </c>
      <c r="D74" s="6">
        <v>19</v>
      </c>
      <c r="E74" s="11" t="s">
        <v>84</v>
      </c>
      <c r="F74" s="13" t="s">
        <v>36</v>
      </c>
    </row>
    <row r="75" spans="1:6" s="10" customFormat="1" ht="12.75" x14ac:dyDescent="0.2">
      <c r="A75" s="4">
        <v>73</v>
      </c>
      <c r="B75" s="18" t="s">
        <v>142</v>
      </c>
      <c r="C75" s="5" t="s">
        <v>290</v>
      </c>
      <c r="D75" s="6">
        <v>30</v>
      </c>
      <c r="E75" s="11" t="s">
        <v>141</v>
      </c>
      <c r="F75" s="13" t="str">
        <f>IF(D75&lt;10,"Không mở","Mở, ôn tập")</f>
        <v>Mở, ôn tập</v>
      </c>
    </row>
    <row r="76" spans="1:6" s="10" customFormat="1" ht="12.75" x14ac:dyDescent="0.2">
      <c r="A76" s="4">
        <v>74</v>
      </c>
      <c r="B76" s="18" t="s">
        <v>140</v>
      </c>
      <c r="C76" s="5" t="s">
        <v>346</v>
      </c>
      <c r="D76" s="6">
        <v>29</v>
      </c>
      <c r="E76" s="11" t="s">
        <v>519</v>
      </c>
      <c r="F76" s="13" t="str">
        <f>IF(D76&lt;10,"Không mở","Mở, ôn tập")</f>
        <v>Mở, ôn tập</v>
      </c>
    </row>
    <row r="77" spans="1:6" s="10" customFormat="1" ht="12.75" x14ac:dyDescent="0.2">
      <c r="A77" s="4">
        <v>75</v>
      </c>
      <c r="B77" s="18" t="s">
        <v>347</v>
      </c>
      <c r="C77" s="5" t="s">
        <v>348</v>
      </c>
      <c r="D77" s="6">
        <v>80</v>
      </c>
      <c r="E77" s="11" t="s">
        <v>519</v>
      </c>
      <c r="F77" s="13" t="str">
        <f>IF(D77&lt;20,"Không mở","Mở")</f>
        <v>Mở</v>
      </c>
    </row>
    <row r="78" spans="1:6" s="10" customFormat="1" ht="12.75" x14ac:dyDescent="0.2">
      <c r="A78" s="4">
        <v>76</v>
      </c>
      <c r="B78" s="18" t="s">
        <v>347</v>
      </c>
      <c r="C78" s="5" t="s">
        <v>349</v>
      </c>
      <c r="D78" s="6">
        <v>64</v>
      </c>
      <c r="E78" s="11" t="s">
        <v>519</v>
      </c>
      <c r="F78" s="13" t="str">
        <f>IF(D78&lt;20,"Không mở","Mở")</f>
        <v>Mở</v>
      </c>
    </row>
    <row r="79" spans="1:6" s="10" customFormat="1" ht="12.75" x14ac:dyDescent="0.2">
      <c r="A79" s="4">
        <v>77</v>
      </c>
      <c r="B79" s="18" t="s">
        <v>347</v>
      </c>
      <c r="C79" s="5" t="s">
        <v>350</v>
      </c>
      <c r="D79" s="6">
        <v>43</v>
      </c>
      <c r="E79" s="11" t="s">
        <v>519</v>
      </c>
      <c r="F79" s="13" t="str">
        <f>IF(D79&lt;20,"Không mở","Mở")</f>
        <v>Mở</v>
      </c>
    </row>
    <row r="80" spans="1:6" s="10" customFormat="1" ht="12.75" x14ac:dyDescent="0.2">
      <c r="A80" s="4">
        <v>78</v>
      </c>
      <c r="B80" s="18" t="s">
        <v>347</v>
      </c>
      <c r="C80" s="5" t="s">
        <v>351</v>
      </c>
      <c r="D80" s="6">
        <v>55</v>
      </c>
      <c r="E80" s="11" t="s">
        <v>519</v>
      </c>
      <c r="F80" s="13" t="str">
        <f>IF(D80&lt;20,"Không mở","Mở")</f>
        <v>Mở</v>
      </c>
    </row>
    <row r="81" spans="1:6" s="20" customFormat="1" ht="12.75" x14ac:dyDescent="0.2">
      <c r="A81" s="4">
        <v>79</v>
      </c>
      <c r="B81" s="18" t="s">
        <v>347</v>
      </c>
      <c r="C81" s="5" t="s">
        <v>352</v>
      </c>
      <c r="D81" s="6">
        <v>11</v>
      </c>
      <c r="E81" s="11" t="s">
        <v>519</v>
      </c>
      <c r="F81" s="13" t="str">
        <f>IF(D81&lt;20,"Không mở","Mở")</f>
        <v>Không mở</v>
      </c>
    </row>
    <row r="82" spans="1:6" s="10" customFormat="1" ht="12.75" x14ac:dyDescent="0.2">
      <c r="A82" s="4">
        <v>80</v>
      </c>
      <c r="B82" s="18" t="s">
        <v>365</v>
      </c>
      <c r="C82" s="5" t="s">
        <v>366</v>
      </c>
      <c r="D82" s="6">
        <v>30</v>
      </c>
      <c r="E82" s="11" t="s">
        <v>83</v>
      </c>
      <c r="F82" s="13" t="str">
        <f>IF(D82&lt;10,"Không mở","Mở, ôn tập")</f>
        <v>Mở, ôn tập</v>
      </c>
    </row>
    <row r="83" spans="1:6" s="10" customFormat="1" ht="12.75" x14ac:dyDescent="0.2">
      <c r="A83" s="4">
        <v>81</v>
      </c>
      <c r="B83" s="18" t="s">
        <v>365</v>
      </c>
      <c r="C83" s="5" t="s">
        <v>367</v>
      </c>
      <c r="D83" s="6">
        <v>18</v>
      </c>
      <c r="E83" s="11" t="s">
        <v>83</v>
      </c>
      <c r="F83" s="13" t="str">
        <f>IF(D83&lt;10,"Không mở","Mở, ôn tập")</f>
        <v>Mở, ôn tập</v>
      </c>
    </row>
    <row r="84" spans="1:6" s="10" customFormat="1" ht="12.75" x14ac:dyDescent="0.2">
      <c r="A84" s="4">
        <v>82</v>
      </c>
      <c r="B84" s="18" t="s">
        <v>368</v>
      </c>
      <c r="C84" s="5" t="s">
        <v>369</v>
      </c>
      <c r="D84" s="6">
        <v>65</v>
      </c>
      <c r="E84" s="11" t="s">
        <v>83</v>
      </c>
      <c r="F84" s="13" t="str">
        <f>IF(D84&lt;20,"Không mở","Mở")</f>
        <v>Mở</v>
      </c>
    </row>
    <row r="85" spans="1:6" s="10" customFormat="1" ht="12.75" x14ac:dyDescent="0.2">
      <c r="A85" s="4">
        <v>83</v>
      </c>
      <c r="B85" s="18" t="s">
        <v>43</v>
      </c>
      <c r="C85" s="5" t="s">
        <v>449</v>
      </c>
      <c r="D85" s="6">
        <v>19</v>
      </c>
      <c r="E85" s="11" t="s">
        <v>84</v>
      </c>
      <c r="F85" s="13" t="s">
        <v>36</v>
      </c>
    </row>
    <row r="86" spans="1:6" s="10" customFormat="1" ht="12.75" x14ac:dyDescent="0.2">
      <c r="A86" s="4">
        <v>84</v>
      </c>
      <c r="B86" s="18" t="s">
        <v>291</v>
      </c>
      <c r="C86" s="5" t="s">
        <v>292</v>
      </c>
      <c r="D86" s="6">
        <v>16</v>
      </c>
      <c r="E86" s="11" t="s">
        <v>141</v>
      </c>
      <c r="F86" s="13" t="str">
        <f>IF(D86&lt;10,"Không mở","Mở, ôn tập")</f>
        <v>Mở, ôn tập</v>
      </c>
    </row>
    <row r="87" spans="1:6" s="10" customFormat="1" ht="25.5" x14ac:dyDescent="0.2">
      <c r="A87" s="4">
        <v>85</v>
      </c>
      <c r="B87" s="18" t="s">
        <v>106</v>
      </c>
      <c r="C87" s="5" t="s">
        <v>331</v>
      </c>
      <c r="D87" s="6">
        <v>69</v>
      </c>
      <c r="E87" s="11" t="s">
        <v>90</v>
      </c>
      <c r="F87" s="13" t="str">
        <f t="shared" ref="F87:F102" si="3">IF(D87&lt;20,"Không mở","Mở")</f>
        <v>Mở</v>
      </c>
    </row>
    <row r="88" spans="1:6" s="20" customFormat="1" ht="25.5" x14ac:dyDescent="0.2">
      <c r="A88" s="4">
        <v>86</v>
      </c>
      <c r="B88" s="18" t="s">
        <v>106</v>
      </c>
      <c r="C88" s="5" t="s">
        <v>332</v>
      </c>
      <c r="D88" s="6">
        <v>16</v>
      </c>
      <c r="E88" s="11" t="s">
        <v>90</v>
      </c>
      <c r="F88" s="13" t="str">
        <f t="shared" si="3"/>
        <v>Không mở</v>
      </c>
    </row>
    <row r="89" spans="1:6" s="10" customFormat="1" ht="12.75" x14ac:dyDescent="0.2">
      <c r="A89" s="4">
        <v>87</v>
      </c>
      <c r="B89" s="18" t="s">
        <v>370</v>
      </c>
      <c r="C89" s="5" t="s">
        <v>371</v>
      </c>
      <c r="D89" s="6">
        <v>47</v>
      </c>
      <c r="E89" s="11" t="s">
        <v>83</v>
      </c>
      <c r="F89" s="13" t="str">
        <f t="shared" si="3"/>
        <v>Mở</v>
      </c>
    </row>
    <row r="90" spans="1:6" s="10" customFormat="1" ht="12.75" x14ac:dyDescent="0.2">
      <c r="A90" s="4">
        <v>88</v>
      </c>
      <c r="B90" s="18" t="s">
        <v>12</v>
      </c>
      <c r="C90" s="5" t="s">
        <v>415</v>
      </c>
      <c r="D90" s="6">
        <v>79</v>
      </c>
      <c r="E90" s="11" t="s">
        <v>520</v>
      </c>
      <c r="F90" s="13" t="str">
        <f t="shared" si="3"/>
        <v>Mở</v>
      </c>
    </row>
    <row r="91" spans="1:6" s="10" customFormat="1" ht="12.75" x14ac:dyDescent="0.2">
      <c r="A91" s="4">
        <v>89</v>
      </c>
      <c r="B91" s="18" t="s">
        <v>12</v>
      </c>
      <c r="C91" s="5" t="s">
        <v>416</v>
      </c>
      <c r="D91" s="6">
        <v>23</v>
      </c>
      <c r="E91" s="11" t="s">
        <v>520</v>
      </c>
      <c r="F91" s="13" t="str">
        <f t="shared" si="3"/>
        <v>Mở</v>
      </c>
    </row>
    <row r="92" spans="1:6" s="10" customFormat="1" ht="12.75" x14ac:dyDescent="0.2">
      <c r="A92" s="4">
        <v>90</v>
      </c>
      <c r="B92" s="18" t="s">
        <v>12</v>
      </c>
      <c r="C92" s="5" t="s">
        <v>417</v>
      </c>
      <c r="D92" s="6">
        <v>70</v>
      </c>
      <c r="E92" s="11" t="s">
        <v>520</v>
      </c>
      <c r="F92" s="13" t="str">
        <f t="shared" si="3"/>
        <v>Mở</v>
      </c>
    </row>
    <row r="93" spans="1:6" s="10" customFormat="1" ht="12.75" x14ac:dyDescent="0.2">
      <c r="A93" s="4">
        <v>91</v>
      </c>
      <c r="B93" s="18" t="s">
        <v>12</v>
      </c>
      <c r="C93" s="5" t="s">
        <v>418</v>
      </c>
      <c r="D93" s="6">
        <v>62</v>
      </c>
      <c r="E93" s="11" t="s">
        <v>520</v>
      </c>
      <c r="F93" s="13" t="str">
        <f t="shared" si="3"/>
        <v>Mở</v>
      </c>
    </row>
    <row r="94" spans="1:6" s="10" customFormat="1" ht="12.75" x14ac:dyDescent="0.2">
      <c r="A94" s="4">
        <v>92</v>
      </c>
      <c r="B94" s="18" t="s">
        <v>419</v>
      </c>
      <c r="C94" s="5" t="s">
        <v>420</v>
      </c>
      <c r="D94" s="6">
        <v>80</v>
      </c>
      <c r="E94" s="11" t="s">
        <v>520</v>
      </c>
      <c r="F94" s="13" t="str">
        <f t="shared" si="3"/>
        <v>Mở</v>
      </c>
    </row>
    <row r="95" spans="1:6" s="10" customFormat="1" ht="12.75" x14ac:dyDescent="0.2">
      <c r="A95" s="4">
        <v>93</v>
      </c>
      <c r="B95" s="18" t="s">
        <v>419</v>
      </c>
      <c r="C95" s="5" t="s">
        <v>421</v>
      </c>
      <c r="D95" s="6">
        <v>9</v>
      </c>
      <c r="E95" s="11" t="s">
        <v>520</v>
      </c>
      <c r="F95" s="13" t="str">
        <f t="shared" si="3"/>
        <v>Không mở</v>
      </c>
    </row>
    <row r="96" spans="1:6" s="10" customFormat="1" ht="12.75" x14ac:dyDescent="0.2">
      <c r="A96" s="4">
        <v>94</v>
      </c>
      <c r="B96" s="18" t="s">
        <v>173</v>
      </c>
      <c r="C96" s="5" t="s">
        <v>513</v>
      </c>
      <c r="D96" s="6">
        <v>38</v>
      </c>
      <c r="E96" s="11" t="s">
        <v>521</v>
      </c>
      <c r="F96" s="13" t="str">
        <f t="shared" si="3"/>
        <v>Mở</v>
      </c>
    </row>
    <row r="97" spans="1:6" s="10" customFormat="1" ht="12.75" x14ac:dyDescent="0.2">
      <c r="A97" s="4">
        <v>95</v>
      </c>
      <c r="B97" s="18" t="s">
        <v>514</v>
      </c>
      <c r="C97" s="5" t="s">
        <v>515</v>
      </c>
      <c r="D97" s="6">
        <v>75</v>
      </c>
      <c r="E97" s="11" t="s">
        <v>521</v>
      </c>
      <c r="F97" s="13" t="str">
        <f t="shared" si="3"/>
        <v>Mở</v>
      </c>
    </row>
    <row r="98" spans="1:6" s="10" customFormat="1" ht="12.75" x14ac:dyDescent="0.2">
      <c r="A98" s="4">
        <v>96</v>
      </c>
      <c r="B98" s="18" t="s">
        <v>13</v>
      </c>
      <c r="C98" s="5" t="s">
        <v>461</v>
      </c>
      <c r="D98" s="6">
        <v>30</v>
      </c>
      <c r="E98" s="11" t="s">
        <v>82</v>
      </c>
      <c r="F98" s="13" t="str">
        <f t="shared" si="3"/>
        <v>Mở</v>
      </c>
    </row>
    <row r="99" spans="1:6" s="10" customFormat="1" ht="12.75" x14ac:dyDescent="0.2">
      <c r="A99" s="4">
        <v>97</v>
      </c>
      <c r="B99" s="18" t="s">
        <v>13</v>
      </c>
      <c r="C99" s="5" t="s">
        <v>462</v>
      </c>
      <c r="D99" s="6">
        <v>3</v>
      </c>
      <c r="E99" s="11" t="s">
        <v>82</v>
      </c>
      <c r="F99" s="13" t="str">
        <f t="shared" si="3"/>
        <v>Không mở</v>
      </c>
    </row>
    <row r="100" spans="1:6" s="10" customFormat="1" ht="12.75" x14ac:dyDescent="0.2">
      <c r="A100" s="4">
        <v>98</v>
      </c>
      <c r="B100" s="18" t="s">
        <v>450</v>
      </c>
      <c r="C100" s="5" t="s">
        <v>451</v>
      </c>
      <c r="D100" s="6">
        <v>32</v>
      </c>
      <c r="E100" s="11" t="s">
        <v>84</v>
      </c>
      <c r="F100" s="13" t="str">
        <f t="shared" si="3"/>
        <v>Mở</v>
      </c>
    </row>
    <row r="101" spans="1:6" s="10" customFormat="1" ht="12.75" x14ac:dyDescent="0.2">
      <c r="A101" s="4">
        <v>99</v>
      </c>
      <c r="B101" s="18" t="s">
        <v>93</v>
      </c>
      <c r="C101" s="5" t="s">
        <v>320</v>
      </c>
      <c r="D101" s="6">
        <v>50</v>
      </c>
      <c r="E101" s="11" t="s">
        <v>79</v>
      </c>
      <c r="F101" s="13" t="str">
        <f t="shared" si="3"/>
        <v>Mở</v>
      </c>
    </row>
    <row r="102" spans="1:6" s="10" customFormat="1" ht="12.75" x14ac:dyDescent="0.2">
      <c r="A102" s="4">
        <v>100</v>
      </c>
      <c r="B102" s="18" t="s">
        <v>47</v>
      </c>
      <c r="C102" s="5" t="s">
        <v>353</v>
      </c>
      <c r="D102" s="6">
        <v>51</v>
      </c>
      <c r="E102" s="11" t="s">
        <v>519</v>
      </c>
      <c r="F102" s="13" t="str">
        <f t="shared" si="3"/>
        <v>Mở</v>
      </c>
    </row>
    <row r="103" spans="1:6" s="10" customFormat="1" ht="12.75" x14ac:dyDescent="0.2">
      <c r="A103" s="4">
        <v>101</v>
      </c>
      <c r="B103" s="18" t="s">
        <v>155</v>
      </c>
      <c r="C103" s="5" t="s">
        <v>392</v>
      </c>
      <c r="D103" s="6">
        <v>1</v>
      </c>
      <c r="E103" s="11" t="s">
        <v>154</v>
      </c>
      <c r="F103" s="13" t="str">
        <f>IF(D103&lt;10,"Không mở","Mở, ôn tập")</f>
        <v>Không mở</v>
      </c>
    </row>
    <row r="104" spans="1:6" s="10" customFormat="1" ht="12.75" x14ac:dyDescent="0.2">
      <c r="A104" s="4">
        <v>102</v>
      </c>
      <c r="B104" s="18" t="s">
        <v>155</v>
      </c>
      <c r="C104" s="5" t="s">
        <v>393</v>
      </c>
      <c r="D104" s="6">
        <v>30</v>
      </c>
      <c r="E104" s="11" t="s">
        <v>154</v>
      </c>
      <c r="F104" s="13" t="str">
        <f>IF(D104&lt;10,"Không mở","Mở, ôn tập")</f>
        <v>Mở, ôn tập</v>
      </c>
    </row>
    <row r="105" spans="1:6" s="10" customFormat="1" ht="12.75" x14ac:dyDescent="0.2">
      <c r="A105" s="4">
        <v>103</v>
      </c>
      <c r="B105" s="18" t="s">
        <v>107</v>
      </c>
      <c r="C105" s="5" t="s">
        <v>483</v>
      </c>
      <c r="D105" s="6">
        <v>30</v>
      </c>
      <c r="E105" s="11" t="s">
        <v>168</v>
      </c>
      <c r="F105" s="13" t="str">
        <f>IF(D105&lt;10,"Không mở","Mở, ôn tập")</f>
        <v>Mở, ôn tập</v>
      </c>
    </row>
    <row r="106" spans="1:6" s="10" customFormat="1" ht="12.75" x14ac:dyDescent="0.2">
      <c r="A106" s="4">
        <v>104</v>
      </c>
      <c r="B106" s="18" t="s">
        <v>107</v>
      </c>
      <c r="C106" s="5" t="s">
        <v>484</v>
      </c>
      <c r="D106" s="6">
        <v>30</v>
      </c>
      <c r="E106" s="11" t="s">
        <v>168</v>
      </c>
      <c r="F106" s="13" t="str">
        <f>IF(D106&lt;10,"Không mở","Mở, ôn tập")</f>
        <v>Mở, ôn tập</v>
      </c>
    </row>
    <row r="107" spans="1:6" s="10" customFormat="1" ht="25.5" x14ac:dyDescent="0.2">
      <c r="A107" s="4">
        <v>105</v>
      </c>
      <c r="B107" s="18" t="s">
        <v>48</v>
      </c>
      <c r="C107" s="5" t="s">
        <v>333</v>
      </c>
      <c r="D107" s="6">
        <v>34</v>
      </c>
      <c r="E107" s="11" t="s">
        <v>90</v>
      </c>
      <c r="F107" s="13" t="str">
        <f>IF(D107&lt;20,"Không mở","Mở")</f>
        <v>Mở</v>
      </c>
    </row>
    <row r="108" spans="1:6" s="10" customFormat="1" ht="12.75" x14ac:dyDescent="0.2">
      <c r="A108" s="4">
        <v>106</v>
      </c>
      <c r="B108" s="18" t="s">
        <v>165</v>
      </c>
      <c r="C108" s="5" t="s">
        <v>422</v>
      </c>
      <c r="D108" s="6">
        <v>26</v>
      </c>
      <c r="E108" s="11" t="s">
        <v>520</v>
      </c>
      <c r="F108" s="13" t="str">
        <f>IF(D108&lt;10,"Không mở","Mở, ôn tập")</f>
        <v>Mở, ôn tập</v>
      </c>
    </row>
    <row r="109" spans="1:6" s="10" customFormat="1" ht="12.75" x14ac:dyDescent="0.2">
      <c r="A109" s="4">
        <v>107</v>
      </c>
      <c r="B109" s="18" t="s">
        <v>485</v>
      </c>
      <c r="C109" s="5" t="s">
        <v>486</v>
      </c>
      <c r="D109" s="6">
        <v>30</v>
      </c>
      <c r="E109" s="11" t="s">
        <v>168</v>
      </c>
      <c r="F109" s="13" t="str">
        <f>IF(D109&lt;10,"Không mở","Mở, ôn tập")</f>
        <v>Mở, ôn tập</v>
      </c>
    </row>
    <row r="110" spans="1:6" s="10" customFormat="1" ht="12.75" x14ac:dyDescent="0.2">
      <c r="A110" s="4">
        <v>108</v>
      </c>
      <c r="B110" s="18" t="s">
        <v>485</v>
      </c>
      <c r="C110" s="5" t="s">
        <v>487</v>
      </c>
      <c r="D110" s="6">
        <v>29</v>
      </c>
      <c r="E110" s="11" t="s">
        <v>168</v>
      </c>
      <c r="F110" s="13" t="str">
        <f>IF(D110&lt;10,"Không mở","Mở, ôn tập")</f>
        <v>Mở, ôn tập</v>
      </c>
    </row>
    <row r="111" spans="1:6" s="10" customFormat="1" ht="12.75" x14ac:dyDescent="0.2">
      <c r="A111" s="4">
        <v>109</v>
      </c>
      <c r="B111" s="18" t="s">
        <v>485</v>
      </c>
      <c r="C111" s="5" t="s">
        <v>488</v>
      </c>
      <c r="D111" s="6">
        <v>79</v>
      </c>
      <c r="E111" s="11" t="s">
        <v>168</v>
      </c>
      <c r="F111" s="13" t="str">
        <f>IF(D111&lt;20,"Không mở","Mở")</f>
        <v>Mở</v>
      </c>
    </row>
    <row r="112" spans="1:6" s="10" customFormat="1" ht="12.75" x14ac:dyDescent="0.2">
      <c r="A112" s="4">
        <v>110</v>
      </c>
      <c r="B112" s="18" t="s">
        <v>516</v>
      </c>
      <c r="C112" s="5" t="s">
        <v>517</v>
      </c>
      <c r="D112" s="6">
        <v>43</v>
      </c>
      <c r="E112" s="11" t="s">
        <v>521</v>
      </c>
      <c r="F112" s="13" t="str">
        <f>IF(D112&lt;20,"Không mở","Mở")</f>
        <v>Mở</v>
      </c>
    </row>
    <row r="113" spans="1:6" s="10" customFormat="1" ht="12.75" x14ac:dyDescent="0.2">
      <c r="A113" s="4">
        <v>111</v>
      </c>
      <c r="B113" s="18" t="s">
        <v>143</v>
      </c>
      <c r="C113" s="5" t="s">
        <v>321</v>
      </c>
      <c r="D113" s="6">
        <v>30</v>
      </c>
      <c r="E113" s="11" t="s">
        <v>79</v>
      </c>
      <c r="F113" s="13" t="str">
        <f t="shared" ref="F113:F121" si="4">IF(D113&lt;10,"Không mở","Mở, ôn tập")</f>
        <v>Mở, ôn tập</v>
      </c>
    </row>
    <row r="114" spans="1:6" s="10" customFormat="1" ht="12.75" x14ac:dyDescent="0.2">
      <c r="A114" s="4">
        <v>112</v>
      </c>
      <c r="B114" s="18" t="s">
        <v>49</v>
      </c>
      <c r="C114" s="5" t="s">
        <v>354</v>
      </c>
      <c r="D114" s="6">
        <v>29</v>
      </c>
      <c r="E114" s="11" t="s">
        <v>519</v>
      </c>
      <c r="F114" s="13" t="str">
        <f t="shared" si="4"/>
        <v>Mở, ôn tập</v>
      </c>
    </row>
    <row r="115" spans="1:6" s="10" customFormat="1" ht="12.75" x14ac:dyDescent="0.2">
      <c r="A115" s="4">
        <v>113</v>
      </c>
      <c r="B115" s="18" t="s">
        <v>49</v>
      </c>
      <c r="C115" s="5" t="s">
        <v>355</v>
      </c>
      <c r="D115" s="6">
        <v>18</v>
      </c>
      <c r="E115" s="11" t="s">
        <v>519</v>
      </c>
      <c r="F115" s="13" t="str">
        <f t="shared" si="4"/>
        <v>Mở, ôn tập</v>
      </c>
    </row>
    <row r="116" spans="1:6" s="10" customFormat="1" ht="25.5" x14ac:dyDescent="0.2">
      <c r="A116" s="4">
        <v>114</v>
      </c>
      <c r="B116" s="18" t="s">
        <v>372</v>
      </c>
      <c r="C116" s="5" t="s">
        <v>373</v>
      </c>
      <c r="D116" s="6">
        <v>5</v>
      </c>
      <c r="E116" s="11" t="s">
        <v>83</v>
      </c>
      <c r="F116" s="13" t="str">
        <f t="shared" si="4"/>
        <v>Không mở</v>
      </c>
    </row>
    <row r="117" spans="1:6" s="10" customFormat="1" ht="25.5" x14ac:dyDescent="0.2">
      <c r="A117" s="4">
        <v>115</v>
      </c>
      <c r="B117" s="18" t="s">
        <v>372</v>
      </c>
      <c r="C117" s="5" t="s">
        <v>374</v>
      </c>
      <c r="D117" s="6">
        <v>30</v>
      </c>
      <c r="E117" s="11" t="s">
        <v>83</v>
      </c>
      <c r="F117" s="13" t="str">
        <f t="shared" si="4"/>
        <v>Mở, ôn tập</v>
      </c>
    </row>
    <row r="118" spans="1:6" s="10" customFormat="1" ht="25.5" x14ac:dyDescent="0.2">
      <c r="A118" s="4">
        <v>116</v>
      </c>
      <c r="B118" s="18" t="s">
        <v>423</v>
      </c>
      <c r="C118" s="5" t="s">
        <v>424</v>
      </c>
      <c r="D118" s="6">
        <v>22</v>
      </c>
      <c r="E118" s="11" t="s">
        <v>520</v>
      </c>
      <c r="F118" s="13" t="str">
        <f t="shared" si="4"/>
        <v>Mở, ôn tập</v>
      </c>
    </row>
    <row r="119" spans="1:6" s="10" customFormat="1" ht="12.75" x14ac:dyDescent="0.2">
      <c r="A119" s="4">
        <v>117</v>
      </c>
      <c r="B119" s="18" t="s">
        <v>156</v>
      </c>
      <c r="C119" s="5" t="s">
        <v>394</v>
      </c>
      <c r="D119" s="6">
        <v>30</v>
      </c>
      <c r="E119" s="11" t="s">
        <v>154</v>
      </c>
      <c r="F119" s="13" t="str">
        <f t="shared" si="4"/>
        <v>Mở, ôn tập</v>
      </c>
    </row>
    <row r="120" spans="1:6" s="10" customFormat="1" ht="12.75" x14ac:dyDescent="0.2">
      <c r="A120" s="4">
        <v>118</v>
      </c>
      <c r="B120" s="18" t="s">
        <v>17</v>
      </c>
      <c r="C120" s="5" t="s">
        <v>425</v>
      </c>
      <c r="D120" s="6">
        <v>27</v>
      </c>
      <c r="E120" s="11" t="s">
        <v>520</v>
      </c>
      <c r="F120" s="13" t="str">
        <f t="shared" si="4"/>
        <v>Mở, ôn tập</v>
      </c>
    </row>
    <row r="121" spans="1:6" s="10" customFormat="1" ht="12.75" x14ac:dyDescent="0.2">
      <c r="A121" s="4">
        <v>119</v>
      </c>
      <c r="B121" s="18" t="s">
        <v>17</v>
      </c>
      <c r="C121" s="5" t="s">
        <v>426</v>
      </c>
      <c r="D121" s="6">
        <v>30</v>
      </c>
      <c r="E121" s="11" t="s">
        <v>520</v>
      </c>
      <c r="F121" s="13" t="str">
        <f t="shared" si="4"/>
        <v>Mở, ôn tập</v>
      </c>
    </row>
    <row r="122" spans="1:6" s="10" customFormat="1" ht="25.5" x14ac:dyDescent="0.2">
      <c r="A122" s="4">
        <v>120</v>
      </c>
      <c r="B122" s="18" t="s">
        <v>115</v>
      </c>
      <c r="C122" s="5" t="s">
        <v>334</v>
      </c>
      <c r="D122" s="6">
        <v>80</v>
      </c>
      <c r="E122" s="11" t="s">
        <v>90</v>
      </c>
      <c r="F122" s="13" t="str">
        <f>IF(D122&lt;20,"Không mở","Mở")</f>
        <v>Mở</v>
      </c>
    </row>
    <row r="123" spans="1:6" s="10" customFormat="1" ht="25.5" x14ac:dyDescent="0.2">
      <c r="A123" s="4">
        <v>121</v>
      </c>
      <c r="B123" s="18" t="s">
        <v>115</v>
      </c>
      <c r="C123" s="5" t="s">
        <v>335</v>
      </c>
      <c r="D123" s="6">
        <v>27</v>
      </c>
      <c r="E123" s="11" t="s">
        <v>90</v>
      </c>
      <c r="F123" s="13" t="str">
        <f>IF(D123&lt;20,"Không mở","Mở")</f>
        <v>Mở</v>
      </c>
    </row>
    <row r="124" spans="1:6" s="10" customFormat="1" ht="12.75" x14ac:dyDescent="0.2">
      <c r="A124" s="4">
        <v>122</v>
      </c>
      <c r="B124" s="18" t="s">
        <v>427</v>
      </c>
      <c r="C124" s="5" t="s">
        <v>428</v>
      </c>
      <c r="D124" s="6">
        <v>30</v>
      </c>
      <c r="E124" s="11" t="s">
        <v>520</v>
      </c>
      <c r="F124" s="13" t="str">
        <f>IF(D124&lt;10,"Không mở","Mở, ôn tập")</f>
        <v>Mở, ôn tập</v>
      </c>
    </row>
    <row r="125" spans="1:6" s="10" customFormat="1" ht="12.75" x14ac:dyDescent="0.2">
      <c r="A125" s="4">
        <v>123</v>
      </c>
      <c r="B125" s="18" t="s">
        <v>150</v>
      </c>
      <c r="C125" s="5" t="s">
        <v>384</v>
      </c>
      <c r="D125" s="6">
        <v>3</v>
      </c>
      <c r="E125" s="11" t="s">
        <v>151</v>
      </c>
      <c r="F125" s="13" t="str">
        <f>IF(D125&lt;10,"Không mở","Mở, ôn tập")</f>
        <v>Không mở</v>
      </c>
    </row>
    <row r="126" spans="1:6" s="10" customFormat="1" ht="12.75" x14ac:dyDescent="0.2">
      <c r="A126" s="4">
        <v>124</v>
      </c>
      <c r="B126" s="18" t="s">
        <v>50</v>
      </c>
      <c r="C126" s="5" t="s">
        <v>429</v>
      </c>
      <c r="D126" s="6">
        <v>24</v>
      </c>
      <c r="E126" s="11" t="s">
        <v>520</v>
      </c>
      <c r="F126" s="13" t="str">
        <f>IF(D126&lt;20,"Không mở","Mở")</f>
        <v>Mở</v>
      </c>
    </row>
    <row r="127" spans="1:6" s="10" customFormat="1" ht="12.75" x14ac:dyDescent="0.2">
      <c r="A127" s="4">
        <v>125</v>
      </c>
      <c r="B127" s="18" t="s">
        <v>148</v>
      </c>
      <c r="C127" s="5" t="s">
        <v>375</v>
      </c>
      <c r="D127" s="6">
        <v>30</v>
      </c>
      <c r="E127" s="11" t="s">
        <v>83</v>
      </c>
      <c r="F127" s="13" t="str">
        <f>IF(D127&lt;10,"Không mở","Mở, ôn tập")</f>
        <v>Mở, ôn tập</v>
      </c>
    </row>
    <row r="128" spans="1:6" s="10" customFormat="1" ht="12.75" x14ac:dyDescent="0.2">
      <c r="A128" s="4">
        <v>126</v>
      </c>
      <c r="B128" s="18" t="s">
        <v>149</v>
      </c>
      <c r="C128" s="5" t="s">
        <v>376</v>
      </c>
      <c r="D128" s="6">
        <v>30</v>
      </c>
      <c r="E128" s="11" t="s">
        <v>83</v>
      </c>
      <c r="F128" s="13" t="str">
        <f>IF(D128&lt;10,"Không mở","Mở, ôn tập")</f>
        <v>Mở, ôn tập</v>
      </c>
    </row>
    <row r="129" spans="1:6" s="10" customFormat="1" ht="12.75" x14ac:dyDescent="0.2">
      <c r="A129" s="4">
        <v>127</v>
      </c>
      <c r="B129" s="18" t="s">
        <v>463</v>
      </c>
      <c r="C129" s="5" t="s">
        <v>464</v>
      </c>
      <c r="D129" s="6">
        <v>80</v>
      </c>
      <c r="E129" s="11" t="s">
        <v>82</v>
      </c>
      <c r="F129" s="13" t="str">
        <f>IF(D129&lt;20,"Không mở","Mở")</f>
        <v>Mở</v>
      </c>
    </row>
    <row r="130" spans="1:6" s="10" customFormat="1" ht="12.75" x14ac:dyDescent="0.2">
      <c r="A130" s="4">
        <v>128</v>
      </c>
      <c r="B130" s="18" t="s">
        <v>171</v>
      </c>
      <c r="C130" s="5" t="s">
        <v>489</v>
      </c>
      <c r="D130" s="6">
        <v>14</v>
      </c>
      <c r="E130" s="11" t="s">
        <v>168</v>
      </c>
      <c r="F130" s="13" t="str">
        <f>IF(D130&lt;10,"Không mở","Mở, ôn tập")</f>
        <v>Mở, ôn tập</v>
      </c>
    </row>
    <row r="131" spans="1:6" s="10" customFormat="1" ht="12.75" x14ac:dyDescent="0.2">
      <c r="A131" s="4">
        <v>129</v>
      </c>
      <c r="B131" s="18" t="s">
        <v>465</v>
      </c>
      <c r="C131" s="5" t="s">
        <v>466</v>
      </c>
      <c r="D131" s="6">
        <v>79</v>
      </c>
      <c r="E131" s="11" t="s">
        <v>82</v>
      </c>
      <c r="F131" s="13" t="str">
        <f>IF(D131&lt;20,"Không mở","Mở")</f>
        <v>Mở</v>
      </c>
    </row>
    <row r="132" spans="1:6" s="10" customFormat="1" ht="12.75" x14ac:dyDescent="0.2">
      <c r="A132" s="4">
        <v>130</v>
      </c>
      <c r="B132" s="18" t="s">
        <v>465</v>
      </c>
      <c r="C132" s="5" t="s">
        <v>467</v>
      </c>
      <c r="D132" s="6">
        <v>57</v>
      </c>
      <c r="E132" s="11" t="s">
        <v>82</v>
      </c>
      <c r="F132" s="13" t="str">
        <f>IF(D132&lt;20,"Không mở","Mở")</f>
        <v>Mở</v>
      </c>
    </row>
    <row r="133" spans="1:6" s="10" customFormat="1" ht="12.75" x14ac:dyDescent="0.2">
      <c r="A133" s="4">
        <v>131</v>
      </c>
      <c r="B133" s="18" t="s">
        <v>490</v>
      </c>
      <c r="C133" s="5" t="s">
        <v>491</v>
      </c>
      <c r="D133" s="6">
        <v>3</v>
      </c>
      <c r="E133" s="11" t="s">
        <v>168</v>
      </c>
      <c r="F133" s="13" t="str">
        <f>IF(D133&lt;10,"Không mở","Mở, ôn tập")</f>
        <v>Không mở</v>
      </c>
    </row>
    <row r="134" spans="1:6" s="10" customFormat="1" ht="12.75" x14ac:dyDescent="0.2">
      <c r="A134" s="4">
        <v>132</v>
      </c>
      <c r="B134" s="18" t="s">
        <v>172</v>
      </c>
      <c r="C134" s="5" t="s">
        <v>492</v>
      </c>
      <c r="D134" s="6">
        <v>20</v>
      </c>
      <c r="E134" s="11" t="s">
        <v>168</v>
      </c>
      <c r="F134" s="13" t="str">
        <f>IF(D134&lt;10,"Không mở","Mở, ôn tập")</f>
        <v>Mở, ôn tập</v>
      </c>
    </row>
    <row r="135" spans="1:6" s="10" customFormat="1" ht="12.75" x14ac:dyDescent="0.2">
      <c r="A135" s="4">
        <v>133</v>
      </c>
      <c r="B135" s="18" t="s">
        <v>167</v>
      </c>
      <c r="C135" s="5" t="s">
        <v>468</v>
      </c>
      <c r="D135" s="6">
        <v>27</v>
      </c>
      <c r="E135" s="11" t="s">
        <v>82</v>
      </c>
      <c r="F135" s="13" t="str">
        <f>IF(D135&lt;10,"Không mở","Mở, ôn tập")</f>
        <v>Mở, ôn tập</v>
      </c>
    </row>
    <row r="136" spans="1:6" s="10" customFormat="1" ht="12.75" x14ac:dyDescent="0.2">
      <c r="A136" s="4">
        <v>134</v>
      </c>
      <c r="B136" s="18" t="s">
        <v>167</v>
      </c>
      <c r="C136" s="5" t="s">
        <v>469</v>
      </c>
      <c r="D136" s="6">
        <v>8</v>
      </c>
      <c r="E136" s="11" t="s">
        <v>82</v>
      </c>
      <c r="F136" s="13" t="str">
        <f>IF(D136&lt;10,"Không mở","Mở, ôn tập")</f>
        <v>Không mở</v>
      </c>
    </row>
    <row r="137" spans="1:6" s="10" customFormat="1" ht="12.75" x14ac:dyDescent="0.2">
      <c r="A137" s="4">
        <v>135</v>
      </c>
      <c r="B137" s="18" t="s">
        <v>500</v>
      </c>
      <c r="C137" s="5" t="s">
        <v>501</v>
      </c>
      <c r="D137" s="6">
        <v>81</v>
      </c>
      <c r="E137" s="11" t="s">
        <v>174</v>
      </c>
      <c r="F137" s="13" t="str">
        <f>IF(D137&lt;20,"Không mở","Mở")</f>
        <v>Mở</v>
      </c>
    </row>
    <row r="138" spans="1:6" s="10" customFormat="1" ht="12.75" x14ac:dyDescent="0.2">
      <c r="A138" s="4">
        <v>136</v>
      </c>
      <c r="B138" s="18" t="s">
        <v>175</v>
      </c>
      <c r="C138" s="5" t="s">
        <v>502</v>
      </c>
      <c r="D138" s="6">
        <v>15</v>
      </c>
      <c r="E138" s="11" t="s">
        <v>174</v>
      </c>
      <c r="F138" s="13" t="str">
        <f>IF(D138&lt;10,"Không mở","Mở, ôn tập")</f>
        <v>Mở, ôn tập</v>
      </c>
    </row>
    <row r="139" spans="1:6" s="10" customFormat="1" ht="25.5" x14ac:dyDescent="0.2">
      <c r="A139" s="4">
        <v>137</v>
      </c>
      <c r="B139" s="18" t="s">
        <v>503</v>
      </c>
      <c r="C139" s="5" t="s">
        <v>504</v>
      </c>
      <c r="D139" s="6">
        <v>72</v>
      </c>
      <c r="E139" s="11" t="s">
        <v>174</v>
      </c>
      <c r="F139" s="13" t="str">
        <f t="shared" ref="F139:F150" si="5">IF(D139&lt;20,"Không mở","Mở")</f>
        <v>Mở</v>
      </c>
    </row>
    <row r="140" spans="1:6" s="10" customFormat="1" ht="12.75" x14ac:dyDescent="0.2">
      <c r="A140" s="4">
        <v>138</v>
      </c>
      <c r="B140" s="18" t="s">
        <v>430</v>
      </c>
      <c r="C140" s="5" t="s">
        <v>431</v>
      </c>
      <c r="D140" s="6">
        <v>79</v>
      </c>
      <c r="E140" s="11" t="s">
        <v>520</v>
      </c>
      <c r="F140" s="13" t="str">
        <f t="shared" si="5"/>
        <v>Mở</v>
      </c>
    </row>
    <row r="141" spans="1:6" s="10" customFormat="1" ht="12.75" x14ac:dyDescent="0.2">
      <c r="A141" s="4">
        <v>139</v>
      </c>
      <c r="B141" s="18" t="s">
        <v>430</v>
      </c>
      <c r="C141" s="5" t="s">
        <v>432</v>
      </c>
      <c r="D141" s="6">
        <v>80</v>
      </c>
      <c r="E141" s="11" t="s">
        <v>520</v>
      </c>
      <c r="F141" s="13" t="str">
        <f t="shared" si="5"/>
        <v>Mở</v>
      </c>
    </row>
    <row r="142" spans="1:6" s="10" customFormat="1" ht="12.75" x14ac:dyDescent="0.2">
      <c r="A142" s="4">
        <v>140</v>
      </c>
      <c r="B142" s="18" t="s">
        <v>470</v>
      </c>
      <c r="C142" s="5" t="s">
        <v>471</v>
      </c>
      <c r="D142" s="6">
        <v>3</v>
      </c>
      <c r="E142" s="11" t="s">
        <v>82</v>
      </c>
      <c r="F142" s="13" t="str">
        <f t="shared" si="5"/>
        <v>Không mở</v>
      </c>
    </row>
    <row r="143" spans="1:6" s="10" customFormat="1" ht="12.75" x14ac:dyDescent="0.2">
      <c r="A143" s="4">
        <v>141</v>
      </c>
      <c r="B143" s="18" t="s">
        <v>470</v>
      </c>
      <c r="C143" s="5" t="s">
        <v>472</v>
      </c>
      <c r="D143" s="6">
        <v>79</v>
      </c>
      <c r="E143" s="11" t="s">
        <v>82</v>
      </c>
      <c r="F143" s="13" t="str">
        <f t="shared" si="5"/>
        <v>Mở</v>
      </c>
    </row>
    <row r="144" spans="1:6" s="10" customFormat="1" ht="25.5" x14ac:dyDescent="0.2">
      <c r="A144" s="4">
        <v>142</v>
      </c>
      <c r="B144" s="18" t="s">
        <v>322</v>
      </c>
      <c r="C144" s="5" t="s">
        <v>324</v>
      </c>
      <c r="D144" s="6">
        <v>2</v>
      </c>
      <c r="E144" s="11" t="s">
        <v>104</v>
      </c>
      <c r="F144" s="13" t="str">
        <f t="shared" si="5"/>
        <v>Không mở</v>
      </c>
    </row>
    <row r="145" spans="1:6" s="10" customFormat="1" ht="25.5" x14ac:dyDescent="0.2">
      <c r="A145" s="4">
        <v>143</v>
      </c>
      <c r="B145" s="18" t="s">
        <v>322</v>
      </c>
      <c r="C145" s="5" t="s">
        <v>323</v>
      </c>
      <c r="D145" s="6">
        <v>97</v>
      </c>
      <c r="E145" s="11" t="s">
        <v>104</v>
      </c>
      <c r="F145" s="13" t="str">
        <f t="shared" si="5"/>
        <v>Mở</v>
      </c>
    </row>
    <row r="146" spans="1:6" s="10" customFormat="1" ht="25.5" x14ac:dyDescent="0.2">
      <c r="A146" s="4">
        <v>144</v>
      </c>
      <c r="B146" s="18" t="s">
        <v>336</v>
      </c>
      <c r="C146" s="5" t="s">
        <v>337</v>
      </c>
      <c r="D146" s="6">
        <v>3</v>
      </c>
      <c r="E146" s="11" t="s">
        <v>90</v>
      </c>
      <c r="F146" s="13" t="str">
        <f t="shared" si="5"/>
        <v>Không mở</v>
      </c>
    </row>
    <row r="147" spans="1:6" s="10" customFormat="1" ht="25.5" x14ac:dyDescent="0.2">
      <c r="A147" s="4">
        <v>145</v>
      </c>
      <c r="B147" s="18" t="s">
        <v>325</v>
      </c>
      <c r="C147" s="5" t="s">
        <v>327</v>
      </c>
      <c r="D147" s="6">
        <v>36</v>
      </c>
      <c r="E147" s="11" t="s">
        <v>104</v>
      </c>
      <c r="F147" s="13" t="str">
        <f t="shared" si="5"/>
        <v>Mở</v>
      </c>
    </row>
    <row r="148" spans="1:6" s="10" customFormat="1" ht="25.5" x14ac:dyDescent="0.2">
      <c r="A148" s="4">
        <v>146</v>
      </c>
      <c r="B148" s="18" t="s">
        <v>325</v>
      </c>
      <c r="C148" s="5" t="s">
        <v>326</v>
      </c>
      <c r="D148" s="6">
        <v>100</v>
      </c>
      <c r="E148" s="11" t="s">
        <v>104</v>
      </c>
      <c r="F148" s="13" t="str">
        <f t="shared" si="5"/>
        <v>Mở</v>
      </c>
    </row>
    <row r="149" spans="1:6" s="10" customFormat="1" ht="12.75" x14ac:dyDescent="0.2">
      <c r="A149" s="4">
        <v>147</v>
      </c>
      <c r="B149" s="18" t="s">
        <v>283</v>
      </c>
      <c r="C149" s="5" t="s">
        <v>284</v>
      </c>
      <c r="D149" s="6">
        <v>43</v>
      </c>
      <c r="E149" s="11" t="s">
        <v>139</v>
      </c>
      <c r="F149" s="13" t="str">
        <f t="shared" si="5"/>
        <v>Mở</v>
      </c>
    </row>
    <row r="150" spans="1:6" s="10" customFormat="1" ht="12.75" x14ac:dyDescent="0.2">
      <c r="A150" s="4">
        <v>148</v>
      </c>
      <c r="B150" s="18" t="s">
        <v>505</v>
      </c>
      <c r="C150" s="5" t="s">
        <v>506</v>
      </c>
      <c r="D150" s="6">
        <v>1</v>
      </c>
      <c r="E150" s="11" t="s">
        <v>174</v>
      </c>
      <c r="F150" s="13" t="str">
        <f t="shared" si="5"/>
        <v>Không mở</v>
      </c>
    </row>
    <row r="151" spans="1:6" s="10" customFormat="1" ht="12.75" x14ac:dyDescent="0.2">
      <c r="A151" s="4">
        <v>149</v>
      </c>
      <c r="B151" s="18" t="s">
        <v>493</v>
      </c>
      <c r="C151" s="5" t="s">
        <v>494</v>
      </c>
      <c r="D151" s="6">
        <v>24</v>
      </c>
      <c r="E151" s="11" t="s">
        <v>168</v>
      </c>
      <c r="F151" s="13" t="str">
        <f>IF(D151&lt;10,"Không mở","Mở, ôn tập")</f>
        <v>Mở, ôn tập</v>
      </c>
    </row>
    <row r="152" spans="1:6" s="10" customFormat="1" ht="12.75" x14ac:dyDescent="0.2">
      <c r="A152" s="4">
        <v>150</v>
      </c>
      <c r="B152" s="18" t="s">
        <v>158</v>
      </c>
      <c r="C152" s="5" t="s">
        <v>395</v>
      </c>
      <c r="D152" s="6">
        <v>79</v>
      </c>
      <c r="E152" s="11" t="s">
        <v>154</v>
      </c>
      <c r="F152" s="13" t="str">
        <f t="shared" ref="F152:F167" si="6">IF(D152&lt;20,"Không mở","Mở")</f>
        <v>Mở</v>
      </c>
    </row>
    <row r="153" spans="1:6" s="20" customFormat="1" ht="12.75" x14ac:dyDescent="0.2">
      <c r="A153" s="4">
        <v>151</v>
      </c>
      <c r="B153" s="18" t="s">
        <v>158</v>
      </c>
      <c r="C153" s="5" t="s">
        <v>396</v>
      </c>
      <c r="D153" s="6">
        <v>15</v>
      </c>
      <c r="E153" s="11" t="s">
        <v>154</v>
      </c>
      <c r="F153" s="13" t="str">
        <f t="shared" si="6"/>
        <v>Không mở</v>
      </c>
    </row>
    <row r="154" spans="1:6" s="10" customFormat="1" ht="12.75" x14ac:dyDescent="0.2">
      <c r="A154" s="4">
        <v>152</v>
      </c>
      <c r="B154" s="18" t="s">
        <v>22</v>
      </c>
      <c r="C154" s="5" t="s">
        <v>377</v>
      </c>
      <c r="D154" s="6">
        <v>5</v>
      </c>
      <c r="E154" s="11" t="s">
        <v>83</v>
      </c>
      <c r="F154" s="13" t="str">
        <f t="shared" si="6"/>
        <v>Không mở</v>
      </c>
    </row>
    <row r="155" spans="1:6" s="10" customFormat="1" ht="12.75" x14ac:dyDescent="0.2">
      <c r="A155" s="4">
        <v>153</v>
      </c>
      <c r="B155" s="18" t="s">
        <v>22</v>
      </c>
      <c r="C155" s="5" t="s">
        <v>378</v>
      </c>
      <c r="D155" s="6">
        <v>1</v>
      </c>
      <c r="E155" s="11" t="s">
        <v>83</v>
      </c>
      <c r="F155" s="13" t="str">
        <f t="shared" si="6"/>
        <v>Không mở</v>
      </c>
    </row>
    <row r="156" spans="1:6" s="10" customFormat="1" ht="12.75" x14ac:dyDescent="0.2">
      <c r="A156" s="4">
        <v>154</v>
      </c>
      <c r="B156" s="18" t="s">
        <v>22</v>
      </c>
      <c r="C156" s="5" t="s">
        <v>433</v>
      </c>
      <c r="D156" s="6">
        <v>50</v>
      </c>
      <c r="E156" s="11" t="s">
        <v>520</v>
      </c>
      <c r="F156" s="13" t="str">
        <f t="shared" si="6"/>
        <v>Mở</v>
      </c>
    </row>
    <row r="157" spans="1:6" s="10" customFormat="1" ht="12.75" x14ac:dyDescent="0.2">
      <c r="A157" s="4">
        <v>155</v>
      </c>
      <c r="B157" s="18" t="s">
        <v>22</v>
      </c>
      <c r="C157" s="5" t="s">
        <v>434</v>
      </c>
      <c r="D157" s="6">
        <v>50</v>
      </c>
      <c r="E157" s="11" t="s">
        <v>520</v>
      </c>
      <c r="F157" s="13" t="str">
        <f t="shared" si="6"/>
        <v>Mở</v>
      </c>
    </row>
    <row r="158" spans="1:6" s="10" customFormat="1" ht="12.75" x14ac:dyDescent="0.2">
      <c r="A158" s="4">
        <v>156</v>
      </c>
      <c r="B158" s="18" t="s">
        <v>22</v>
      </c>
      <c r="C158" s="5" t="s">
        <v>435</v>
      </c>
      <c r="D158" s="6">
        <v>50</v>
      </c>
      <c r="E158" s="11" t="s">
        <v>520</v>
      </c>
      <c r="F158" s="13" t="str">
        <f t="shared" si="6"/>
        <v>Mở</v>
      </c>
    </row>
    <row r="159" spans="1:6" s="10" customFormat="1" ht="12.75" x14ac:dyDescent="0.2">
      <c r="A159" s="4">
        <v>157</v>
      </c>
      <c r="B159" s="18" t="s">
        <v>22</v>
      </c>
      <c r="C159" s="5" t="s">
        <v>436</v>
      </c>
      <c r="D159" s="6">
        <v>8</v>
      </c>
      <c r="E159" s="11" t="s">
        <v>520</v>
      </c>
      <c r="F159" s="13" t="str">
        <f t="shared" si="6"/>
        <v>Không mở</v>
      </c>
    </row>
    <row r="160" spans="1:6" s="10" customFormat="1" ht="12.75" x14ac:dyDescent="0.2">
      <c r="A160" s="4">
        <v>158</v>
      </c>
      <c r="B160" s="18" t="s">
        <v>23</v>
      </c>
      <c r="C160" s="5" t="s">
        <v>379</v>
      </c>
      <c r="D160" s="6">
        <v>21</v>
      </c>
      <c r="E160" s="11" t="s">
        <v>83</v>
      </c>
      <c r="F160" s="13" t="str">
        <f t="shared" si="6"/>
        <v>Mở</v>
      </c>
    </row>
    <row r="161" spans="1:6" s="10" customFormat="1" ht="12.75" x14ac:dyDescent="0.2">
      <c r="A161" s="4">
        <v>159</v>
      </c>
      <c r="B161" s="18" t="s">
        <v>23</v>
      </c>
      <c r="C161" s="5" t="s">
        <v>380</v>
      </c>
      <c r="D161" s="6">
        <v>0</v>
      </c>
      <c r="E161" s="11" t="s">
        <v>83</v>
      </c>
      <c r="F161" s="13" t="str">
        <f t="shared" si="6"/>
        <v>Không mở</v>
      </c>
    </row>
    <row r="162" spans="1:6" s="10" customFormat="1" ht="12.75" x14ac:dyDescent="0.2">
      <c r="A162" s="4">
        <v>160</v>
      </c>
      <c r="B162" s="18" t="s">
        <v>23</v>
      </c>
      <c r="C162" s="5" t="s">
        <v>437</v>
      </c>
      <c r="D162" s="6">
        <v>50</v>
      </c>
      <c r="E162" s="11" t="s">
        <v>520</v>
      </c>
      <c r="F162" s="13" t="str">
        <f t="shared" si="6"/>
        <v>Mở</v>
      </c>
    </row>
    <row r="163" spans="1:6" s="10" customFormat="1" ht="12.75" x14ac:dyDescent="0.2">
      <c r="A163" s="4">
        <v>161</v>
      </c>
      <c r="B163" s="18" t="s">
        <v>23</v>
      </c>
      <c r="C163" s="5" t="s">
        <v>438</v>
      </c>
      <c r="D163" s="6">
        <v>47</v>
      </c>
      <c r="E163" s="11" t="s">
        <v>520</v>
      </c>
      <c r="F163" s="13" t="str">
        <f t="shared" si="6"/>
        <v>Mở</v>
      </c>
    </row>
    <row r="164" spans="1:6" s="10" customFormat="1" ht="12.75" x14ac:dyDescent="0.2">
      <c r="A164" s="4">
        <v>162</v>
      </c>
      <c r="B164" s="18" t="s">
        <v>23</v>
      </c>
      <c r="C164" s="5" t="s">
        <v>439</v>
      </c>
      <c r="D164" s="6">
        <v>48</v>
      </c>
      <c r="E164" s="11" t="s">
        <v>520</v>
      </c>
      <c r="F164" s="13" t="str">
        <f t="shared" si="6"/>
        <v>Mở</v>
      </c>
    </row>
    <row r="165" spans="1:6" s="10" customFormat="1" ht="12.75" x14ac:dyDescent="0.2">
      <c r="A165" s="4">
        <v>163</v>
      </c>
      <c r="B165" s="18" t="s">
        <v>23</v>
      </c>
      <c r="C165" s="5" t="s">
        <v>440</v>
      </c>
      <c r="D165" s="6">
        <v>50</v>
      </c>
      <c r="E165" s="11" t="s">
        <v>520</v>
      </c>
      <c r="F165" s="13" t="str">
        <f t="shared" si="6"/>
        <v>Mở</v>
      </c>
    </row>
    <row r="166" spans="1:6" s="10" customFormat="1" ht="12.75" x14ac:dyDescent="0.2">
      <c r="A166" s="4">
        <v>164</v>
      </c>
      <c r="B166" s="18" t="s">
        <v>23</v>
      </c>
      <c r="C166" s="5" t="s">
        <v>441</v>
      </c>
      <c r="D166" s="6">
        <v>50</v>
      </c>
      <c r="E166" s="11" t="s">
        <v>520</v>
      </c>
      <c r="F166" s="13" t="str">
        <f t="shared" si="6"/>
        <v>Mở</v>
      </c>
    </row>
    <row r="167" spans="1:6" s="10" customFormat="1" ht="12.75" x14ac:dyDescent="0.2">
      <c r="A167" s="4">
        <v>165</v>
      </c>
      <c r="B167" s="18" t="s">
        <v>23</v>
      </c>
      <c r="C167" s="5" t="s">
        <v>442</v>
      </c>
      <c r="D167" s="6">
        <v>34</v>
      </c>
      <c r="E167" s="11" t="s">
        <v>520</v>
      </c>
      <c r="F167" s="13" t="str">
        <f t="shared" si="6"/>
        <v>Mở</v>
      </c>
    </row>
    <row r="168" spans="1:6" s="10" customFormat="1" ht="38.25" x14ac:dyDescent="0.2">
      <c r="A168" s="4">
        <v>166</v>
      </c>
      <c r="B168" s="18" t="s">
        <v>398</v>
      </c>
      <c r="C168" s="5" t="s">
        <v>399</v>
      </c>
      <c r="D168" s="6">
        <v>6</v>
      </c>
      <c r="E168" s="11" t="s">
        <v>80</v>
      </c>
      <c r="F168" s="13" t="str">
        <f>IF(D168&lt;10,"Không mở","Mở, ôn tập")</f>
        <v>Không mở</v>
      </c>
    </row>
    <row r="169" spans="1:6" s="10" customFormat="1" ht="12.75" x14ac:dyDescent="0.2">
      <c r="A169" s="4">
        <v>167</v>
      </c>
      <c r="B169" s="18" t="s">
        <v>176</v>
      </c>
      <c r="C169" s="5" t="s">
        <v>443</v>
      </c>
      <c r="D169" s="6">
        <v>24</v>
      </c>
      <c r="E169" s="11" t="s">
        <v>520</v>
      </c>
      <c r="F169" s="13" t="s">
        <v>41</v>
      </c>
    </row>
    <row r="170" spans="1:6" s="10" customFormat="1" ht="12.75" x14ac:dyDescent="0.2">
      <c r="A170" s="4">
        <v>168</v>
      </c>
      <c r="B170" s="18" t="s">
        <v>39</v>
      </c>
      <c r="C170" s="5" t="s">
        <v>495</v>
      </c>
      <c r="D170" s="6">
        <v>17</v>
      </c>
      <c r="E170" s="11" t="s">
        <v>168</v>
      </c>
      <c r="F170" s="13" t="s">
        <v>41</v>
      </c>
    </row>
    <row r="171" spans="1:6" s="10" customFormat="1" ht="12.75" x14ac:dyDescent="0.2">
      <c r="A171" s="4">
        <v>169</v>
      </c>
      <c r="B171" s="18" t="s">
        <v>162</v>
      </c>
      <c r="C171" s="5" t="s">
        <v>473</v>
      </c>
      <c r="D171" s="6">
        <v>50</v>
      </c>
      <c r="E171" s="11" t="s">
        <v>82</v>
      </c>
      <c r="F171" s="13" t="str">
        <f t="shared" ref="F171:F176" si="7">IF(D171&lt;20,"Không mở","Mở")</f>
        <v>Mở</v>
      </c>
    </row>
    <row r="172" spans="1:6" s="10" customFormat="1" ht="12.75" x14ac:dyDescent="0.2">
      <c r="A172" s="4">
        <v>170</v>
      </c>
      <c r="B172" s="18" t="s">
        <v>162</v>
      </c>
      <c r="C172" s="5" t="s">
        <v>474</v>
      </c>
      <c r="D172" s="6">
        <v>4</v>
      </c>
      <c r="E172" s="11" t="s">
        <v>82</v>
      </c>
      <c r="F172" s="13" t="str">
        <f t="shared" si="7"/>
        <v>Không mở</v>
      </c>
    </row>
    <row r="173" spans="1:6" s="10" customFormat="1" ht="12.75" x14ac:dyDescent="0.2">
      <c r="A173" s="4">
        <v>171</v>
      </c>
      <c r="B173" s="18" t="s">
        <v>475</v>
      </c>
      <c r="C173" s="5" t="s">
        <v>476</v>
      </c>
      <c r="D173" s="6">
        <v>49</v>
      </c>
      <c r="E173" s="11" t="s">
        <v>82</v>
      </c>
      <c r="F173" s="13" t="str">
        <f t="shared" si="7"/>
        <v>Mở</v>
      </c>
    </row>
    <row r="174" spans="1:6" s="10" customFormat="1" ht="12.75" x14ac:dyDescent="0.2">
      <c r="A174" s="4">
        <v>172</v>
      </c>
      <c r="B174" s="18" t="s">
        <v>475</v>
      </c>
      <c r="C174" s="5" t="s">
        <v>477</v>
      </c>
      <c r="D174" s="6">
        <v>45</v>
      </c>
      <c r="E174" s="11" t="s">
        <v>82</v>
      </c>
      <c r="F174" s="13" t="str">
        <f t="shared" si="7"/>
        <v>Mở</v>
      </c>
    </row>
    <row r="175" spans="1:6" s="10" customFormat="1" ht="12.75" x14ac:dyDescent="0.2">
      <c r="A175" s="4">
        <v>173</v>
      </c>
      <c r="B175" s="18" t="s">
        <v>475</v>
      </c>
      <c r="C175" s="5" t="s">
        <v>478</v>
      </c>
      <c r="D175" s="6">
        <v>77</v>
      </c>
      <c r="E175" s="11" t="s">
        <v>82</v>
      </c>
      <c r="F175" s="13" t="str">
        <f t="shared" si="7"/>
        <v>Mở</v>
      </c>
    </row>
    <row r="176" spans="1:6" s="10" customFormat="1" ht="12.75" x14ac:dyDescent="0.2">
      <c r="A176" s="4">
        <v>174</v>
      </c>
      <c r="B176" s="18" t="s">
        <v>475</v>
      </c>
      <c r="C176" s="5" t="s">
        <v>479</v>
      </c>
      <c r="D176" s="6">
        <v>5</v>
      </c>
      <c r="E176" s="11" t="s">
        <v>82</v>
      </c>
      <c r="F176" s="13" t="str">
        <f t="shared" si="7"/>
        <v>Không mở</v>
      </c>
    </row>
    <row r="177" spans="1:6" s="10" customFormat="1" ht="25.5" x14ac:dyDescent="0.2">
      <c r="A177" s="4">
        <v>175</v>
      </c>
      <c r="B177" s="18" t="s">
        <v>400</v>
      </c>
      <c r="C177" s="5" t="s">
        <v>401</v>
      </c>
      <c r="D177" s="6">
        <v>29</v>
      </c>
      <c r="E177" s="11" t="s">
        <v>80</v>
      </c>
      <c r="F177" s="13" t="str">
        <f>IF(D177&lt;10,"Không mở","Mở, ôn tập")</f>
        <v>Mở, ôn tập</v>
      </c>
    </row>
    <row r="178" spans="1:6" s="10" customFormat="1" ht="12.75" x14ac:dyDescent="0.2">
      <c r="A178" s="4">
        <v>176</v>
      </c>
      <c r="B178" s="18" t="s">
        <v>496</v>
      </c>
      <c r="C178" s="5" t="s">
        <v>497</v>
      </c>
      <c r="D178" s="6">
        <v>9</v>
      </c>
      <c r="E178" s="11" t="s">
        <v>168</v>
      </c>
      <c r="F178" s="13" t="str">
        <f>IF(D178&lt;10,"Không mở","Mở, ôn tập")</f>
        <v>Không mở</v>
      </c>
    </row>
    <row r="179" spans="1:6" s="10" customFormat="1" ht="12.75" x14ac:dyDescent="0.2">
      <c r="A179" s="4">
        <v>177</v>
      </c>
      <c r="B179" s="18" t="s">
        <v>507</v>
      </c>
      <c r="C179" s="5" t="s">
        <v>508</v>
      </c>
      <c r="D179" s="6">
        <v>20</v>
      </c>
      <c r="E179" s="11" t="s">
        <v>174</v>
      </c>
      <c r="F179" s="13" t="str">
        <f t="shared" ref="F179:F185" si="8">IF(D179&lt;20,"Không mở","Mở")</f>
        <v>Mở</v>
      </c>
    </row>
    <row r="180" spans="1:6" s="10" customFormat="1" ht="12.75" x14ac:dyDescent="0.2">
      <c r="A180" s="4">
        <v>178</v>
      </c>
      <c r="B180" s="18" t="s">
        <v>133</v>
      </c>
      <c r="C180" s="5" t="s">
        <v>444</v>
      </c>
      <c r="D180" s="6">
        <v>56</v>
      </c>
      <c r="E180" s="11" t="s">
        <v>520</v>
      </c>
      <c r="F180" s="13" t="str">
        <f t="shared" si="8"/>
        <v>Mở</v>
      </c>
    </row>
    <row r="181" spans="1:6" s="10" customFormat="1" ht="12.75" x14ac:dyDescent="0.2">
      <c r="A181" s="4">
        <v>179</v>
      </c>
      <c r="B181" s="18" t="s">
        <v>133</v>
      </c>
      <c r="C181" s="5" t="s">
        <v>445</v>
      </c>
      <c r="D181" s="6">
        <v>19</v>
      </c>
      <c r="E181" s="11" t="s">
        <v>520</v>
      </c>
      <c r="F181" s="13" t="str">
        <f t="shared" si="8"/>
        <v>Không mở</v>
      </c>
    </row>
    <row r="182" spans="1:6" s="10" customFormat="1" ht="12.75" x14ac:dyDescent="0.2">
      <c r="A182" s="4">
        <v>180</v>
      </c>
      <c r="B182" s="18" t="s">
        <v>120</v>
      </c>
      <c r="C182" s="5" t="s">
        <v>356</v>
      </c>
      <c r="D182" s="6">
        <v>47</v>
      </c>
      <c r="E182" s="11" t="s">
        <v>519</v>
      </c>
      <c r="F182" s="13" t="str">
        <f t="shared" si="8"/>
        <v>Mở</v>
      </c>
    </row>
    <row r="183" spans="1:6" s="10" customFormat="1" ht="12.75" x14ac:dyDescent="0.2">
      <c r="A183" s="4">
        <v>181</v>
      </c>
      <c r="B183" s="18" t="s">
        <v>152</v>
      </c>
      <c r="C183" s="5" t="s">
        <v>385</v>
      </c>
      <c r="D183" s="6">
        <v>21</v>
      </c>
      <c r="E183" s="11" t="s">
        <v>151</v>
      </c>
      <c r="F183" s="13" t="str">
        <f t="shared" si="8"/>
        <v>Mở</v>
      </c>
    </row>
    <row r="184" spans="1:6" s="10" customFormat="1" ht="12.75" x14ac:dyDescent="0.2">
      <c r="A184" s="4">
        <v>182</v>
      </c>
      <c r="B184" s="18" t="s">
        <v>152</v>
      </c>
      <c r="C184" s="5" t="s">
        <v>386</v>
      </c>
      <c r="D184" s="6">
        <v>0</v>
      </c>
      <c r="E184" s="11" t="s">
        <v>151</v>
      </c>
      <c r="F184" s="13" t="str">
        <f t="shared" si="8"/>
        <v>Không mở</v>
      </c>
    </row>
    <row r="185" spans="1:6" s="10" customFormat="1" ht="12.75" x14ac:dyDescent="0.2">
      <c r="A185" s="4">
        <v>183</v>
      </c>
      <c r="B185" s="18" t="s">
        <v>509</v>
      </c>
      <c r="C185" s="5" t="s">
        <v>510</v>
      </c>
      <c r="D185" s="6">
        <v>20</v>
      </c>
      <c r="E185" s="11" t="s">
        <v>174</v>
      </c>
      <c r="F185" s="13" t="str">
        <f t="shared" si="8"/>
        <v>Mở</v>
      </c>
    </row>
    <row r="186" spans="1:6" s="10" customFormat="1" ht="12.75" x14ac:dyDescent="0.2">
      <c r="A186" s="4">
        <v>184</v>
      </c>
      <c r="B186" s="18" t="s">
        <v>357</v>
      </c>
      <c r="C186" s="5" t="s">
        <v>358</v>
      </c>
      <c r="D186" s="6">
        <v>30</v>
      </c>
      <c r="E186" s="11" t="s">
        <v>519</v>
      </c>
      <c r="F186" s="13" t="str">
        <f>IF(D186&lt;10,"Không mở","Mở, ôn tập")</f>
        <v>Mở, ôn tập</v>
      </c>
    </row>
    <row r="187" spans="1:6" s="10" customFormat="1" ht="12.75" x14ac:dyDescent="0.2">
      <c r="A187" s="4">
        <v>185</v>
      </c>
      <c r="B187" s="18" t="s">
        <v>357</v>
      </c>
      <c r="C187" s="5" t="s">
        <v>359</v>
      </c>
      <c r="D187" s="6">
        <v>30</v>
      </c>
      <c r="E187" s="11" t="s">
        <v>519</v>
      </c>
      <c r="F187" s="13" t="str">
        <f>IF(D187&lt;10,"Không mở","Mở, ôn tập")</f>
        <v>Mở, ôn tập</v>
      </c>
    </row>
    <row r="188" spans="1:6" s="10" customFormat="1" ht="25.5" x14ac:dyDescent="0.2">
      <c r="A188" s="4">
        <v>186</v>
      </c>
      <c r="B188" s="18" t="s">
        <v>30</v>
      </c>
      <c r="C188" s="5" t="s">
        <v>338</v>
      </c>
      <c r="D188" s="6">
        <v>22</v>
      </c>
      <c r="E188" s="11" t="s">
        <v>90</v>
      </c>
      <c r="F188" s="13" t="str">
        <f>IF(D188&lt;10,"Không mở","Mở, ôn tập")</f>
        <v>Mở, ôn tập</v>
      </c>
    </row>
    <row r="189" spans="1:6" x14ac:dyDescent="0.25">
      <c r="D189" s="21">
        <f>SUM(D3:D188)</f>
        <v>7641</v>
      </c>
    </row>
  </sheetData>
  <autoFilter ref="A2:F189"/>
  <sortState ref="A3:G188">
    <sortCondition ref="B3:B188"/>
  </sortState>
  <mergeCells count="1">
    <mergeCell ref="A1:F1"/>
  </mergeCells>
  <pageMargins left="0.2" right="0.2" top="0.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workbookViewId="0">
      <selection activeCell="C7" sqref="C7:C223"/>
    </sheetView>
  </sheetViews>
  <sheetFormatPr defaultRowHeight="15" x14ac:dyDescent="0.25"/>
  <cols>
    <col min="1" max="1" width="5.28515625" style="1" customWidth="1"/>
    <col min="2" max="2" width="28.140625" style="9" bestFit="1" customWidth="1"/>
    <col min="3" max="3" width="20.42578125" style="1" customWidth="1"/>
    <col min="4" max="4" width="8.140625" style="3" customWidth="1"/>
    <col min="5" max="5" width="26.85546875" style="7" customWidth="1"/>
    <col min="6" max="6" width="11.28515625" style="1" customWidth="1"/>
    <col min="7" max="16384" width="9.140625" style="1"/>
  </cols>
  <sheetData>
    <row r="1" spans="1:6" ht="58.5" customHeight="1" x14ac:dyDescent="0.25">
      <c r="A1" s="22" t="s">
        <v>777</v>
      </c>
      <c r="B1" s="22"/>
      <c r="C1" s="22"/>
      <c r="D1" s="22"/>
      <c r="E1" s="22"/>
      <c r="F1" s="22"/>
    </row>
    <row r="2" spans="1:6" s="2" customFormat="1" ht="21" customHeight="1" x14ac:dyDescent="0.25">
      <c r="A2" s="12" t="s">
        <v>0</v>
      </c>
      <c r="B2" s="15" t="s">
        <v>31</v>
      </c>
      <c r="C2" s="12" t="s">
        <v>32</v>
      </c>
      <c r="D2" s="12" t="s">
        <v>33</v>
      </c>
      <c r="E2" s="15" t="s">
        <v>34</v>
      </c>
      <c r="F2" s="12" t="s">
        <v>35</v>
      </c>
    </row>
    <row r="3" spans="1:6" s="10" customFormat="1" ht="12.75" x14ac:dyDescent="0.2">
      <c r="A3" s="4">
        <v>1</v>
      </c>
      <c r="B3" s="18" t="s">
        <v>153</v>
      </c>
      <c r="C3" s="5" t="s">
        <v>522</v>
      </c>
      <c r="D3" s="6">
        <v>85</v>
      </c>
      <c r="E3" s="11" t="s">
        <v>54</v>
      </c>
      <c r="F3" s="13" t="str">
        <f t="shared" ref="F3:F29" si="0">IF(D3&lt;20,"Không mở","Mở")</f>
        <v>Mở</v>
      </c>
    </row>
    <row r="4" spans="1:6" s="10" customFormat="1" ht="12.75" x14ac:dyDescent="0.2">
      <c r="A4" s="4">
        <v>2</v>
      </c>
      <c r="B4" s="18" t="s">
        <v>153</v>
      </c>
      <c r="C4" s="5" t="s">
        <v>523</v>
      </c>
      <c r="D4" s="6">
        <v>85</v>
      </c>
      <c r="E4" s="11" t="s">
        <v>54</v>
      </c>
      <c r="F4" s="13" t="str">
        <f t="shared" si="0"/>
        <v>Mở</v>
      </c>
    </row>
    <row r="5" spans="1:6" s="10" customFormat="1" ht="12.75" x14ac:dyDescent="0.2">
      <c r="A5" s="4">
        <v>3</v>
      </c>
      <c r="B5" s="18" t="s">
        <v>153</v>
      </c>
      <c r="C5" s="5" t="s">
        <v>524</v>
      </c>
      <c r="D5" s="6">
        <v>85</v>
      </c>
      <c r="E5" s="11" t="s">
        <v>54</v>
      </c>
      <c r="F5" s="13" t="str">
        <f t="shared" si="0"/>
        <v>Mở</v>
      </c>
    </row>
    <row r="6" spans="1:6" s="10" customFormat="1" ht="12.75" x14ac:dyDescent="0.2">
      <c r="A6" s="4">
        <v>4</v>
      </c>
      <c r="B6" s="18" t="s">
        <v>2</v>
      </c>
      <c r="C6" s="5" t="s">
        <v>614</v>
      </c>
      <c r="D6" s="6">
        <v>75</v>
      </c>
      <c r="E6" s="11" t="s">
        <v>59</v>
      </c>
      <c r="F6" s="13" t="str">
        <f t="shared" si="0"/>
        <v>Mở</v>
      </c>
    </row>
    <row r="7" spans="1:6" s="10" customFormat="1" ht="12.75" x14ac:dyDescent="0.2">
      <c r="A7" s="4">
        <v>5</v>
      </c>
      <c r="B7" s="18" t="s">
        <v>2</v>
      </c>
      <c r="C7" s="5" t="s">
        <v>615</v>
      </c>
      <c r="D7" s="6">
        <v>5</v>
      </c>
      <c r="E7" s="11" t="s">
        <v>59</v>
      </c>
      <c r="F7" s="13" t="str">
        <f t="shared" si="0"/>
        <v>Không mở</v>
      </c>
    </row>
    <row r="8" spans="1:6" s="10" customFormat="1" ht="12.75" x14ac:dyDescent="0.2">
      <c r="A8" s="4">
        <v>6</v>
      </c>
      <c r="B8" s="18" t="s">
        <v>2</v>
      </c>
      <c r="C8" s="5" t="s">
        <v>616</v>
      </c>
      <c r="D8" s="6">
        <v>80</v>
      </c>
      <c r="E8" s="11" t="s">
        <v>59</v>
      </c>
      <c r="F8" s="13" t="str">
        <f t="shared" si="0"/>
        <v>Mở</v>
      </c>
    </row>
    <row r="9" spans="1:6" s="10" customFormat="1" ht="12.75" x14ac:dyDescent="0.2">
      <c r="A9" s="4">
        <v>7</v>
      </c>
      <c r="B9" s="18" t="s">
        <v>2</v>
      </c>
      <c r="C9" s="5" t="s">
        <v>617</v>
      </c>
      <c r="D9" s="6">
        <v>2</v>
      </c>
      <c r="E9" s="11" t="s">
        <v>59</v>
      </c>
      <c r="F9" s="13" t="str">
        <f t="shared" si="0"/>
        <v>Không mở</v>
      </c>
    </row>
    <row r="10" spans="1:6" s="10" customFormat="1" ht="25.5" x14ac:dyDescent="0.2">
      <c r="A10" s="4">
        <v>8</v>
      </c>
      <c r="B10" s="18" t="s">
        <v>103</v>
      </c>
      <c r="C10" s="5" t="s">
        <v>525</v>
      </c>
      <c r="D10" s="6">
        <v>79</v>
      </c>
      <c r="E10" s="11" t="s">
        <v>767</v>
      </c>
      <c r="F10" s="13" t="str">
        <f t="shared" si="0"/>
        <v>Mở</v>
      </c>
    </row>
    <row r="11" spans="1:6" s="10" customFormat="1" ht="25.5" x14ac:dyDescent="0.2">
      <c r="A11" s="4">
        <v>9</v>
      </c>
      <c r="B11" s="18" t="s">
        <v>105</v>
      </c>
      <c r="C11" s="5" t="s">
        <v>526</v>
      </c>
      <c r="D11" s="6">
        <v>75</v>
      </c>
      <c r="E11" s="11" t="s">
        <v>767</v>
      </c>
      <c r="F11" s="13" t="str">
        <f t="shared" si="0"/>
        <v>Mở</v>
      </c>
    </row>
    <row r="12" spans="1:6" s="10" customFormat="1" ht="12.75" x14ac:dyDescent="0.2">
      <c r="A12" s="4">
        <v>10</v>
      </c>
      <c r="B12" s="18" t="s">
        <v>3</v>
      </c>
      <c r="C12" s="5" t="s">
        <v>618</v>
      </c>
      <c r="D12" s="6">
        <v>45</v>
      </c>
      <c r="E12" s="11" t="s">
        <v>59</v>
      </c>
      <c r="F12" s="13" t="str">
        <f t="shared" si="0"/>
        <v>Mở</v>
      </c>
    </row>
    <row r="13" spans="1:6" s="10" customFormat="1" ht="12.75" x14ac:dyDescent="0.2">
      <c r="A13" s="4">
        <v>11</v>
      </c>
      <c r="B13" s="18" t="s">
        <v>3</v>
      </c>
      <c r="C13" s="5" t="s">
        <v>619</v>
      </c>
      <c r="D13" s="6">
        <v>0</v>
      </c>
      <c r="E13" s="11" t="s">
        <v>59</v>
      </c>
      <c r="F13" s="13" t="str">
        <f t="shared" si="0"/>
        <v>Không mở</v>
      </c>
    </row>
    <row r="14" spans="1:6" s="10" customFormat="1" ht="12.75" x14ac:dyDescent="0.2">
      <c r="A14" s="4">
        <v>12</v>
      </c>
      <c r="B14" s="18" t="s">
        <v>4</v>
      </c>
      <c r="C14" s="5" t="s">
        <v>671</v>
      </c>
      <c r="D14" s="6">
        <v>69</v>
      </c>
      <c r="E14" s="11" t="s">
        <v>280</v>
      </c>
      <c r="F14" s="13" t="str">
        <f t="shared" si="0"/>
        <v>Mở</v>
      </c>
    </row>
    <row r="15" spans="1:6" s="10" customFormat="1" ht="12.75" x14ac:dyDescent="0.2">
      <c r="A15" s="4">
        <v>13</v>
      </c>
      <c r="B15" s="18" t="s">
        <v>4</v>
      </c>
      <c r="C15" s="5" t="s">
        <v>672</v>
      </c>
      <c r="D15" s="6">
        <v>2</v>
      </c>
      <c r="E15" s="11" t="s">
        <v>280</v>
      </c>
      <c r="F15" s="13" t="str">
        <f t="shared" si="0"/>
        <v>Không mở</v>
      </c>
    </row>
    <row r="16" spans="1:6" s="10" customFormat="1" ht="12.75" x14ac:dyDescent="0.2">
      <c r="A16" s="4">
        <v>14</v>
      </c>
      <c r="B16" s="18" t="s">
        <v>698</v>
      </c>
      <c r="C16" s="5" t="s">
        <v>699</v>
      </c>
      <c r="D16" s="6">
        <v>79</v>
      </c>
      <c r="E16" s="11" t="s">
        <v>62</v>
      </c>
      <c r="F16" s="13" t="str">
        <f t="shared" si="0"/>
        <v>Mở</v>
      </c>
    </row>
    <row r="17" spans="1:6" s="10" customFormat="1" ht="12.75" x14ac:dyDescent="0.2">
      <c r="A17" s="4">
        <v>15</v>
      </c>
      <c r="B17" s="18" t="s">
        <v>698</v>
      </c>
      <c r="C17" s="5" t="s">
        <v>700</v>
      </c>
      <c r="D17" s="6">
        <v>80</v>
      </c>
      <c r="E17" s="11" t="s">
        <v>62</v>
      </c>
      <c r="F17" s="13" t="str">
        <f t="shared" si="0"/>
        <v>Mở</v>
      </c>
    </row>
    <row r="18" spans="1:6" s="10" customFormat="1" ht="12.75" x14ac:dyDescent="0.2">
      <c r="A18" s="4">
        <v>16</v>
      </c>
      <c r="B18" s="18" t="s">
        <v>572</v>
      </c>
      <c r="C18" s="5" t="s">
        <v>573</v>
      </c>
      <c r="D18" s="6">
        <v>15</v>
      </c>
      <c r="E18" s="11" t="s">
        <v>56</v>
      </c>
      <c r="F18" s="13" t="str">
        <f t="shared" si="0"/>
        <v>Không mở</v>
      </c>
    </row>
    <row r="19" spans="1:6" s="10" customFormat="1" ht="12.75" x14ac:dyDescent="0.2">
      <c r="A19" s="4">
        <v>17</v>
      </c>
      <c r="B19" s="18" t="s">
        <v>572</v>
      </c>
      <c r="C19" s="5" t="s">
        <v>574</v>
      </c>
      <c r="D19" s="6">
        <v>41</v>
      </c>
      <c r="E19" s="11" t="s">
        <v>56</v>
      </c>
      <c r="F19" s="13" t="str">
        <f t="shared" si="0"/>
        <v>Mở</v>
      </c>
    </row>
    <row r="20" spans="1:6" s="10" customFormat="1" ht="12.75" x14ac:dyDescent="0.2">
      <c r="A20" s="4">
        <v>18</v>
      </c>
      <c r="B20" s="18" t="s">
        <v>572</v>
      </c>
      <c r="C20" s="5" t="s">
        <v>575</v>
      </c>
      <c r="D20" s="6">
        <v>6</v>
      </c>
      <c r="E20" s="11" t="s">
        <v>56</v>
      </c>
      <c r="F20" s="13" t="str">
        <f t="shared" si="0"/>
        <v>Không mở</v>
      </c>
    </row>
    <row r="21" spans="1:6" s="10" customFormat="1" ht="12.75" x14ac:dyDescent="0.2">
      <c r="A21" s="4">
        <v>19</v>
      </c>
      <c r="B21" s="18" t="s">
        <v>572</v>
      </c>
      <c r="C21" s="5" t="s">
        <v>576</v>
      </c>
      <c r="D21" s="6">
        <v>7</v>
      </c>
      <c r="E21" s="11" t="s">
        <v>56</v>
      </c>
      <c r="F21" s="13" t="str">
        <f t="shared" si="0"/>
        <v>Không mở</v>
      </c>
    </row>
    <row r="22" spans="1:6" s="10" customFormat="1" ht="12.75" x14ac:dyDescent="0.2">
      <c r="A22" s="4">
        <v>20</v>
      </c>
      <c r="B22" s="18" t="s">
        <v>701</v>
      </c>
      <c r="C22" s="5" t="s">
        <v>702</v>
      </c>
      <c r="D22" s="6">
        <v>80</v>
      </c>
      <c r="E22" s="11" t="s">
        <v>62</v>
      </c>
      <c r="F22" s="13" t="str">
        <f t="shared" si="0"/>
        <v>Mở</v>
      </c>
    </row>
    <row r="23" spans="1:6" s="10" customFormat="1" ht="12.75" x14ac:dyDescent="0.2">
      <c r="A23" s="4">
        <v>21</v>
      </c>
      <c r="B23" s="18" t="s">
        <v>701</v>
      </c>
      <c r="C23" s="5" t="s">
        <v>764</v>
      </c>
      <c r="D23" s="6">
        <v>80</v>
      </c>
      <c r="E23" s="11" t="s">
        <v>776</v>
      </c>
      <c r="F23" s="13" t="str">
        <f t="shared" si="0"/>
        <v>Mở</v>
      </c>
    </row>
    <row r="24" spans="1:6" s="10" customFormat="1" ht="12.75" x14ac:dyDescent="0.2">
      <c r="A24" s="4">
        <v>22</v>
      </c>
      <c r="B24" s="18" t="s">
        <v>765</v>
      </c>
      <c r="C24" s="5" t="s">
        <v>766</v>
      </c>
      <c r="D24" s="6">
        <v>80</v>
      </c>
      <c r="E24" s="11" t="s">
        <v>776</v>
      </c>
      <c r="F24" s="13" t="str">
        <f t="shared" si="0"/>
        <v>Mở</v>
      </c>
    </row>
    <row r="25" spans="1:6" s="10" customFormat="1" ht="12.75" x14ac:dyDescent="0.2">
      <c r="A25" s="4">
        <v>23</v>
      </c>
      <c r="B25" s="18" t="s">
        <v>557</v>
      </c>
      <c r="C25" s="5" t="s">
        <v>558</v>
      </c>
      <c r="D25" s="6">
        <v>36</v>
      </c>
      <c r="E25" s="11" t="s">
        <v>55</v>
      </c>
      <c r="F25" s="13" t="str">
        <f t="shared" si="0"/>
        <v>Mở</v>
      </c>
    </row>
    <row r="26" spans="1:6" s="10" customFormat="1" ht="25.5" x14ac:dyDescent="0.2">
      <c r="A26" s="4">
        <v>24</v>
      </c>
      <c r="B26" s="18" t="s">
        <v>542</v>
      </c>
      <c r="C26" s="5" t="s">
        <v>543</v>
      </c>
      <c r="D26" s="6">
        <v>62</v>
      </c>
      <c r="E26" s="11" t="s">
        <v>768</v>
      </c>
      <c r="F26" s="13" t="str">
        <f t="shared" si="0"/>
        <v>Mở</v>
      </c>
    </row>
    <row r="27" spans="1:6" s="10" customFormat="1" ht="12.75" x14ac:dyDescent="0.2">
      <c r="A27" s="4">
        <v>25</v>
      </c>
      <c r="B27" s="18" t="s">
        <v>559</v>
      </c>
      <c r="C27" s="5" t="s">
        <v>560</v>
      </c>
      <c r="D27" s="6">
        <v>27</v>
      </c>
      <c r="E27" s="11" t="s">
        <v>55</v>
      </c>
      <c r="F27" s="13" t="str">
        <f t="shared" si="0"/>
        <v>Mở</v>
      </c>
    </row>
    <row r="28" spans="1:6" s="10" customFormat="1" ht="25.5" x14ac:dyDescent="0.2">
      <c r="A28" s="4">
        <v>26</v>
      </c>
      <c r="B28" s="18" t="s">
        <v>527</v>
      </c>
      <c r="C28" s="5" t="s">
        <v>528</v>
      </c>
      <c r="D28" s="6">
        <v>58</v>
      </c>
      <c r="E28" s="11" t="s">
        <v>767</v>
      </c>
      <c r="F28" s="13" t="str">
        <f t="shared" si="0"/>
        <v>Mở</v>
      </c>
    </row>
    <row r="29" spans="1:6" s="10" customFormat="1" ht="25.5" x14ac:dyDescent="0.2">
      <c r="A29" s="4">
        <v>27</v>
      </c>
      <c r="B29" s="18" t="s">
        <v>527</v>
      </c>
      <c r="C29" s="5" t="s">
        <v>529</v>
      </c>
      <c r="D29" s="6">
        <v>0</v>
      </c>
      <c r="E29" s="11" t="s">
        <v>767</v>
      </c>
      <c r="F29" s="13" t="str">
        <f t="shared" si="0"/>
        <v>Không mở</v>
      </c>
    </row>
    <row r="30" spans="1:6" s="10" customFormat="1" ht="25.5" x14ac:dyDescent="0.2">
      <c r="A30" s="4">
        <v>28</v>
      </c>
      <c r="B30" s="18" t="s">
        <v>527</v>
      </c>
      <c r="C30" s="5" t="s">
        <v>530</v>
      </c>
      <c r="D30" s="6">
        <v>3</v>
      </c>
      <c r="E30" s="11" t="s">
        <v>767</v>
      </c>
      <c r="F30" s="13" t="s">
        <v>36</v>
      </c>
    </row>
    <row r="31" spans="1:6" s="10" customFormat="1" ht="25.5" x14ac:dyDescent="0.2">
      <c r="A31" s="4">
        <v>29</v>
      </c>
      <c r="B31" s="18" t="s">
        <v>145</v>
      </c>
      <c r="C31" s="5" t="s">
        <v>544</v>
      </c>
      <c r="D31" s="6">
        <v>34</v>
      </c>
      <c r="E31" s="11" t="s">
        <v>60</v>
      </c>
      <c r="F31" s="13" t="str">
        <f t="shared" ref="F31:F62" si="1">IF(D31&lt;20,"Không mở","Mở")</f>
        <v>Mở</v>
      </c>
    </row>
    <row r="32" spans="1:6" s="10" customFormat="1" ht="12.75" x14ac:dyDescent="0.2">
      <c r="A32" s="4">
        <v>30</v>
      </c>
      <c r="B32" s="18" t="s">
        <v>703</v>
      </c>
      <c r="C32" s="5" t="s">
        <v>704</v>
      </c>
      <c r="D32" s="6">
        <v>21</v>
      </c>
      <c r="E32" s="11" t="s">
        <v>62</v>
      </c>
      <c r="F32" s="13" t="str">
        <f t="shared" si="1"/>
        <v>Mở</v>
      </c>
    </row>
    <row r="33" spans="1:6" s="10" customFormat="1" ht="12.75" x14ac:dyDescent="0.2">
      <c r="A33" s="4">
        <v>31</v>
      </c>
      <c r="B33" s="18" t="s">
        <v>620</v>
      </c>
      <c r="C33" s="5" t="s">
        <v>621</v>
      </c>
      <c r="D33" s="6">
        <v>39</v>
      </c>
      <c r="E33" s="11" t="s">
        <v>769</v>
      </c>
      <c r="F33" s="13" t="str">
        <f t="shared" si="1"/>
        <v>Mở</v>
      </c>
    </row>
    <row r="34" spans="1:6" s="10" customFormat="1" ht="25.5" x14ac:dyDescent="0.2">
      <c r="A34" s="4">
        <v>32</v>
      </c>
      <c r="B34" s="18" t="s">
        <v>160</v>
      </c>
      <c r="C34" s="5" t="s">
        <v>577</v>
      </c>
      <c r="D34" s="6">
        <v>61</v>
      </c>
      <c r="E34" s="11" t="s">
        <v>56</v>
      </c>
      <c r="F34" s="13" t="str">
        <f t="shared" si="1"/>
        <v>Mở</v>
      </c>
    </row>
    <row r="35" spans="1:6" s="10" customFormat="1" ht="25.5" x14ac:dyDescent="0.2">
      <c r="A35" s="4">
        <v>33</v>
      </c>
      <c r="B35" s="18" t="s">
        <v>160</v>
      </c>
      <c r="C35" s="5" t="s">
        <v>578</v>
      </c>
      <c r="D35" s="6">
        <v>67</v>
      </c>
      <c r="E35" s="11" t="s">
        <v>56</v>
      </c>
      <c r="F35" s="13" t="str">
        <f t="shared" si="1"/>
        <v>Mở</v>
      </c>
    </row>
    <row r="36" spans="1:6" s="10" customFormat="1" ht="25.5" x14ac:dyDescent="0.2">
      <c r="A36" s="4">
        <v>34</v>
      </c>
      <c r="B36" s="18" t="s">
        <v>160</v>
      </c>
      <c r="C36" s="5" t="s">
        <v>706</v>
      </c>
      <c r="D36" s="6">
        <v>67</v>
      </c>
      <c r="E36" s="11" t="s">
        <v>61</v>
      </c>
      <c r="F36" s="13" t="str">
        <f t="shared" si="1"/>
        <v>Mở</v>
      </c>
    </row>
    <row r="37" spans="1:6" s="10" customFormat="1" ht="25.5" x14ac:dyDescent="0.2">
      <c r="A37" s="4">
        <v>35</v>
      </c>
      <c r="B37" s="18" t="s">
        <v>160</v>
      </c>
      <c r="C37" s="5" t="s">
        <v>707</v>
      </c>
      <c r="D37" s="6">
        <v>76</v>
      </c>
      <c r="E37" s="11" t="s">
        <v>61</v>
      </c>
      <c r="F37" s="13" t="str">
        <f t="shared" si="1"/>
        <v>Mở</v>
      </c>
    </row>
    <row r="38" spans="1:6" s="10" customFormat="1" ht="25.5" x14ac:dyDescent="0.2">
      <c r="A38" s="4">
        <v>36</v>
      </c>
      <c r="B38" s="18" t="s">
        <v>160</v>
      </c>
      <c r="C38" s="5" t="s">
        <v>708</v>
      </c>
      <c r="D38" s="6">
        <v>85</v>
      </c>
      <c r="E38" s="11" t="s">
        <v>61</v>
      </c>
      <c r="F38" s="13" t="str">
        <f t="shared" si="1"/>
        <v>Mở</v>
      </c>
    </row>
    <row r="39" spans="1:6" s="10" customFormat="1" ht="25.5" x14ac:dyDescent="0.2">
      <c r="A39" s="4">
        <v>37</v>
      </c>
      <c r="B39" s="18" t="s">
        <v>160</v>
      </c>
      <c r="C39" s="5" t="s">
        <v>709</v>
      </c>
      <c r="D39" s="6">
        <v>84</v>
      </c>
      <c r="E39" s="11" t="s">
        <v>61</v>
      </c>
      <c r="F39" s="13" t="str">
        <f t="shared" si="1"/>
        <v>Mở</v>
      </c>
    </row>
    <row r="40" spans="1:6" s="10" customFormat="1" ht="25.5" x14ac:dyDescent="0.2">
      <c r="A40" s="4">
        <v>38</v>
      </c>
      <c r="B40" s="18" t="s">
        <v>160</v>
      </c>
      <c r="C40" s="5" t="s">
        <v>710</v>
      </c>
      <c r="D40" s="6">
        <v>85</v>
      </c>
      <c r="E40" s="11" t="s">
        <v>61</v>
      </c>
      <c r="F40" s="13" t="str">
        <f t="shared" si="1"/>
        <v>Mở</v>
      </c>
    </row>
    <row r="41" spans="1:6" s="10" customFormat="1" ht="25.5" x14ac:dyDescent="0.2">
      <c r="A41" s="4">
        <v>39</v>
      </c>
      <c r="B41" s="18" t="s">
        <v>160</v>
      </c>
      <c r="C41" s="5" t="s">
        <v>711</v>
      </c>
      <c r="D41" s="6">
        <v>84</v>
      </c>
      <c r="E41" s="11" t="s">
        <v>61</v>
      </c>
      <c r="F41" s="13" t="str">
        <f t="shared" si="1"/>
        <v>Mở</v>
      </c>
    </row>
    <row r="42" spans="1:6" s="10" customFormat="1" ht="25.5" x14ac:dyDescent="0.2">
      <c r="A42" s="4">
        <v>40</v>
      </c>
      <c r="B42" s="18" t="s">
        <v>160</v>
      </c>
      <c r="C42" s="5" t="s">
        <v>712</v>
      </c>
      <c r="D42" s="6">
        <v>85</v>
      </c>
      <c r="E42" s="11" t="s">
        <v>61</v>
      </c>
      <c r="F42" s="13" t="str">
        <f t="shared" si="1"/>
        <v>Mở</v>
      </c>
    </row>
    <row r="43" spans="1:6" s="10" customFormat="1" ht="25.5" x14ac:dyDescent="0.2">
      <c r="A43" s="4">
        <v>41</v>
      </c>
      <c r="B43" s="18" t="s">
        <v>160</v>
      </c>
      <c r="C43" s="5" t="s">
        <v>713</v>
      </c>
      <c r="D43" s="6">
        <v>81</v>
      </c>
      <c r="E43" s="11" t="s">
        <v>61</v>
      </c>
      <c r="F43" s="13" t="str">
        <f t="shared" si="1"/>
        <v>Mở</v>
      </c>
    </row>
    <row r="44" spans="1:6" s="10" customFormat="1" ht="12.75" x14ac:dyDescent="0.2">
      <c r="A44" s="4">
        <v>42</v>
      </c>
      <c r="B44" s="18" t="s">
        <v>579</v>
      </c>
      <c r="C44" s="5" t="s">
        <v>580</v>
      </c>
      <c r="D44" s="6">
        <v>47</v>
      </c>
      <c r="E44" s="11" t="s">
        <v>56</v>
      </c>
      <c r="F44" s="13" t="str">
        <f t="shared" si="1"/>
        <v>Mở</v>
      </c>
    </row>
    <row r="45" spans="1:6" s="10" customFormat="1" ht="12.75" x14ac:dyDescent="0.2">
      <c r="A45" s="4">
        <v>43</v>
      </c>
      <c r="B45" s="18" t="s">
        <v>579</v>
      </c>
      <c r="C45" s="5" t="s">
        <v>581</v>
      </c>
      <c r="D45" s="6">
        <v>1</v>
      </c>
      <c r="E45" s="11" t="s">
        <v>56</v>
      </c>
      <c r="F45" s="13" t="str">
        <f t="shared" si="1"/>
        <v>Không mở</v>
      </c>
    </row>
    <row r="46" spans="1:6" s="10" customFormat="1" ht="12.75" x14ac:dyDescent="0.2">
      <c r="A46" s="4">
        <v>44</v>
      </c>
      <c r="B46" s="18" t="s">
        <v>579</v>
      </c>
      <c r="C46" s="5" t="s">
        <v>582</v>
      </c>
      <c r="D46" s="6">
        <v>0</v>
      </c>
      <c r="E46" s="11" t="s">
        <v>56</v>
      </c>
      <c r="F46" s="13" t="str">
        <f t="shared" si="1"/>
        <v>Không mở</v>
      </c>
    </row>
    <row r="47" spans="1:6" s="10" customFormat="1" ht="12.75" x14ac:dyDescent="0.2">
      <c r="A47" s="4">
        <v>45</v>
      </c>
      <c r="B47" s="18" t="s">
        <v>579</v>
      </c>
      <c r="C47" s="5" t="s">
        <v>583</v>
      </c>
      <c r="D47" s="6">
        <v>1</v>
      </c>
      <c r="E47" s="11" t="s">
        <v>56</v>
      </c>
      <c r="F47" s="13" t="str">
        <f t="shared" si="1"/>
        <v>Không mở</v>
      </c>
    </row>
    <row r="48" spans="1:6" s="10" customFormat="1" ht="12.75" x14ac:dyDescent="0.2">
      <c r="A48" s="4">
        <v>46</v>
      </c>
      <c r="B48" s="18" t="s">
        <v>74</v>
      </c>
      <c r="C48" s="5" t="s">
        <v>584</v>
      </c>
      <c r="D48" s="6">
        <v>2</v>
      </c>
      <c r="E48" s="11" t="s">
        <v>56</v>
      </c>
      <c r="F48" s="13" t="str">
        <f t="shared" si="1"/>
        <v>Không mở</v>
      </c>
    </row>
    <row r="49" spans="1:6" s="10" customFormat="1" ht="12.75" x14ac:dyDescent="0.2">
      <c r="A49" s="4">
        <v>47</v>
      </c>
      <c r="B49" s="18" t="s">
        <v>74</v>
      </c>
      <c r="C49" s="5" t="s">
        <v>585</v>
      </c>
      <c r="D49" s="6">
        <v>10</v>
      </c>
      <c r="E49" s="11" t="s">
        <v>56</v>
      </c>
      <c r="F49" s="13" t="str">
        <f t="shared" si="1"/>
        <v>Không mở</v>
      </c>
    </row>
    <row r="50" spans="1:6" s="10" customFormat="1" ht="12.75" x14ac:dyDescent="0.2">
      <c r="A50" s="4">
        <v>48</v>
      </c>
      <c r="B50" s="18" t="s">
        <v>74</v>
      </c>
      <c r="C50" s="5" t="s">
        <v>714</v>
      </c>
      <c r="D50" s="6">
        <v>72</v>
      </c>
      <c r="E50" s="11" t="s">
        <v>61</v>
      </c>
      <c r="F50" s="13" t="str">
        <f t="shared" si="1"/>
        <v>Mở</v>
      </c>
    </row>
    <row r="51" spans="1:6" s="10" customFormat="1" ht="12.75" x14ac:dyDescent="0.2">
      <c r="A51" s="4">
        <v>49</v>
      </c>
      <c r="B51" s="18" t="s">
        <v>74</v>
      </c>
      <c r="C51" s="5" t="s">
        <v>715</v>
      </c>
      <c r="D51" s="6">
        <v>43</v>
      </c>
      <c r="E51" s="11" t="s">
        <v>61</v>
      </c>
      <c r="F51" s="13" t="str">
        <f t="shared" si="1"/>
        <v>Mở</v>
      </c>
    </row>
    <row r="52" spans="1:6" s="10" customFormat="1" ht="12.75" x14ac:dyDescent="0.2">
      <c r="A52" s="4">
        <v>50</v>
      </c>
      <c r="B52" s="18" t="s">
        <v>75</v>
      </c>
      <c r="C52" s="5" t="s">
        <v>586</v>
      </c>
      <c r="D52" s="6">
        <v>57</v>
      </c>
      <c r="E52" s="11" t="s">
        <v>56</v>
      </c>
      <c r="F52" s="13" t="str">
        <f t="shared" si="1"/>
        <v>Mở</v>
      </c>
    </row>
    <row r="53" spans="1:6" s="10" customFormat="1" ht="12.75" x14ac:dyDescent="0.2">
      <c r="A53" s="4">
        <v>51</v>
      </c>
      <c r="B53" s="18" t="s">
        <v>75</v>
      </c>
      <c r="C53" s="5" t="s">
        <v>587</v>
      </c>
      <c r="D53" s="6">
        <v>58</v>
      </c>
      <c r="E53" s="11" t="s">
        <v>56</v>
      </c>
      <c r="F53" s="13" t="str">
        <f t="shared" si="1"/>
        <v>Mở</v>
      </c>
    </row>
    <row r="54" spans="1:6" s="10" customFormat="1" ht="12.75" x14ac:dyDescent="0.2">
      <c r="A54" s="4">
        <v>52</v>
      </c>
      <c r="B54" s="18" t="s">
        <v>75</v>
      </c>
      <c r="C54" s="5" t="s">
        <v>588</v>
      </c>
      <c r="D54" s="6">
        <v>19</v>
      </c>
      <c r="E54" s="11" t="s">
        <v>56</v>
      </c>
      <c r="F54" s="13" t="str">
        <f t="shared" si="1"/>
        <v>Không mở</v>
      </c>
    </row>
    <row r="55" spans="1:6" s="10" customFormat="1" ht="12.75" x14ac:dyDescent="0.2">
      <c r="A55" s="4">
        <v>53</v>
      </c>
      <c r="B55" s="18" t="s">
        <v>75</v>
      </c>
      <c r="C55" s="5" t="s">
        <v>716</v>
      </c>
      <c r="D55" s="6">
        <v>80</v>
      </c>
      <c r="E55" s="11" t="s">
        <v>61</v>
      </c>
      <c r="F55" s="13" t="str">
        <f t="shared" si="1"/>
        <v>Mở</v>
      </c>
    </row>
    <row r="56" spans="1:6" s="10" customFormat="1" ht="12.75" x14ac:dyDescent="0.2">
      <c r="A56" s="4">
        <v>54</v>
      </c>
      <c r="B56" s="18" t="s">
        <v>75</v>
      </c>
      <c r="C56" s="5" t="s">
        <v>717</v>
      </c>
      <c r="D56" s="6">
        <v>76</v>
      </c>
      <c r="E56" s="11" t="s">
        <v>61</v>
      </c>
      <c r="F56" s="13" t="str">
        <f t="shared" si="1"/>
        <v>Mở</v>
      </c>
    </row>
    <row r="57" spans="1:6" s="10" customFormat="1" ht="12.75" x14ac:dyDescent="0.2">
      <c r="A57" s="4">
        <v>55</v>
      </c>
      <c r="B57" s="18" t="s">
        <v>75</v>
      </c>
      <c r="C57" s="5" t="s">
        <v>718</v>
      </c>
      <c r="D57" s="6">
        <v>78</v>
      </c>
      <c r="E57" s="11" t="s">
        <v>61</v>
      </c>
      <c r="F57" s="13" t="str">
        <f t="shared" si="1"/>
        <v>Mở</v>
      </c>
    </row>
    <row r="58" spans="1:6" s="10" customFormat="1" ht="12.75" x14ac:dyDescent="0.2">
      <c r="A58" s="4">
        <v>56</v>
      </c>
      <c r="B58" s="18" t="s">
        <v>75</v>
      </c>
      <c r="C58" s="5" t="s">
        <v>719</v>
      </c>
      <c r="D58" s="6">
        <v>65</v>
      </c>
      <c r="E58" s="11" t="s">
        <v>61</v>
      </c>
      <c r="F58" s="13" t="str">
        <f t="shared" si="1"/>
        <v>Mở</v>
      </c>
    </row>
    <row r="59" spans="1:6" s="10" customFormat="1" ht="12.75" x14ac:dyDescent="0.2">
      <c r="A59" s="4">
        <v>57</v>
      </c>
      <c r="B59" s="18" t="s">
        <v>87</v>
      </c>
      <c r="C59" s="5" t="s">
        <v>589</v>
      </c>
      <c r="D59" s="6">
        <v>47</v>
      </c>
      <c r="E59" s="11" t="s">
        <v>56</v>
      </c>
      <c r="F59" s="13" t="str">
        <f t="shared" si="1"/>
        <v>Mở</v>
      </c>
    </row>
    <row r="60" spans="1:6" s="10" customFormat="1" ht="12.75" x14ac:dyDescent="0.2">
      <c r="A60" s="4">
        <v>58</v>
      </c>
      <c r="B60" s="18" t="s">
        <v>147</v>
      </c>
      <c r="C60" s="5" t="s">
        <v>590</v>
      </c>
      <c r="D60" s="6">
        <v>64</v>
      </c>
      <c r="E60" s="11" t="s">
        <v>56</v>
      </c>
      <c r="F60" s="13" t="str">
        <f t="shared" si="1"/>
        <v>Mở</v>
      </c>
    </row>
    <row r="61" spans="1:6" s="10" customFormat="1" ht="12.75" x14ac:dyDescent="0.2">
      <c r="A61" s="4">
        <v>59</v>
      </c>
      <c r="B61" s="18" t="s">
        <v>660</v>
      </c>
      <c r="C61" s="5" t="s">
        <v>661</v>
      </c>
      <c r="D61" s="6">
        <v>80</v>
      </c>
      <c r="E61" s="11" t="s">
        <v>773</v>
      </c>
      <c r="F61" s="13" t="str">
        <f t="shared" si="1"/>
        <v>Mở</v>
      </c>
    </row>
    <row r="62" spans="1:6" s="10" customFormat="1" ht="12.75" x14ac:dyDescent="0.2">
      <c r="A62" s="4">
        <v>60</v>
      </c>
      <c r="B62" s="18" t="s">
        <v>660</v>
      </c>
      <c r="C62" s="5" t="s">
        <v>662</v>
      </c>
      <c r="D62" s="6">
        <v>80</v>
      </c>
      <c r="E62" s="11" t="s">
        <v>773</v>
      </c>
      <c r="F62" s="13" t="str">
        <f t="shared" si="1"/>
        <v>Mở</v>
      </c>
    </row>
    <row r="63" spans="1:6" s="10" customFormat="1" ht="12.75" x14ac:dyDescent="0.2">
      <c r="A63" s="4">
        <v>61</v>
      </c>
      <c r="B63" s="18" t="s">
        <v>720</v>
      </c>
      <c r="C63" s="5" t="s">
        <v>721</v>
      </c>
      <c r="D63" s="6">
        <v>22</v>
      </c>
      <c r="E63" s="11" t="s">
        <v>774</v>
      </c>
      <c r="F63" s="13" t="str">
        <f t="shared" ref="F63:F94" si="2">IF(D63&lt;20,"Không mở","Mở")</f>
        <v>Mở</v>
      </c>
    </row>
    <row r="64" spans="1:6" s="10" customFormat="1" ht="12.75" x14ac:dyDescent="0.2">
      <c r="A64" s="4">
        <v>62</v>
      </c>
      <c r="B64" s="18" t="s">
        <v>663</v>
      </c>
      <c r="C64" s="5" t="s">
        <v>664</v>
      </c>
      <c r="D64" s="6">
        <v>51</v>
      </c>
      <c r="E64" s="11" t="s">
        <v>773</v>
      </c>
      <c r="F64" s="13" t="str">
        <f t="shared" si="2"/>
        <v>Mở</v>
      </c>
    </row>
    <row r="65" spans="1:6" s="10" customFormat="1" ht="12.75" x14ac:dyDescent="0.2">
      <c r="A65" s="4">
        <v>63</v>
      </c>
      <c r="B65" s="18" t="s">
        <v>665</v>
      </c>
      <c r="C65" s="5" t="s">
        <v>666</v>
      </c>
      <c r="D65" s="6">
        <v>80</v>
      </c>
      <c r="E65" s="11" t="s">
        <v>773</v>
      </c>
      <c r="F65" s="13" t="str">
        <f t="shared" si="2"/>
        <v>Mở</v>
      </c>
    </row>
    <row r="66" spans="1:6" s="10" customFormat="1" ht="12.75" x14ac:dyDescent="0.2">
      <c r="A66" s="4">
        <v>64</v>
      </c>
      <c r="B66" s="18" t="s">
        <v>119</v>
      </c>
      <c r="C66" s="5" t="s">
        <v>561</v>
      </c>
      <c r="D66" s="6">
        <v>79</v>
      </c>
      <c r="E66" s="11" t="s">
        <v>55</v>
      </c>
      <c r="F66" s="13" t="str">
        <f t="shared" si="2"/>
        <v>Mở</v>
      </c>
    </row>
    <row r="67" spans="1:6" s="10" customFormat="1" ht="12.75" x14ac:dyDescent="0.2">
      <c r="A67" s="4">
        <v>65</v>
      </c>
      <c r="B67" s="18" t="s">
        <v>119</v>
      </c>
      <c r="C67" s="5" t="s">
        <v>562</v>
      </c>
      <c r="D67" s="6">
        <v>51</v>
      </c>
      <c r="E67" s="11" t="s">
        <v>55</v>
      </c>
      <c r="F67" s="13" t="str">
        <f t="shared" si="2"/>
        <v>Mở</v>
      </c>
    </row>
    <row r="68" spans="1:6" s="10" customFormat="1" ht="12.75" x14ac:dyDescent="0.2">
      <c r="A68" s="4">
        <v>66</v>
      </c>
      <c r="B68" s="18" t="s">
        <v>8</v>
      </c>
      <c r="C68" s="5" t="s">
        <v>673</v>
      </c>
      <c r="D68" s="6">
        <v>80</v>
      </c>
      <c r="E68" s="11" t="s">
        <v>280</v>
      </c>
      <c r="F68" s="13" t="str">
        <f t="shared" si="2"/>
        <v>Mở</v>
      </c>
    </row>
    <row r="69" spans="1:6" s="10" customFormat="1" ht="12.75" x14ac:dyDescent="0.2">
      <c r="A69" s="4">
        <v>67</v>
      </c>
      <c r="B69" s="18" t="s">
        <v>8</v>
      </c>
      <c r="C69" s="5" t="s">
        <v>674</v>
      </c>
      <c r="D69" s="6">
        <v>27</v>
      </c>
      <c r="E69" s="11" t="s">
        <v>280</v>
      </c>
      <c r="F69" s="13" t="str">
        <f t="shared" si="2"/>
        <v>Mở</v>
      </c>
    </row>
    <row r="70" spans="1:6" s="10" customFormat="1" ht="12.75" x14ac:dyDescent="0.2">
      <c r="A70" s="4">
        <v>68</v>
      </c>
      <c r="B70" s="18" t="s">
        <v>8</v>
      </c>
      <c r="C70" s="5" t="s">
        <v>675</v>
      </c>
      <c r="D70" s="6">
        <v>80</v>
      </c>
      <c r="E70" s="11" t="s">
        <v>280</v>
      </c>
      <c r="F70" s="13" t="str">
        <f t="shared" si="2"/>
        <v>Mở</v>
      </c>
    </row>
    <row r="71" spans="1:6" s="10" customFormat="1" ht="12.75" x14ac:dyDescent="0.2">
      <c r="A71" s="4">
        <v>69</v>
      </c>
      <c r="B71" s="18" t="s">
        <v>8</v>
      </c>
      <c r="C71" s="5" t="s">
        <v>676</v>
      </c>
      <c r="D71" s="6">
        <v>5</v>
      </c>
      <c r="E71" s="11" t="s">
        <v>280</v>
      </c>
      <c r="F71" s="13" t="str">
        <f t="shared" si="2"/>
        <v>Không mở</v>
      </c>
    </row>
    <row r="72" spans="1:6" s="10" customFormat="1" ht="12.75" x14ac:dyDescent="0.2">
      <c r="A72" s="4">
        <v>70</v>
      </c>
      <c r="B72" s="18" t="s">
        <v>69</v>
      </c>
      <c r="C72" s="5" t="s">
        <v>722</v>
      </c>
      <c r="D72" s="6">
        <v>44</v>
      </c>
      <c r="E72" s="11" t="s">
        <v>774</v>
      </c>
      <c r="F72" s="13" t="str">
        <f t="shared" si="2"/>
        <v>Mở</v>
      </c>
    </row>
    <row r="73" spans="1:6" s="10" customFormat="1" ht="12.75" x14ac:dyDescent="0.2">
      <c r="A73" s="4">
        <v>71</v>
      </c>
      <c r="B73" s="18" t="s">
        <v>169</v>
      </c>
      <c r="C73" s="5" t="s">
        <v>723</v>
      </c>
      <c r="D73" s="6">
        <v>85</v>
      </c>
      <c r="E73" s="11" t="s">
        <v>61</v>
      </c>
      <c r="F73" s="13" t="str">
        <f t="shared" si="2"/>
        <v>Mở</v>
      </c>
    </row>
    <row r="74" spans="1:6" s="10" customFormat="1" ht="12.75" x14ac:dyDescent="0.2">
      <c r="A74" s="4">
        <v>72</v>
      </c>
      <c r="B74" s="18" t="s">
        <v>169</v>
      </c>
      <c r="C74" s="5" t="s">
        <v>724</v>
      </c>
      <c r="D74" s="6">
        <v>68</v>
      </c>
      <c r="E74" s="11" t="s">
        <v>61</v>
      </c>
      <c r="F74" s="13" t="str">
        <f t="shared" si="2"/>
        <v>Mở</v>
      </c>
    </row>
    <row r="75" spans="1:6" s="10" customFormat="1" ht="12.75" x14ac:dyDescent="0.2">
      <c r="A75" s="4">
        <v>73</v>
      </c>
      <c r="B75" s="18" t="s">
        <v>725</v>
      </c>
      <c r="C75" s="5" t="s">
        <v>726</v>
      </c>
      <c r="D75" s="6">
        <v>53</v>
      </c>
      <c r="E75" s="11" t="s">
        <v>774</v>
      </c>
      <c r="F75" s="13" t="str">
        <f t="shared" si="2"/>
        <v>Mở</v>
      </c>
    </row>
    <row r="76" spans="1:6" s="10" customFormat="1" ht="12.75" x14ac:dyDescent="0.2">
      <c r="A76" s="4">
        <v>74</v>
      </c>
      <c r="B76" s="18" t="s">
        <v>11</v>
      </c>
      <c r="C76" s="5" t="s">
        <v>591</v>
      </c>
      <c r="D76" s="6">
        <v>65</v>
      </c>
      <c r="E76" s="11" t="s">
        <v>56</v>
      </c>
      <c r="F76" s="13" t="str">
        <f t="shared" si="2"/>
        <v>Mở</v>
      </c>
    </row>
    <row r="77" spans="1:6" s="10" customFormat="1" ht="12.75" x14ac:dyDescent="0.2">
      <c r="A77" s="4">
        <v>75</v>
      </c>
      <c r="B77" s="18" t="s">
        <v>11</v>
      </c>
      <c r="C77" s="5" t="s">
        <v>592</v>
      </c>
      <c r="D77" s="6">
        <v>12</v>
      </c>
      <c r="E77" s="11" t="s">
        <v>56</v>
      </c>
      <c r="F77" s="13" t="str">
        <f t="shared" si="2"/>
        <v>Không mở</v>
      </c>
    </row>
    <row r="78" spans="1:6" s="10" customFormat="1" ht="12.75" x14ac:dyDescent="0.2">
      <c r="A78" s="4">
        <v>76</v>
      </c>
      <c r="B78" s="18" t="s">
        <v>11</v>
      </c>
      <c r="C78" s="5" t="s">
        <v>622</v>
      </c>
      <c r="D78" s="6">
        <v>80</v>
      </c>
      <c r="E78" s="11" t="s">
        <v>59</v>
      </c>
      <c r="F78" s="13" t="str">
        <f t="shared" si="2"/>
        <v>Mở</v>
      </c>
    </row>
    <row r="79" spans="1:6" s="10" customFormat="1" ht="12.75" x14ac:dyDescent="0.2">
      <c r="A79" s="4">
        <v>77</v>
      </c>
      <c r="B79" s="18" t="s">
        <v>11</v>
      </c>
      <c r="C79" s="5" t="s">
        <v>623</v>
      </c>
      <c r="D79" s="6">
        <v>80</v>
      </c>
      <c r="E79" s="11" t="s">
        <v>59</v>
      </c>
      <c r="F79" s="13" t="str">
        <f t="shared" si="2"/>
        <v>Mở</v>
      </c>
    </row>
    <row r="80" spans="1:6" s="10" customFormat="1" ht="12.75" x14ac:dyDescent="0.2">
      <c r="A80" s="4">
        <v>78</v>
      </c>
      <c r="B80" s="18" t="s">
        <v>11</v>
      </c>
      <c r="C80" s="5" t="s">
        <v>624</v>
      </c>
      <c r="D80" s="6">
        <v>80</v>
      </c>
      <c r="E80" s="11" t="s">
        <v>59</v>
      </c>
      <c r="F80" s="13" t="str">
        <f t="shared" si="2"/>
        <v>Mở</v>
      </c>
    </row>
    <row r="81" spans="1:6" s="10" customFormat="1" ht="12.75" x14ac:dyDescent="0.2">
      <c r="A81" s="4">
        <v>79</v>
      </c>
      <c r="B81" s="18" t="s">
        <v>11</v>
      </c>
      <c r="C81" s="5" t="s">
        <v>625</v>
      </c>
      <c r="D81" s="6">
        <v>80</v>
      </c>
      <c r="E81" s="11" t="s">
        <v>59</v>
      </c>
      <c r="F81" s="13" t="str">
        <f t="shared" si="2"/>
        <v>Mở</v>
      </c>
    </row>
    <row r="82" spans="1:6" s="10" customFormat="1" ht="12.75" x14ac:dyDescent="0.2">
      <c r="A82" s="4">
        <v>80</v>
      </c>
      <c r="B82" s="18" t="s">
        <v>11</v>
      </c>
      <c r="C82" s="5" t="s">
        <v>626</v>
      </c>
      <c r="D82" s="6">
        <v>79</v>
      </c>
      <c r="E82" s="11" t="s">
        <v>59</v>
      </c>
      <c r="F82" s="13" t="str">
        <f t="shared" si="2"/>
        <v>Mở</v>
      </c>
    </row>
    <row r="83" spans="1:6" s="10" customFormat="1" ht="12.75" x14ac:dyDescent="0.2">
      <c r="A83" s="4">
        <v>81</v>
      </c>
      <c r="B83" s="18" t="s">
        <v>11</v>
      </c>
      <c r="C83" s="5" t="s">
        <v>627</v>
      </c>
      <c r="D83" s="6">
        <v>58</v>
      </c>
      <c r="E83" s="11" t="s">
        <v>59</v>
      </c>
      <c r="F83" s="13" t="str">
        <f t="shared" si="2"/>
        <v>Mở</v>
      </c>
    </row>
    <row r="84" spans="1:6" s="10" customFormat="1" ht="12.75" x14ac:dyDescent="0.2">
      <c r="A84" s="4">
        <v>82</v>
      </c>
      <c r="B84" s="18" t="s">
        <v>70</v>
      </c>
      <c r="C84" s="5" t="s">
        <v>610</v>
      </c>
      <c r="D84" s="6">
        <v>79</v>
      </c>
      <c r="E84" s="11" t="s">
        <v>53</v>
      </c>
      <c r="F84" s="13" t="str">
        <f t="shared" si="2"/>
        <v>Mở</v>
      </c>
    </row>
    <row r="85" spans="1:6" s="10" customFormat="1" ht="12.75" x14ac:dyDescent="0.2">
      <c r="A85" s="4">
        <v>83</v>
      </c>
      <c r="B85" s="18" t="s">
        <v>70</v>
      </c>
      <c r="C85" s="5" t="s">
        <v>611</v>
      </c>
      <c r="D85" s="6">
        <v>45</v>
      </c>
      <c r="E85" s="11" t="s">
        <v>53</v>
      </c>
      <c r="F85" s="13" t="str">
        <f t="shared" si="2"/>
        <v>Mở</v>
      </c>
    </row>
    <row r="86" spans="1:6" s="10" customFormat="1" ht="12.75" x14ac:dyDescent="0.2">
      <c r="A86" s="4">
        <v>84</v>
      </c>
      <c r="B86" s="18" t="s">
        <v>70</v>
      </c>
      <c r="C86" s="5" t="s">
        <v>612</v>
      </c>
      <c r="D86" s="6">
        <v>60</v>
      </c>
      <c r="E86" s="11" t="s">
        <v>53</v>
      </c>
      <c r="F86" s="13" t="str">
        <f t="shared" si="2"/>
        <v>Mở</v>
      </c>
    </row>
    <row r="87" spans="1:6" s="10" customFormat="1" ht="12.75" x14ac:dyDescent="0.2">
      <c r="A87" s="4">
        <v>85</v>
      </c>
      <c r="B87" s="18" t="s">
        <v>70</v>
      </c>
      <c r="C87" s="5" t="s">
        <v>613</v>
      </c>
      <c r="D87" s="6">
        <v>17</v>
      </c>
      <c r="E87" s="11" t="s">
        <v>53</v>
      </c>
      <c r="F87" s="13" t="str">
        <f t="shared" si="2"/>
        <v>Không mở</v>
      </c>
    </row>
    <row r="88" spans="1:6" s="10" customFormat="1" ht="12.75" x14ac:dyDescent="0.2">
      <c r="A88" s="4">
        <v>86</v>
      </c>
      <c r="B88" s="18" t="s">
        <v>164</v>
      </c>
      <c r="C88" s="5" t="s">
        <v>677</v>
      </c>
      <c r="D88" s="6">
        <v>71</v>
      </c>
      <c r="E88" s="11" t="s">
        <v>280</v>
      </c>
      <c r="F88" s="13" t="str">
        <f t="shared" si="2"/>
        <v>Mở</v>
      </c>
    </row>
    <row r="89" spans="1:6" s="10" customFormat="1" ht="12.75" x14ac:dyDescent="0.2">
      <c r="A89" s="4">
        <v>87</v>
      </c>
      <c r="B89" s="18" t="s">
        <v>164</v>
      </c>
      <c r="C89" s="5" t="s">
        <v>678</v>
      </c>
      <c r="D89" s="6">
        <v>23</v>
      </c>
      <c r="E89" s="11" t="s">
        <v>280</v>
      </c>
      <c r="F89" s="13" t="str">
        <f t="shared" si="2"/>
        <v>Mở</v>
      </c>
    </row>
    <row r="90" spans="1:6" s="10" customFormat="1" ht="12.75" x14ac:dyDescent="0.2">
      <c r="A90" s="4">
        <v>88</v>
      </c>
      <c r="B90" s="18" t="s">
        <v>164</v>
      </c>
      <c r="C90" s="5" t="s">
        <v>679</v>
      </c>
      <c r="D90" s="6">
        <v>33</v>
      </c>
      <c r="E90" s="11" t="s">
        <v>280</v>
      </c>
      <c r="F90" s="13" t="str">
        <f t="shared" si="2"/>
        <v>Mở</v>
      </c>
    </row>
    <row r="91" spans="1:6" s="10" customFormat="1" ht="12.75" x14ac:dyDescent="0.2">
      <c r="A91" s="4">
        <v>89</v>
      </c>
      <c r="B91" s="18" t="s">
        <v>164</v>
      </c>
      <c r="C91" s="5" t="s">
        <v>680</v>
      </c>
      <c r="D91" s="6">
        <v>6</v>
      </c>
      <c r="E91" s="11" t="s">
        <v>280</v>
      </c>
      <c r="F91" s="13" t="str">
        <f t="shared" si="2"/>
        <v>Không mở</v>
      </c>
    </row>
    <row r="92" spans="1:6" s="10" customFormat="1" ht="12.75" x14ac:dyDescent="0.2">
      <c r="A92" s="4">
        <v>90</v>
      </c>
      <c r="B92" s="18" t="s">
        <v>91</v>
      </c>
      <c r="C92" s="5" t="s">
        <v>681</v>
      </c>
      <c r="D92" s="6">
        <v>56</v>
      </c>
      <c r="E92" s="11" t="s">
        <v>280</v>
      </c>
      <c r="F92" s="13" t="str">
        <f t="shared" si="2"/>
        <v>Mở</v>
      </c>
    </row>
    <row r="93" spans="1:6" s="10" customFormat="1" ht="12.75" x14ac:dyDescent="0.2">
      <c r="A93" s="4">
        <v>91</v>
      </c>
      <c r="B93" s="18" t="s">
        <v>91</v>
      </c>
      <c r="C93" s="5" t="s">
        <v>682</v>
      </c>
      <c r="D93" s="6">
        <v>5</v>
      </c>
      <c r="E93" s="11" t="s">
        <v>280</v>
      </c>
      <c r="F93" s="13" t="str">
        <f t="shared" si="2"/>
        <v>Không mở</v>
      </c>
    </row>
    <row r="94" spans="1:6" s="10" customFormat="1" ht="25.5" x14ac:dyDescent="0.2">
      <c r="A94" s="4">
        <v>92</v>
      </c>
      <c r="B94" s="18" t="s">
        <v>92</v>
      </c>
      <c r="C94" s="5" t="s">
        <v>545</v>
      </c>
      <c r="D94" s="6">
        <v>6</v>
      </c>
      <c r="E94" s="11" t="s">
        <v>60</v>
      </c>
      <c r="F94" s="13" t="str">
        <f t="shared" si="2"/>
        <v>Không mở</v>
      </c>
    </row>
    <row r="95" spans="1:6" s="10" customFormat="1" ht="25.5" x14ac:dyDescent="0.2">
      <c r="A95" s="4">
        <v>93</v>
      </c>
      <c r="B95" s="18" t="s">
        <v>92</v>
      </c>
      <c r="C95" s="5" t="s">
        <v>546</v>
      </c>
      <c r="D95" s="6">
        <v>28</v>
      </c>
      <c r="E95" s="11" t="s">
        <v>60</v>
      </c>
      <c r="F95" s="13" t="str">
        <f t="shared" ref="F95:F126" si="3">IF(D95&lt;20,"Không mở","Mở")</f>
        <v>Mở</v>
      </c>
    </row>
    <row r="96" spans="1:6" s="10" customFormat="1" ht="25.5" x14ac:dyDescent="0.2">
      <c r="A96" s="4">
        <v>94</v>
      </c>
      <c r="B96" s="18" t="s">
        <v>92</v>
      </c>
      <c r="C96" s="5" t="s">
        <v>547</v>
      </c>
      <c r="D96" s="6">
        <v>3</v>
      </c>
      <c r="E96" s="11" t="s">
        <v>60</v>
      </c>
      <c r="F96" s="13" t="str">
        <f t="shared" si="3"/>
        <v>Không mở</v>
      </c>
    </row>
    <row r="97" spans="1:6" s="10" customFormat="1" ht="25.5" x14ac:dyDescent="0.2">
      <c r="A97" s="4">
        <v>95</v>
      </c>
      <c r="B97" s="18" t="s">
        <v>146</v>
      </c>
      <c r="C97" s="5" t="s">
        <v>548</v>
      </c>
      <c r="D97" s="6">
        <v>80</v>
      </c>
      <c r="E97" s="11" t="s">
        <v>60</v>
      </c>
      <c r="F97" s="13" t="str">
        <f t="shared" si="3"/>
        <v>Mở</v>
      </c>
    </row>
    <row r="98" spans="1:6" s="10" customFormat="1" ht="25.5" x14ac:dyDescent="0.2">
      <c r="A98" s="4">
        <v>96</v>
      </c>
      <c r="B98" s="18" t="s">
        <v>146</v>
      </c>
      <c r="C98" s="5" t="s">
        <v>549</v>
      </c>
      <c r="D98" s="6">
        <v>6</v>
      </c>
      <c r="E98" s="11" t="s">
        <v>60</v>
      </c>
      <c r="F98" s="13" t="str">
        <f t="shared" si="3"/>
        <v>Không mở</v>
      </c>
    </row>
    <row r="99" spans="1:6" s="10" customFormat="1" ht="25.5" x14ac:dyDescent="0.2">
      <c r="A99" s="4">
        <v>97</v>
      </c>
      <c r="B99" s="18" t="s">
        <v>146</v>
      </c>
      <c r="C99" s="5" t="s">
        <v>550</v>
      </c>
      <c r="D99" s="6">
        <v>45</v>
      </c>
      <c r="E99" s="11" t="s">
        <v>60</v>
      </c>
      <c r="F99" s="13" t="str">
        <f t="shared" si="3"/>
        <v>Mở</v>
      </c>
    </row>
    <row r="100" spans="1:6" s="10" customFormat="1" ht="12.75" x14ac:dyDescent="0.2">
      <c r="A100" s="4">
        <v>98</v>
      </c>
      <c r="B100" s="18" t="s">
        <v>14</v>
      </c>
      <c r="C100" s="5" t="s">
        <v>563</v>
      </c>
      <c r="D100" s="6">
        <v>80</v>
      </c>
      <c r="E100" s="11" t="s">
        <v>55</v>
      </c>
      <c r="F100" s="13" t="str">
        <f t="shared" si="3"/>
        <v>Mở</v>
      </c>
    </row>
    <row r="101" spans="1:6" s="10" customFormat="1" ht="12.75" x14ac:dyDescent="0.2">
      <c r="A101" s="4">
        <v>99</v>
      </c>
      <c r="B101" s="18" t="s">
        <v>14</v>
      </c>
      <c r="C101" s="5" t="s">
        <v>564</v>
      </c>
      <c r="D101" s="6">
        <v>30</v>
      </c>
      <c r="E101" s="11" t="s">
        <v>55</v>
      </c>
      <c r="F101" s="13" t="str">
        <f t="shared" si="3"/>
        <v>Mở</v>
      </c>
    </row>
    <row r="102" spans="1:6" s="10" customFormat="1" ht="12.75" x14ac:dyDescent="0.2">
      <c r="A102" s="4">
        <v>100</v>
      </c>
      <c r="B102" s="18" t="s">
        <v>15</v>
      </c>
      <c r="C102" s="5" t="s">
        <v>565</v>
      </c>
      <c r="D102" s="6">
        <v>80</v>
      </c>
      <c r="E102" s="11" t="s">
        <v>55</v>
      </c>
      <c r="F102" s="13" t="str">
        <f t="shared" si="3"/>
        <v>Mở</v>
      </c>
    </row>
    <row r="103" spans="1:6" s="10" customFormat="1" ht="12.75" x14ac:dyDescent="0.2">
      <c r="A103" s="4">
        <v>101</v>
      </c>
      <c r="B103" s="18" t="s">
        <v>15</v>
      </c>
      <c r="C103" s="5" t="s">
        <v>566</v>
      </c>
      <c r="D103" s="6">
        <v>68</v>
      </c>
      <c r="E103" s="11" t="s">
        <v>55</v>
      </c>
      <c r="F103" s="13" t="str">
        <f t="shared" si="3"/>
        <v>Mở</v>
      </c>
    </row>
    <row r="104" spans="1:6" s="10" customFormat="1" ht="25.5" x14ac:dyDescent="0.2">
      <c r="A104" s="4">
        <v>102</v>
      </c>
      <c r="B104" s="18" t="s">
        <v>71</v>
      </c>
      <c r="C104" s="5" t="s">
        <v>551</v>
      </c>
      <c r="D104" s="6">
        <v>80</v>
      </c>
      <c r="E104" s="11" t="s">
        <v>60</v>
      </c>
      <c r="F104" s="13" t="str">
        <f t="shared" si="3"/>
        <v>Mở</v>
      </c>
    </row>
    <row r="105" spans="1:6" s="10" customFormat="1" ht="25.5" x14ac:dyDescent="0.2">
      <c r="A105" s="4">
        <v>103</v>
      </c>
      <c r="B105" s="18" t="s">
        <v>71</v>
      </c>
      <c r="C105" s="5" t="s">
        <v>552</v>
      </c>
      <c r="D105" s="6">
        <v>4</v>
      </c>
      <c r="E105" s="11" t="s">
        <v>60</v>
      </c>
      <c r="F105" s="13" t="str">
        <f t="shared" si="3"/>
        <v>Không mở</v>
      </c>
    </row>
    <row r="106" spans="1:6" s="10" customFormat="1" ht="12.75" x14ac:dyDescent="0.2">
      <c r="A106" s="4">
        <v>104</v>
      </c>
      <c r="B106" s="18" t="s">
        <v>170</v>
      </c>
      <c r="C106" s="5" t="s">
        <v>727</v>
      </c>
      <c r="D106" s="6">
        <v>84</v>
      </c>
      <c r="E106" s="11" t="s">
        <v>61</v>
      </c>
      <c r="F106" s="13" t="str">
        <f t="shared" si="3"/>
        <v>Mở</v>
      </c>
    </row>
    <row r="107" spans="1:6" s="10" customFormat="1" ht="12.75" x14ac:dyDescent="0.2">
      <c r="A107" s="4">
        <v>105</v>
      </c>
      <c r="B107" s="18" t="s">
        <v>170</v>
      </c>
      <c r="C107" s="5" t="s">
        <v>728</v>
      </c>
      <c r="D107" s="6">
        <v>56</v>
      </c>
      <c r="E107" s="11" t="s">
        <v>61</v>
      </c>
      <c r="F107" s="13" t="str">
        <f t="shared" si="3"/>
        <v>Mở</v>
      </c>
    </row>
    <row r="108" spans="1:6" s="10" customFormat="1" ht="12.75" x14ac:dyDescent="0.2">
      <c r="A108" s="4">
        <v>106</v>
      </c>
      <c r="B108" s="18" t="s">
        <v>144</v>
      </c>
      <c r="C108" s="5" t="s">
        <v>531</v>
      </c>
      <c r="D108" s="6">
        <v>84</v>
      </c>
      <c r="E108" s="11" t="s">
        <v>54</v>
      </c>
      <c r="F108" s="13" t="str">
        <f t="shared" si="3"/>
        <v>Mở</v>
      </c>
    </row>
    <row r="109" spans="1:6" s="10" customFormat="1" ht="12.75" x14ac:dyDescent="0.2">
      <c r="A109" s="4">
        <v>107</v>
      </c>
      <c r="B109" s="18" t="s">
        <v>144</v>
      </c>
      <c r="C109" s="5" t="s">
        <v>532</v>
      </c>
      <c r="D109" s="6">
        <v>2</v>
      </c>
      <c r="E109" s="11" t="s">
        <v>54</v>
      </c>
      <c r="F109" s="13" t="str">
        <f t="shared" si="3"/>
        <v>Không mở</v>
      </c>
    </row>
    <row r="110" spans="1:6" s="10" customFormat="1" ht="12.75" x14ac:dyDescent="0.2">
      <c r="A110" s="4">
        <v>108</v>
      </c>
      <c r="B110" s="18" t="s">
        <v>144</v>
      </c>
      <c r="C110" s="5" t="s">
        <v>533</v>
      </c>
      <c r="D110" s="6">
        <v>22</v>
      </c>
      <c r="E110" s="11" t="s">
        <v>54</v>
      </c>
      <c r="F110" s="13" t="str">
        <f t="shared" si="3"/>
        <v>Mở</v>
      </c>
    </row>
    <row r="111" spans="1:6" s="10" customFormat="1" ht="12.75" x14ac:dyDescent="0.2">
      <c r="A111" s="4">
        <v>109</v>
      </c>
      <c r="B111" s="18" t="s">
        <v>161</v>
      </c>
      <c r="C111" s="5" t="s">
        <v>729</v>
      </c>
      <c r="D111" s="6">
        <v>85</v>
      </c>
      <c r="E111" s="11" t="s">
        <v>61</v>
      </c>
      <c r="F111" s="13" t="str">
        <f t="shared" si="3"/>
        <v>Mở</v>
      </c>
    </row>
    <row r="112" spans="1:6" s="10" customFormat="1" ht="12.75" x14ac:dyDescent="0.2">
      <c r="A112" s="4">
        <v>110</v>
      </c>
      <c r="B112" s="18" t="s">
        <v>161</v>
      </c>
      <c r="C112" s="5" t="s">
        <v>730</v>
      </c>
      <c r="D112" s="6">
        <v>83</v>
      </c>
      <c r="E112" s="11" t="s">
        <v>61</v>
      </c>
      <c r="F112" s="13" t="str">
        <f t="shared" si="3"/>
        <v>Mở</v>
      </c>
    </row>
    <row r="113" spans="1:6" s="10" customFormat="1" ht="12.75" x14ac:dyDescent="0.2">
      <c r="A113" s="4">
        <v>111</v>
      </c>
      <c r="B113" s="18" t="s">
        <v>161</v>
      </c>
      <c r="C113" s="5" t="s">
        <v>731</v>
      </c>
      <c r="D113" s="6">
        <v>85</v>
      </c>
      <c r="E113" s="11" t="s">
        <v>61</v>
      </c>
      <c r="F113" s="13" t="str">
        <f t="shared" si="3"/>
        <v>Mở</v>
      </c>
    </row>
    <row r="114" spans="1:6" s="10" customFormat="1" ht="12.75" x14ac:dyDescent="0.2">
      <c r="A114" s="4">
        <v>112</v>
      </c>
      <c r="B114" s="18" t="s">
        <v>161</v>
      </c>
      <c r="C114" s="5" t="s">
        <v>732</v>
      </c>
      <c r="D114" s="6">
        <v>64</v>
      </c>
      <c r="E114" s="11" t="s">
        <v>61</v>
      </c>
      <c r="F114" s="13" t="str">
        <f t="shared" si="3"/>
        <v>Mở</v>
      </c>
    </row>
    <row r="115" spans="1:6" s="10" customFormat="1" ht="12.75" x14ac:dyDescent="0.2">
      <c r="A115" s="4">
        <v>113</v>
      </c>
      <c r="B115" s="18" t="s">
        <v>18</v>
      </c>
      <c r="C115" s="5" t="s">
        <v>628</v>
      </c>
      <c r="D115" s="6">
        <v>48</v>
      </c>
      <c r="E115" s="11" t="s">
        <v>59</v>
      </c>
      <c r="F115" s="13" t="str">
        <f t="shared" si="3"/>
        <v>Mở</v>
      </c>
    </row>
    <row r="116" spans="1:6" s="10" customFormat="1" ht="12.75" x14ac:dyDescent="0.2">
      <c r="A116" s="4">
        <v>114</v>
      </c>
      <c r="B116" s="18" t="s">
        <v>157</v>
      </c>
      <c r="C116" s="5" t="s">
        <v>629</v>
      </c>
      <c r="D116" s="6">
        <v>48</v>
      </c>
      <c r="E116" s="11" t="s">
        <v>59</v>
      </c>
      <c r="F116" s="13" t="str">
        <f t="shared" si="3"/>
        <v>Mở</v>
      </c>
    </row>
    <row r="117" spans="1:6" s="10" customFormat="1" ht="12.75" x14ac:dyDescent="0.2">
      <c r="A117" s="4">
        <v>115</v>
      </c>
      <c r="B117" s="18" t="s">
        <v>157</v>
      </c>
      <c r="C117" s="5" t="s">
        <v>630</v>
      </c>
      <c r="D117" s="6">
        <v>0</v>
      </c>
      <c r="E117" s="11" t="s">
        <v>59</v>
      </c>
      <c r="F117" s="13" t="str">
        <f t="shared" si="3"/>
        <v>Không mở</v>
      </c>
    </row>
    <row r="118" spans="1:6" s="10" customFormat="1" ht="12.75" x14ac:dyDescent="0.2">
      <c r="A118" s="4">
        <v>116</v>
      </c>
      <c r="B118" s="18" t="s">
        <v>95</v>
      </c>
      <c r="C118" s="5" t="s">
        <v>593</v>
      </c>
      <c r="D118" s="6">
        <v>85</v>
      </c>
      <c r="E118" s="11" t="s">
        <v>56</v>
      </c>
      <c r="F118" s="13" t="str">
        <f t="shared" si="3"/>
        <v>Mở</v>
      </c>
    </row>
    <row r="119" spans="1:6" s="10" customFormat="1" ht="12.75" x14ac:dyDescent="0.2">
      <c r="A119" s="4">
        <v>117</v>
      </c>
      <c r="B119" s="18" t="s">
        <v>95</v>
      </c>
      <c r="C119" s="5" t="s">
        <v>594</v>
      </c>
      <c r="D119" s="6">
        <v>84</v>
      </c>
      <c r="E119" s="11" t="s">
        <v>56</v>
      </c>
      <c r="F119" s="13" t="str">
        <f t="shared" si="3"/>
        <v>Mở</v>
      </c>
    </row>
    <row r="120" spans="1:6" s="10" customFormat="1" ht="12.75" x14ac:dyDescent="0.2">
      <c r="A120" s="4">
        <v>118</v>
      </c>
      <c r="B120" s="18" t="s">
        <v>95</v>
      </c>
      <c r="C120" s="5" t="s">
        <v>733</v>
      </c>
      <c r="D120" s="6">
        <v>85</v>
      </c>
      <c r="E120" s="11" t="s">
        <v>61</v>
      </c>
      <c r="F120" s="13" t="str">
        <f t="shared" si="3"/>
        <v>Mở</v>
      </c>
    </row>
    <row r="121" spans="1:6" s="10" customFormat="1" ht="12.75" x14ac:dyDescent="0.2">
      <c r="A121" s="4">
        <v>119</v>
      </c>
      <c r="B121" s="18" t="s">
        <v>95</v>
      </c>
      <c r="C121" s="5" t="s">
        <v>734</v>
      </c>
      <c r="D121" s="6">
        <v>85</v>
      </c>
      <c r="E121" s="11" t="s">
        <v>61</v>
      </c>
      <c r="F121" s="13" t="str">
        <f t="shared" si="3"/>
        <v>Mở</v>
      </c>
    </row>
    <row r="122" spans="1:6" s="10" customFormat="1" ht="12.75" x14ac:dyDescent="0.2">
      <c r="A122" s="4">
        <v>120</v>
      </c>
      <c r="B122" s="18" t="s">
        <v>95</v>
      </c>
      <c r="C122" s="5" t="s">
        <v>735</v>
      </c>
      <c r="D122" s="6">
        <v>85</v>
      </c>
      <c r="E122" s="11" t="s">
        <v>61</v>
      </c>
      <c r="F122" s="13" t="str">
        <f t="shared" si="3"/>
        <v>Mở</v>
      </c>
    </row>
    <row r="123" spans="1:6" s="10" customFormat="1" ht="12.75" x14ac:dyDescent="0.2">
      <c r="A123" s="4">
        <v>121</v>
      </c>
      <c r="B123" s="18" t="s">
        <v>95</v>
      </c>
      <c r="C123" s="5" t="s">
        <v>736</v>
      </c>
      <c r="D123" s="6">
        <v>85</v>
      </c>
      <c r="E123" s="11" t="s">
        <v>61</v>
      </c>
      <c r="F123" s="13" t="str">
        <f t="shared" si="3"/>
        <v>Mở</v>
      </c>
    </row>
    <row r="124" spans="1:6" s="10" customFormat="1" ht="25.5" x14ac:dyDescent="0.2">
      <c r="A124" s="4">
        <v>122</v>
      </c>
      <c r="B124" s="18" t="s">
        <v>166</v>
      </c>
      <c r="C124" s="5" t="s">
        <v>705</v>
      </c>
      <c r="D124" s="6">
        <v>79</v>
      </c>
      <c r="E124" s="11" t="s">
        <v>62</v>
      </c>
      <c r="F124" s="13" t="str">
        <f t="shared" si="3"/>
        <v>Mở</v>
      </c>
    </row>
    <row r="125" spans="1:6" s="10" customFormat="1" ht="12.75" x14ac:dyDescent="0.2">
      <c r="A125" s="4">
        <v>123</v>
      </c>
      <c r="B125" s="18" t="s">
        <v>96</v>
      </c>
      <c r="C125" s="5" t="s">
        <v>683</v>
      </c>
      <c r="D125" s="6">
        <v>85</v>
      </c>
      <c r="E125" s="11" t="s">
        <v>280</v>
      </c>
      <c r="F125" s="13" t="str">
        <f t="shared" si="3"/>
        <v>Mở</v>
      </c>
    </row>
    <row r="126" spans="1:6" s="10" customFormat="1" ht="12.75" x14ac:dyDescent="0.2">
      <c r="A126" s="4">
        <v>124</v>
      </c>
      <c r="B126" s="18" t="s">
        <v>96</v>
      </c>
      <c r="C126" s="5" t="s">
        <v>684</v>
      </c>
      <c r="D126" s="6">
        <v>85</v>
      </c>
      <c r="E126" s="11" t="s">
        <v>280</v>
      </c>
      <c r="F126" s="13" t="str">
        <f t="shared" si="3"/>
        <v>Mở</v>
      </c>
    </row>
    <row r="127" spans="1:6" s="10" customFormat="1" ht="12.75" x14ac:dyDescent="0.2">
      <c r="A127" s="4">
        <v>125</v>
      </c>
      <c r="B127" s="18" t="s">
        <v>96</v>
      </c>
      <c r="C127" s="5" t="s">
        <v>685</v>
      </c>
      <c r="D127" s="6">
        <v>85</v>
      </c>
      <c r="E127" s="11" t="s">
        <v>280</v>
      </c>
      <c r="F127" s="13" t="str">
        <f t="shared" ref="F127:F158" si="4">IF(D127&lt;20,"Không mở","Mở")</f>
        <v>Mở</v>
      </c>
    </row>
    <row r="128" spans="1:6" s="10" customFormat="1" ht="12.75" x14ac:dyDescent="0.2">
      <c r="A128" s="4">
        <v>126</v>
      </c>
      <c r="B128" s="18" t="s">
        <v>96</v>
      </c>
      <c r="C128" s="5" t="s">
        <v>686</v>
      </c>
      <c r="D128" s="6">
        <v>84</v>
      </c>
      <c r="E128" s="11" t="s">
        <v>280</v>
      </c>
      <c r="F128" s="13" t="str">
        <f t="shared" si="4"/>
        <v>Mở</v>
      </c>
    </row>
    <row r="129" spans="1:6" s="10" customFormat="1" ht="12.75" x14ac:dyDescent="0.2">
      <c r="A129" s="4">
        <v>127</v>
      </c>
      <c r="B129" s="18" t="s">
        <v>96</v>
      </c>
      <c r="C129" s="5" t="s">
        <v>687</v>
      </c>
      <c r="D129" s="6">
        <v>85</v>
      </c>
      <c r="E129" s="11" t="s">
        <v>280</v>
      </c>
      <c r="F129" s="13" t="str">
        <f t="shared" si="4"/>
        <v>Mở</v>
      </c>
    </row>
    <row r="130" spans="1:6" s="10" customFormat="1" ht="12.75" x14ac:dyDescent="0.2">
      <c r="A130" s="4">
        <v>128</v>
      </c>
      <c r="B130" s="18" t="s">
        <v>96</v>
      </c>
      <c r="C130" s="5" t="s">
        <v>688</v>
      </c>
      <c r="D130" s="6">
        <v>85</v>
      </c>
      <c r="E130" s="11" t="s">
        <v>280</v>
      </c>
      <c r="F130" s="13" t="str">
        <f t="shared" si="4"/>
        <v>Mở</v>
      </c>
    </row>
    <row r="131" spans="1:6" s="10" customFormat="1" ht="12.75" x14ac:dyDescent="0.2">
      <c r="A131" s="4">
        <v>129</v>
      </c>
      <c r="B131" s="18" t="s">
        <v>96</v>
      </c>
      <c r="C131" s="5" t="s">
        <v>689</v>
      </c>
      <c r="D131" s="6">
        <v>85</v>
      </c>
      <c r="E131" s="11" t="s">
        <v>280</v>
      </c>
      <c r="F131" s="13" t="str">
        <f t="shared" si="4"/>
        <v>Mở</v>
      </c>
    </row>
    <row r="132" spans="1:6" s="10" customFormat="1" ht="12.75" x14ac:dyDescent="0.2">
      <c r="A132" s="4">
        <v>130</v>
      </c>
      <c r="B132" s="18" t="s">
        <v>96</v>
      </c>
      <c r="C132" s="5" t="s">
        <v>690</v>
      </c>
      <c r="D132" s="6">
        <v>83</v>
      </c>
      <c r="E132" s="11" t="s">
        <v>280</v>
      </c>
      <c r="F132" s="13" t="str">
        <f t="shared" si="4"/>
        <v>Mở</v>
      </c>
    </row>
    <row r="133" spans="1:6" s="10" customFormat="1" ht="25.5" x14ac:dyDescent="0.2">
      <c r="A133" s="4">
        <v>131</v>
      </c>
      <c r="B133" s="18" t="s">
        <v>595</v>
      </c>
      <c r="C133" s="5" t="s">
        <v>596</v>
      </c>
      <c r="D133" s="6">
        <v>44</v>
      </c>
      <c r="E133" s="11" t="s">
        <v>56</v>
      </c>
      <c r="F133" s="13" t="str">
        <f t="shared" si="4"/>
        <v>Mở</v>
      </c>
    </row>
    <row r="134" spans="1:6" s="10" customFormat="1" ht="25.5" x14ac:dyDescent="0.2">
      <c r="A134" s="4">
        <v>132</v>
      </c>
      <c r="B134" s="18" t="s">
        <v>595</v>
      </c>
      <c r="C134" s="5" t="s">
        <v>597</v>
      </c>
      <c r="D134" s="6">
        <v>12</v>
      </c>
      <c r="E134" s="11" t="s">
        <v>56</v>
      </c>
      <c r="F134" s="13" t="str">
        <f t="shared" si="4"/>
        <v>Không mở</v>
      </c>
    </row>
    <row r="135" spans="1:6" s="10" customFormat="1" ht="25.5" x14ac:dyDescent="0.2">
      <c r="A135" s="4">
        <v>133</v>
      </c>
      <c r="B135" s="18" t="s">
        <v>595</v>
      </c>
      <c r="C135" s="5" t="s">
        <v>598</v>
      </c>
      <c r="D135" s="6">
        <v>18</v>
      </c>
      <c r="E135" s="11" t="s">
        <v>56</v>
      </c>
      <c r="F135" s="13" t="str">
        <f t="shared" si="4"/>
        <v>Không mở</v>
      </c>
    </row>
    <row r="136" spans="1:6" s="10" customFormat="1" ht="25.5" x14ac:dyDescent="0.2">
      <c r="A136" s="4">
        <v>134</v>
      </c>
      <c r="B136" s="18" t="s">
        <v>595</v>
      </c>
      <c r="C136" s="5" t="s">
        <v>599</v>
      </c>
      <c r="D136" s="6">
        <v>7</v>
      </c>
      <c r="E136" s="11" t="s">
        <v>56</v>
      </c>
      <c r="F136" s="13" t="str">
        <f t="shared" si="4"/>
        <v>Không mở</v>
      </c>
    </row>
    <row r="137" spans="1:6" s="10" customFormat="1" ht="12.75" x14ac:dyDescent="0.2">
      <c r="A137" s="4">
        <v>135</v>
      </c>
      <c r="B137" s="18" t="s">
        <v>52</v>
      </c>
      <c r="C137" s="5" t="s">
        <v>631</v>
      </c>
      <c r="D137" s="6">
        <v>78</v>
      </c>
      <c r="E137" s="11" t="s">
        <v>59</v>
      </c>
      <c r="F137" s="13" t="str">
        <f t="shared" si="4"/>
        <v>Mở</v>
      </c>
    </row>
    <row r="138" spans="1:6" s="10" customFormat="1" ht="12.75" x14ac:dyDescent="0.2">
      <c r="A138" s="4">
        <v>136</v>
      </c>
      <c r="B138" s="18" t="s">
        <v>52</v>
      </c>
      <c r="C138" s="5" t="s">
        <v>632</v>
      </c>
      <c r="D138" s="6">
        <v>22</v>
      </c>
      <c r="E138" s="11" t="s">
        <v>59</v>
      </c>
      <c r="F138" s="13" t="s">
        <v>897</v>
      </c>
    </row>
    <row r="139" spans="1:6" s="10" customFormat="1" ht="12.75" x14ac:dyDescent="0.2">
      <c r="A139" s="4">
        <v>137</v>
      </c>
      <c r="B139" s="18" t="s">
        <v>52</v>
      </c>
      <c r="C139" s="5" t="s">
        <v>633</v>
      </c>
      <c r="D139" s="6">
        <v>12</v>
      </c>
      <c r="E139" s="11" t="s">
        <v>59</v>
      </c>
      <c r="F139" s="13" t="str">
        <f t="shared" si="4"/>
        <v>Không mở</v>
      </c>
    </row>
    <row r="140" spans="1:6" s="10" customFormat="1" ht="12.75" x14ac:dyDescent="0.2">
      <c r="A140" s="4">
        <v>138</v>
      </c>
      <c r="B140" s="18" t="s">
        <v>52</v>
      </c>
      <c r="C140" s="5" t="s">
        <v>634</v>
      </c>
      <c r="D140" s="6">
        <v>3</v>
      </c>
      <c r="E140" s="11" t="s">
        <v>59</v>
      </c>
      <c r="F140" s="13" t="str">
        <f t="shared" si="4"/>
        <v>Không mở</v>
      </c>
    </row>
    <row r="141" spans="1:6" s="10" customFormat="1" ht="12.75" x14ac:dyDescent="0.2">
      <c r="A141" s="4">
        <v>139</v>
      </c>
      <c r="B141" s="18" t="s">
        <v>648</v>
      </c>
      <c r="C141" s="5" t="s">
        <v>649</v>
      </c>
      <c r="D141" s="6">
        <v>86</v>
      </c>
      <c r="E141" s="11" t="s">
        <v>770</v>
      </c>
      <c r="F141" s="13" t="str">
        <f t="shared" si="4"/>
        <v>Mở</v>
      </c>
    </row>
    <row r="142" spans="1:6" s="10" customFormat="1" ht="12.75" x14ac:dyDescent="0.2">
      <c r="A142" s="4">
        <v>140</v>
      </c>
      <c r="B142" s="18" t="s">
        <v>648</v>
      </c>
      <c r="C142" s="5" t="s">
        <v>650</v>
      </c>
      <c r="D142" s="6">
        <v>87</v>
      </c>
      <c r="E142" s="11" t="s">
        <v>771</v>
      </c>
      <c r="F142" s="13" t="str">
        <f t="shared" si="4"/>
        <v>Mở</v>
      </c>
    </row>
    <row r="143" spans="1:6" s="10" customFormat="1" ht="12.75" x14ac:dyDescent="0.2">
      <c r="A143" s="4">
        <v>141</v>
      </c>
      <c r="B143" s="18" t="s">
        <v>648</v>
      </c>
      <c r="C143" s="5" t="s">
        <v>651</v>
      </c>
      <c r="D143" s="6">
        <v>88</v>
      </c>
      <c r="E143" s="11" t="s">
        <v>772</v>
      </c>
      <c r="F143" s="13" t="str">
        <f t="shared" si="4"/>
        <v>Mở</v>
      </c>
    </row>
    <row r="144" spans="1:6" s="10" customFormat="1" ht="12.75" x14ac:dyDescent="0.2">
      <c r="A144" s="4">
        <v>142</v>
      </c>
      <c r="B144" s="18" t="s">
        <v>20</v>
      </c>
      <c r="C144" s="5" t="s">
        <v>635</v>
      </c>
      <c r="D144" s="6">
        <v>80</v>
      </c>
      <c r="E144" s="11" t="s">
        <v>59</v>
      </c>
      <c r="F144" s="13" t="str">
        <f t="shared" si="4"/>
        <v>Mở</v>
      </c>
    </row>
    <row r="145" spans="1:6" s="10" customFormat="1" ht="12.75" x14ac:dyDescent="0.2">
      <c r="A145" s="4">
        <v>143</v>
      </c>
      <c r="B145" s="18" t="s">
        <v>20</v>
      </c>
      <c r="C145" s="5" t="s">
        <v>636</v>
      </c>
      <c r="D145" s="6">
        <v>4</v>
      </c>
      <c r="E145" s="11" t="s">
        <v>59</v>
      </c>
      <c r="F145" s="13" t="str">
        <f t="shared" si="4"/>
        <v>Không mở</v>
      </c>
    </row>
    <row r="146" spans="1:6" s="10" customFormat="1" ht="12.75" x14ac:dyDescent="0.2">
      <c r="A146" s="4">
        <v>144</v>
      </c>
      <c r="B146" s="18" t="s">
        <v>20</v>
      </c>
      <c r="C146" s="5" t="s">
        <v>637</v>
      </c>
      <c r="D146" s="6">
        <v>77</v>
      </c>
      <c r="E146" s="11" t="s">
        <v>59</v>
      </c>
      <c r="F146" s="13" t="str">
        <f t="shared" si="4"/>
        <v>Mở</v>
      </c>
    </row>
    <row r="147" spans="1:6" s="10" customFormat="1" ht="12.75" x14ac:dyDescent="0.2">
      <c r="A147" s="4">
        <v>145</v>
      </c>
      <c r="B147" s="18" t="s">
        <v>20</v>
      </c>
      <c r="C147" s="5" t="s">
        <v>638</v>
      </c>
      <c r="D147" s="6">
        <v>9</v>
      </c>
      <c r="E147" s="11" t="s">
        <v>59</v>
      </c>
      <c r="F147" s="13" t="str">
        <f t="shared" si="4"/>
        <v>Không mở</v>
      </c>
    </row>
    <row r="148" spans="1:6" s="10" customFormat="1" ht="12.75" x14ac:dyDescent="0.2">
      <c r="A148" s="4">
        <v>146</v>
      </c>
      <c r="B148" s="18" t="s">
        <v>20</v>
      </c>
      <c r="C148" s="5" t="s">
        <v>639</v>
      </c>
      <c r="D148" s="6">
        <v>39</v>
      </c>
      <c r="E148" s="11" t="s">
        <v>59</v>
      </c>
      <c r="F148" s="13" t="str">
        <f t="shared" si="4"/>
        <v>Mở</v>
      </c>
    </row>
    <row r="149" spans="1:6" s="10" customFormat="1" ht="12.75" x14ac:dyDescent="0.2">
      <c r="A149" s="4">
        <v>147</v>
      </c>
      <c r="B149" s="18" t="s">
        <v>20</v>
      </c>
      <c r="C149" s="5" t="s">
        <v>640</v>
      </c>
      <c r="D149" s="6">
        <v>2</v>
      </c>
      <c r="E149" s="11" t="s">
        <v>59</v>
      </c>
      <c r="F149" s="13" t="str">
        <f t="shared" si="4"/>
        <v>Không mở</v>
      </c>
    </row>
    <row r="150" spans="1:6" s="10" customFormat="1" ht="25.5" x14ac:dyDescent="0.2">
      <c r="A150" s="4">
        <v>148</v>
      </c>
      <c r="B150" s="18" t="s">
        <v>553</v>
      </c>
      <c r="C150" s="5" t="s">
        <v>554</v>
      </c>
      <c r="D150" s="6">
        <v>65</v>
      </c>
      <c r="E150" s="11" t="s">
        <v>768</v>
      </c>
      <c r="F150" s="13" t="str">
        <f t="shared" si="4"/>
        <v>Mở</v>
      </c>
    </row>
    <row r="151" spans="1:6" s="10" customFormat="1" ht="12.75" x14ac:dyDescent="0.2">
      <c r="A151" s="4">
        <v>149</v>
      </c>
      <c r="B151" s="18" t="s">
        <v>45</v>
      </c>
      <c r="C151" s="5" t="s">
        <v>763</v>
      </c>
      <c r="D151" s="6">
        <v>6</v>
      </c>
      <c r="E151" s="11" t="s">
        <v>775</v>
      </c>
      <c r="F151" s="13" t="str">
        <f t="shared" si="4"/>
        <v>Không mở</v>
      </c>
    </row>
    <row r="152" spans="1:6" s="10" customFormat="1" ht="12.75" x14ac:dyDescent="0.2">
      <c r="A152" s="4">
        <v>150</v>
      </c>
      <c r="B152" s="18" t="s">
        <v>45</v>
      </c>
      <c r="C152" s="5" t="s">
        <v>761</v>
      </c>
      <c r="D152" s="6">
        <v>0</v>
      </c>
      <c r="E152" s="11" t="s">
        <v>775</v>
      </c>
      <c r="F152" s="13" t="str">
        <f t="shared" si="4"/>
        <v>Không mở</v>
      </c>
    </row>
    <row r="153" spans="1:6" s="10" customFormat="1" ht="12.75" x14ac:dyDescent="0.2">
      <c r="A153" s="4">
        <v>151</v>
      </c>
      <c r="B153" s="18" t="s">
        <v>45</v>
      </c>
      <c r="C153" s="5" t="s">
        <v>762</v>
      </c>
      <c r="D153" s="6">
        <v>72</v>
      </c>
      <c r="E153" s="11" t="s">
        <v>775</v>
      </c>
      <c r="F153" s="13" t="str">
        <f t="shared" si="4"/>
        <v>Mở</v>
      </c>
    </row>
    <row r="154" spans="1:6" s="10" customFormat="1" ht="12.75" x14ac:dyDescent="0.2">
      <c r="A154" s="4">
        <v>152</v>
      </c>
      <c r="B154" s="18" t="s">
        <v>652</v>
      </c>
      <c r="C154" s="5" t="s">
        <v>653</v>
      </c>
      <c r="D154" s="6">
        <v>87</v>
      </c>
      <c r="E154" s="11" t="s">
        <v>771</v>
      </c>
      <c r="F154" s="13" t="str">
        <f t="shared" si="4"/>
        <v>Mở</v>
      </c>
    </row>
    <row r="155" spans="1:6" s="10" customFormat="1" ht="12.75" x14ac:dyDescent="0.2">
      <c r="A155" s="4">
        <v>153</v>
      </c>
      <c r="B155" s="18" t="s">
        <v>652</v>
      </c>
      <c r="C155" s="5" t="s">
        <v>654</v>
      </c>
      <c r="D155" s="6">
        <v>87</v>
      </c>
      <c r="E155" s="11" t="s">
        <v>772</v>
      </c>
      <c r="F155" s="13" t="str">
        <f t="shared" si="4"/>
        <v>Mở</v>
      </c>
    </row>
    <row r="156" spans="1:6" s="10" customFormat="1" ht="12.75" x14ac:dyDescent="0.2">
      <c r="A156" s="4">
        <v>154</v>
      </c>
      <c r="B156" s="18" t="s">
        <v>652</v>
      </c>
      <c r="C156" s="5" t="s">
        <v>655</v>
      </c>
      <c r="D156" s="6">
        <v>87</v>
      </c>
      <c r="E156" s="11" t="s">
        <v>770</v>
      </c>
      <c r="F156" s="13" t="str">
        <f t="shared" si="4"/>
        <v>Mở</v>
      </c>
    </row>
    <row r="157" spans="1:6" s="10" customFormat="1" ht="25.5" x14ac:dyDescent="0.2">
      <c r="A157" s="4">
        <v>155</v>
      </c>
      <c r="B157" s="18" t="s">
        <v>555</v>
      </c>
      <c r="C157" s="5" t="s">
        <v>556</v>
      </c>
      <c r="D157" s="6">
        <v>47</v>
      </c>
      <c r="E157" s="11" t="s">
        <v>768</v>
      </c>
      <c r="F157" s="13" t="str">
        <f t="shared" si="4"/>
        <v>Mở</v>
      </c>
    </row>
    <row r="158" spans="1:6" s="10" customFormat="1" ht="12.75" x14ac:dyDescent="0.2">
      <c r="A158" s="4">
        <v>156</v>
      </c>
      <c r="B158" s="18" t="s">
        <v>97</v>
      </c>
      <c r="C158" s="5" t="s">
        <v>567</v>
      </c>
      <c r="D158" s="6">
        <v>43</v>
      </c>
      <c r="E158" s="11" t="s">
        <v>55</v>
      </c>
      <c r="F158" s="13" t="str">
        <f t="shared" si="4"/>
        <v>Mở</v>
      </c>
    </row>
    <row r="159" spans="1:6" s="10" customFormat="1" ht="12.75" x14ac:dyDescent="0.2">
      <c r="A159" s="4">
        <v>157</v>
      </c>
      <c r="B159" s="18" t="s">
        <v>97</v>
      </c>
      <c r="C159" s="5" t="s">
        <v>568</v>
      </c>
      <c r="D159" s="6">
        <v>10</v>
      </c>
      <c r="E159" s="11" t="s">
        <v>55</v>
      </c>
      <c r="F159" s="13" t="str">
        <f t="shared" ref="F159:F170" si="5">IF(D159&lt;20,"Không mở","Mở")</f>
        <v>Không mở</v>
      </c>
    </row>
    <row r="160" spans="1:6" s="10" customFormat="1" ht="12.75" x14ac:dyDescent="0.2">
      <c r="A160" s="4">
        <v>158</v>
      </c>
      <c r="B160" s="18" t="s">
        <v>656</v>
      </c>
      <c r="C160" s="5" t="s">
        <v>657</v>
      </c>
      <c r="D160" s="6">
        <v>87</v>
      </c>
      <c r="E160" s="11" t="s">
        <v>770</v>
      </c>
      <c r="F160" s="13" t="str">
        <f t="shared" si="5"/>
        <v>Mở</v>
      </c>
    </row>
    <row r="161" spans="1:6" s="10" customFormat="1" ht="12.75" x14ac:dyDescent="0.2">
      <c r="A161" s="4">
        <v>159</v>
      </c>
      <c r="B161" s="18" t="s">
        <v>656</v>
      </c>
      <c r="C161" s="5" t="s">
        <v>658</v>
      </c>
      <c r="D161" s="6">
        <v>87</v>
      </c>
      <c r="E161" s="11" t="s">
        <v>772</v>
      </c>
      <c r="F161" s="13" t="str">
        <f t="shared" si="5"/>
        <v>Mở</v>
      </c>
    </row>
    <row r="162" spans="1:6" s="10" customFormat="1" ht="12.75" x14ac:dyDescent="0.2">
      <c r="A162" s="4">
        <v>160</v>
      </c>
      <c r="B162" s="18" t="s">
        <v>656</v>
      </c>
      <c r="C162" s="5" t="s">
        <v>659</v>
      </c>
      <c r="D162" s="6">
        <v>90</v>
      </c>
      <c r="E162" s="11" t="s">
        <v>771</v>
      </c>
      <c r="F162" s="13" t="str">
        <f t="shared" si="5"/>
        <v>Mở</v>
      </c>
    </row>
    <row r="163" spans="1:6" s="10" customFormat="1" ht="12.75" x14ac:dyDescent="0.2">
      <c r="A163" s="4">
        <v>161</v>
      </c>
      <c r="B163" s="18" t="s">
        <v>21</v>
      </c>
      <c r="C163" s="5" t="s">
        <v>534</v>
      </c>
      <c r="D163" s="6">
        <v>49</v>
      </c>
      <c r="E163" s="11" t="s">
        <v>54</v>
      </c>
      <c r="F163" s="13" t="str">
        <f t="shared" si="5"/>
        <v>Mở</v>
      </c>
    </row>
    <row r="164" spans="1:6" s="10" customFormat="1" ht="12.75" x14ac:dyDescent="0.2">
      <c r="A164" s="4">
        <v>162</v>
      </c>
      <c r="B164" s="18" t="s">
        <v>21</v>
      </c>
      <c r="C164" s="5" t="s">
        <v>535</v>
      </c>
      <c r="D164" s="6">
        <v>48</v>
      </c>
      <c r="E164" s="11" t="s">
        <v>54</v>
      </c>
      <c r="F164" s="13" t="str">
        <f t="shared" si="5"/>
        <v>Mở</v>
      </c>
    </row>
    <row r="165" spans="1:6" s="10" customFormat="1" ht="12.75" x14ac:dyDescent="0.2">
      <c r="A165" s="4">
        <v>163</v>
      </c>
      <c r="B165" s="18" t="s">
        <v>21</v>
      </c>
      <c r="C165" s="5" t="s">
        <v>536</v>
      </c>
      <c r="D165" s="6">
        <v>49</v>
      </c>
      <c r="E165" s="11" t="s">
        <v>54</v>
      </c>
      <c r="F165" s="13" t="str">
        <f t="shared" si="5"/>
        <v>Mở</v>
      </c>
    </row>
    <row r="166" spans="1:6" s="10" customFormat="1" ht="12.75" x14ac:dyDescent="0.2">
      <c r="A166" s="4">
        <v>164</v>
      </c>
      <c r="B166" s="18" t="s">
        <v>21</v>
      </c>
      <c r="C166" s="5" t="s">
        <v>537</v>
      </c>
      <c r="D166" s="6">
        <v>16</v>
      </c>
      <c r="E166" s="11" t="s">
        <v>54</v>
      </c>
      <c r="F166" s="13" t="str">
        <f t="shared" si="5"/>
        <v>Không mở</v>
      </c>
    </row>
    <row r="167" spans="1:6" s="10" customFormat="1" ht="12.75" x14ac:dyDescent="0.2">
      <c r="A167" s="4">
        <v>165</v>
      </c>
      <c r="B167" s="18" t="s">
        <v>21</v>
      </c>
      <c r="C167" s="5" t="s">
        <v>538</v>
      </c>
      <c r="D167" s="6">
        <v>1</v>
      </c>
      <c r="E167" s="11" t="s">
        <v>54</v>
      </c>
      <c r="F167" s="13" t="str">
        <f t="shared" si="5"/>
        <v>Không mở</v>
      </c>
    </row>
    <row r="168" spans="1:6" s="10" customFormat="1" ht="12.75" x14ac:dyDescent="0.2">
      <c r="A168" s="4">
        <v>166</v>
      </c>
      <c r="B168" s="18" t="s">
        <v>21</v>
      </c>
      <c r="C168" s="5" t="s">
        <v>539</v>
      </c>
      <c r="D168" s="6">
        <v>1</v>
      </c>
      <c r="E168" s="11" t="s">
        <v>54</v>
      </c>
      <c r="F168" s="13" t="str">
        <f t="shared" si="5"/>
        <v>Không mở</v>
      </c>
    </row>
    <row r="169" spans="1:6" s="10" customFormat="1" ht="12.75" x14ac:dyDescent="0.2">
      <c r="A169" s="4">
        <v>167</v>
      </c>
      <c r="B169" s="18" t="s">
        <v>21</v>
      </c>
      <c r="C169" s="5" t="s">
        <v>600</v>
      </c>
      <c r="D169" s="6">
        <v>6</v>
      </c>
      <c r="E169" s="11" t="s">
        <v>56</v>
      </c>
      <c r="F169" s="13" t="str">
        <f t="shared" si="5"/>
        <v>Không mở</v>
      </c>
    </row>
    <row r="170" spans="1:6" s="10" customFormat="1" ht="12.75" x14ac:dyDescent="0.2">
      <c r="A170" s="4">
        <v>168</v>
      </c>
      <c r="B170" s="18" t="s">
        <v>21</v>
      </c>
      <c r="C170" s="5" t="s">
        <v>601</v>
      </c>
      <c r="D170" s="6">
        <v>1</v>
      </c>
      <c r="E170" s="11" t="s">
        <v>56</v>
      </c>
      <c r="F170" s="13" t="str">
        <f t="shared" si="5"/>
        <v>Không mở</v>
      </c>
    </row>
    <row r="171" spans="1:6" s="10" customFormat="1" ht="12.75" x14ac:dyDescent="0.2">
      <c r="A171" s="4">
        <v>169</v>
      </c>
      <c r="B171" s="18" t="s">
        <v>40</v>
      </c>
      <c r="C171" s="5" t="s">
        <v>540</v>
      </c>
      <c r="D171" s="6">
        <v>6</v>
      </c>
      <c r="E171" s="11" t="s">
        <v>54</v>
      </c>
      <c r="F171" s="13" t="str">
        <f>IF(D171&lt;10,"Không mở","Mở, ôn tập")</f>
        <v>Không mở</v>
      </c>
    </row>
    <row r="172" spans="1:6" s="10" customFormat="1" ht="12.75" x14ac:dyDescent="0.2">
      <c r="A172" s="4">
        <v>170</v>
      </c>
      <c r="B172" s="18" t="s">
        <v>40</v>
      </c>
      <c r="C172" s="5" t="s">
        <v>541</v>
      </c>
      <c r="D172" s="6">
        <v>26</v>
      </c>
      <c r="E172" s="11" t="s">
        <v>54</v>
      </c>
      <c r="F172" s="13" t="str">
        <f>IF(D172&lt;10,"Không mở","Mở, ôn tập")</f>
        <v>Mở, ôn tập</v>
      </c>
    </row>
    <row r="173" spans="1:6" s="10" customFormat="1" ht="12.75" x14ac:dyDescent="0.2">
      <c r="A173" s="4">
        <v>171</v>
      </c>
      <c r="B173" s="18" t="s">
        <v>24</v>
      </c>
      <c r="C173" s="5" t="s">
        <v>737</v>
      </c>
      <c r="D173" s="6">
        <v>50</v>
      </c>
      <c r="E173" s="11" t="s">
        <v>61</v>
      </c>
      <c r="F173" s="13" t="str">
        <f t="shared" ref="F173:F204" si="6">IF(D173&lt;20,"Không mở","Mở")</f>
        <v>Mở</v>
      </c>
    </row>
    <row r="174" spans="1:6" s="10" customFormat="1" ht="12.75" x14ac:dyDescent="0.2">
      <c r="A174" s="4">
        <v>172</v>
      </c>
      <c r="B174" s="18" t="s">
        <v>24</v>
      </c>
      <c r="C174" s="5" t="s">
        <v>738</v>
      </c>
      <c r="D174" s="6">
        <v>2</v>
      </c>
      <c r="E174" s="11" t="s">
        <v>61</v>
      </c>
      <c r="F174" s="13" t="str">
        <f t="shared" si="6"/>
        <v>Không mở</v>
      </c>
    </row>
    <row r="175" spans="1:6" s="10" customFormat="1" ht="12.75" x14ac:dyDescent="0.2">
      <c r="A175" s="4">
        <v>173</v>
      </c>
      <c r="B175" s="18" t="s">
        <v>24</v>
      </c>
      <c r="C175" s="5" t="s">
        <v>739</v>
      </c>
      <c r="D175" s="6">
        <v>13</v>
      </c>
      <c r="E175" s="11" t="s">
        <v>61</v>
      </c>
      <c r="F175" s="13" t="str">
        <f t="shared" si="6"/>
        <v>Không mở</v>
      </c>
    </row>
    <row r="176" spans="1:6" s="10" customFormat="1" ht="12.75" x14ac:dyDescent="0.2">
      <c r="A176" s="4">
        <v>174</v>
      </c>
      <c r="B176" s="18" t="s">
        <v>24</v>
      </c>
      <c r="C176" s="5" t="s">
        <v>740</v>
      </c>
      <c r="D176" s="6">
        <v>7</v>
      </c>
      <c r="E176" s="11" t="s">
        <v>61</v>
      </c>
      <c r="F176" s="13" t="str">
        <f t="shared" si="6"/>
        <v>Không mở</v>
      </c>
    </row>
    <row r="177" spans="1:6" s="10" customFormat="1" ht="12.75" x14ac:dyDescent="0.2">
      <c r="A177" s="4">
        <v>175</v>
      </c>
      <c r="B177" s="18" t="s">
        <v>98</v>
      </c>
      <c r="C177" s="5" t="s">
        <v>741</v>
      </c>
      <c r="D177" s="6">
        <v>80</v>
      </c>
      <c r="E177" s="11" t="s">
        <v>61</v>
      </c>
      <c r="F177" s="13" t="str">
        <f t="shared" si="6"/>
        <v>Mở</v>
      </c>
    </row>
    <row r="178" spans="1:6" s="10" customFormat="1" ht="12.75" x14ac:dyDescent="0.2">
      <c r="A178" s="4">
        <v>176</v>
      </c>
      <c r="B178" s="18" t="s">
        <v>98</v>
      </c>
      <c r="C178" s="5" t="s">
        <v>742</v>
      </c>
      <c r="D178" s="6">
        <v>11</v>
      </c>
      <c r="E178" s="11" t="s">
        <v>61</v>
      </c>
      <c r="F178" s="13" t="str">
        <f t="shared" si="6"/>
        <v>Không mở</v>
      </c>
    </row>
    <row r="179" spans="1:6" s="10" customFormat="1" ht="12.75" x14ac:dyDescent="0.2">
      <c r="A179" s="4">
        <v>177</v>
      </c>
      <c r="B179" s="18" t="s">
        <v>98</v>
      </c>
      <c r="C179" s="5" t="s">
        <v>743</v>
      </c>
      <c r="D179" s="6">
        <v>80</v>
      </c>
      <c r="E179" s="11" t="s">
        <v>61</v>
      </c>
      <c r="F179" s="13" t="str">
        <f t="shared" si="6"/>
        <v>Mở</v>
      </c>
    </row>
    <row r="180" spans="1:6" s="10" customFormat="1" ht="12.75" x14ac:dyDescent="0.2">
      <c r="A180" s="4">
        <v>178</v>
      </c>
      <c r="B180" s="18" t="s">
        <v>98</v>
      </c>
      <c r="C180" s="5" t="s">
        <v>744</v>
      </c>
      <c r="D180" s="6">
        <v>72</v>
      </c>
      <c r="E180" s="11" t="s">
        <v>61</v>
      </c>
      <c r="F180" s="13" t="str">
        <f t="shared" si="6"/>
        <v>Mở</v>
      </c>
    </row>
    <row r="181" spans="1:6" s="10" customFormat="1" ht="12.75" x14ac:dyDescent="0.2">
      <c r="A181" s="4">
        <v>179</v>
      </c>
      <c r="B181" s="18" t="s">
        <v>98</v>
      </c>
      <c r="C181" s="5" t="s">
        <v>745</v>
      </c>
      <c r="D181" s="6">
        <v>17</v>
      </c>
      <c r="E181" s="11" t="s">
        <v>61</v>
      </c>
      <c r="F181" s="13" t="str">
        <f t="shared" si="6"/>
        <v>Không mở</v>
      </c>
    </row>
    <row r="182" spans="1:6" s="10" customFormat="1" ht="12.75" x14ac:dyDescent="0.2">
      <c r="A182" s="4">
        <v>180</v>
      </c>
      <c r="B182" s="18" t="s">
        <v>98</v>
      </c>
      <c r="C182" s="5" t="s">
        <v>746</v>
      </c>
      <c r="D182" s="6">
        <v>5</v>
      </c>
      <c r="E182" s="11" t="s">
        <v>61</v>
      </c>
      <c r="F182" s="13" t="str">
        <f t="shared" si="6"/>
        <v>Không mở</v>
      </c>
    </row>
    <row r="183" spans="1:6" s="10" customFormat="1" ht="12.75" x14ac:dyDescent="0.2">
      <c r="A183" s="4">
        <v>181</v>
      </c>
      <c r="B183" s="18" t="s">
        <v>667</v>
      </c>
      <c r="C183" s="5" t="s">
        <v>668</v>
      </c>
      <c r="D183" s="6">
        <v>80</v>
      </c>
      <c r="E183" s="11" t="s">
        <v>773</v>
      </c>
      <c r="F183" s="13" t="str">
        <f t="shared" si="6"/>
        <v>Mở</v>
      </c>
    </row>
    <row r="184" spans="1:6" s="10" customFormat="1" ht="12.75" x14ac:dyDescent="0.2">
      <c r="A184" s="4">
        <v>182</v>
      </c>
      <c r="B184" s="18" t="s">
        <v>99</v>
      </c>
      <c r="C184" s="5" t="s">
        <v>602</v>
      </c>
      <c r="D184" s="6">
        <v>50</v>
      </c>
      <c r="E184" s="11" t="s">
        <v>56</v>
      </c>
      <c r="F184" s="13" t="str">
        <f t="shared" si="6"/>
        <v>Mở</v>
      </c>
    </row>
    <row r="185" spans="1:6" s="10" customFormat="1" ht="12.75" x14ac:dyDescent="0.2">
      <c r="A185" s="4">
        <v>183</v>
      </c>
      <c r="B185" s="18" t="s">
        <v>99</v>
      </c>
      <c r="C185" s="5" t="s">
        <v>603</v>
      </c>
      <c r="D185" s="6">
        <v>5</v>
      </c>
      <c r="E185" s="11" t="s">
        <v>56</v>
      </c>
      <c r="F185" s="13" t="str">
        <f t="shared" si="6"/>
        <v>Không mở</v>
      </c>
    </row>
    <row r="186" spans="1:6" s="10" customFormat="1" ht="12.75" x14ac:dyDescent="0.2">
      <c r="A186" s="4">
        <v>184</v>
      </c>
      <c r="B186" s="18" t="s">
        <v>99</v>
      </c>
      <c r="C186" s="5" t="s">
        <v>691</v>
      </c>
      <c r="D186" s="6">
        <v>83</v>
      </c>
      <c r="E186" s="11" t="s">
        <v>280</v>
      </c>
      <c r="F186" s="13" t="str">
        <f t="shared" si="6"/>
        <v>Mở</v>
      </c>
    </row>
    <row r="187" spans="1:6" s="10" customFormat="1" ht="12.75" x14ac:dyDescent="0.2">
      <c r="A187" s="4">
        <v>185</v>
      </c>
      <c r="B187" s="18" t="s">
        <v>99</v>
      </c>
      <c r="C187" s="5" t="s">
        <v>692</v>
      </c>
      <c r="D187" s="6">
        <v>82</v>
      </c>
      <c r="E187" s="11" t="s">
        <v>280</v>
      </c>
      <c r="F187" s="13" t="str">
        <f t="shared" si="6"/>
        <v>Mở</v>
      </c>
    </row>
    <row r="188" spans="1:6" s="10" customFormat="1" ht="12.75" x14ac:dyDescent="0.2">
      <c r="A188" s="4">
        <v>186</v>
      </c>
      <c r="B188" s="18" t="s">
        <v>99</v>
      </c>
      <c r="C188" s="5" t="s">
        <v>693</v>
      </c>
      <c r="D188" s="6">
        <v>83</v>
      </c>
      <c r="E188" s="11" t="s">
        <v>280</v>
      </c>
      <c r="F188" s="13" t="str">
        <f t="shared" si="6"/>
        <v>Mở</v>
      </c>
    </row>
    <row r="189" spans="1:6" s="10" customFormat="1" ht="12.75" x14ac:dyDescent="0.2">
      <c r="A189" s="4">
        <v>187</v>
      </c>
      <c r="B189" s="18" t="s">
        <v>99</v>
      </c>
      <c r="C189" s="5" t="s">
        <v>694</v>
      </c>
      <c r="D189" s="6">
        <v>27</v>
      </c>
      <c r="E189" s="11" t="s">
        <v>280</v>
      </c>
      <c r="F189" s="13" t="s">
        <v>897</v>
      </c>
    </row>
    <row r="190" spans="1:6" s="10" customFormat="1" ht="12.75" x14ac:dyDescent="0.2">
      <c r="A190" s="4">
        <v>188</v>
      </c>
      <c r="B190" s="18" t="s">
        <v>99</v>
      </c>
      <c r="C190" s="5" t="s">
        <v>695</v>
      </c>
      <c r="D190" s="6">
        <v>85</v>
      </c>
      <c r="E190" s="11" t="s">
        <v>280</v>
      </c>
      <c r="F190" s="13" t="str">
        <f t="shared" si="6"/>
        <v>Mở</v>
      </c>
    </row>
    <row r="191" spans="1:6" s="10" customFormat="1" ht="12.75" x14ac:dyDescent="0.2">
      <c r="A191" s="4">
        <v>189</v>
      </c>
      <c r="B191" s="18" t="s">
        <v>99</v>
      </c>
      <c r="C191" s="5" t="s">
        <v>696</v>
      </c>
      <c r="D191" s="6">
        <v>39</v>
      </c>
      <c r="E191" s="11" t="s">
        <v>280</v>
      </c>
      <c r="F191" s="13" t="str">
        <f t="shared" si="6"/>
        <v>Mở</v>
      </c>
    </row>
    <row r="192" spans="1:6" s="10" customFormat="1" ht="12.75" x14ac:dyDescent="0.2">
      <c r="A192" s="4">
        <v>190</v>
      </c>
      <c r="B192" s="18" t="s">
        <v>100</v>
      </c>
      <c r="C192" s="5" t="s">
        <v>669</v>
      </c>
      <c r="D192" s="6">
        <v>33</v>
      </c>
      <c r="E192" s="11" t="s">
        <v>57</v>
      </c>
      <c r="F192" s="13" t="str">
        <f t="shared" si="6"/>
        <v>Mở</v>
      </c>
    </row>
    <row r="193" spans="1:6" s="10" customFormat="1" ht="12.75" x14ac:dyDescent="0.2">
      <c r="A193" s="4">
        <v>191</v>
      </c>
      <c r="B193" s="18" t="s">
        <v>100</v>
      </c>
      <c r="C193" s="5" t="s">
        <v>670</v>
      </c>
      <c r="D193" s="6">
        <v>70</v>
      </c>
      <c r="E193" s="11" t="s">
        <v>57</v>
      </c>
      <c r="F193" s="13" t="str">
        <f t="shared" si="6"/>
        <v>Mở</v>
      </c>
    </row>
    <row r="194" spans="1:6" s="10" customFormat="1" ht="12.75" x14ac:dyDescent="0.2">
      <c r="A194" s="4">
        <v>192</v>
      </c>
      <c r="B194" s="18" t="s">
        <v>100</v>
      </c>
      <c r="C194" s="5" t="s">
        <v>747</v>
      </c>
      <c r="D194" s="6">
        <v>85</v>
      </c>
      <c r="E194" s="11" t="s">
        <v>61</v>
      </c>
      <c r="F194" s="13" t="str">
        <f t="shared" si="6"/>
        <v>Mở</v>
      </c>
    </row>
    <row r="195" spans="1:6" s="10" customFormat="1" ht="12.75" x14ac:dyDescent="0.2">
      <c r="A195" s="4">
        <v>193</v>
      </c>
      <c r="B195" s="18" t="s">
        <v>100</v>
      </c>
      <c r="C195" s="5" t="s">
        <v>748</v>
      </c>
      <c r="D195" s="6">
        <v>29</v>
      </c>
      <c r="E195" s="11" t="s">
        <v>61</v>
      </c>
      <c r="F195" s="13" t="s">
        <v>897</v>
      </c>
    </row>
    <row r="196" spans="1:6" s="10" customFormat="1" ht="12.75" x14ac:dyDescent="0.2">
      <c r="A196" s="4">
        <v>194</v>
      </c>
      <c r="B196" s="18" t="s">
        <v>100</v>
      </c>
      <c r="C196" s="5" t="s">
        <v>749</v>
      </c>
      <c r="D196" s="6">
        <v>84</v>
      </c>
      <c r="E196" s="11" t="s">
        <v>61</v>
      </c>
      <c r="F196" s="13" t="str">
        <f t="shared" si="6"/>
        <v>Mở</v>
      </c>
    </row>
    <row r="197" spans="1:6" s="10" customFormat="1" ht="12.75" x14ac:dyDescent="0.2">
      <c r="A197" s="4">
        <v>195</v>
      </c>
      <c r="B197" s="18" t="s">
        <v>100</v>
      </c>
      <c r="C197" s="5" t="s">
        <v>750</v>
      </c>
      <c r="D197" s="6">
        <v>61</v>
      </c>
      <c r="E197" s="11" t="s">
        <v>61</v>
      </c>
      <c r="F197" s="13" t="str">
        <f t="shared" si="6"/>
        <v>Mở</v>
      </c>
    </row>
    <row r="198" spans="1:6" s="10" customFormat="1" ht="12.75" x14ac:dyDescent="0.2">
      <c r="A198" s="4">
        <v>196</v>
      </c>
      <c r="B198" s="18" t="s">
        <v>63</v>
      </c>
      <c r="C198" s="5" t="s">
        <v>697</v>
      </c>
      <c r="D198" s="6">
        <v>30</v>
      </c>
      <c r="E198" s="11" t="s">
        <v>280</v>
      </c>
      <c r="F198" s="13" t="str">
        <f t="shared" si="6"/>
        <v>Mở</v>
      </c>
    </row>
    <row r="199" spans="1:6" s="10" customFormat="1" ht="12.75" x14ac:dyDescent="0.2">
      <c r="A199" s="4">
        <v>197</v>
      </c>
      <c r="B199" s="18" t="s">
        <v>26</v>
      </c>
      <c r="C199" s="5" t="s">
        <v>604</v>
      </c>
      <c r="D199" s="6">
        <v>73</v>
      </c>
      <c r="E199" s="11" t="s">
        <v>56</v>
      </c>
      <c r="F199" s="13" t="str">
        <f t="shared" si="6"/>
        <v>Mở</v>
      </c>
    </row>
    <row r="200" spans="1:6" s="10" customFormat="1" ht="12.75" x14ac:dyDescent="0.2">
      <c r="A200" s="4">
        <v>198</v>
      </c>
      <c r="B200" s="18" t="s">
        <v>26</v>
      </c>
      <c r="C200" s="5" t="s">
        <v>605</v>
      </c>
      <c r="D200" s="6">
        <v>79</v>
      </c>
      <c r="E200" s="11" t="s">
        <v>56</v>
      </c>
      <c r="F200" s="13" t="str">
        <f t="shared" si="6"/>
        <v>Mở</v>
      </c>
    </row>
    <row r="201" spans="1:6" s="10" customFormat="1" ht="12.75" x14ac:dyDescent="0.2">
      <c r="A201" s="4">
        <v>199</v>
      </c>
      <c r="B201" s="18" t="s">
        <v>26</v>
      </c>
      <c r="C201" s="5" t="s">
        <v>606</v>
      </c>
      <c r="D201" s="6">
        <v>79</v>
      </c>
      <c r="E201" s="11" t="s">
        <v>56</v>
      </c>
      <c r="F201" s="13" t="str">
        <f t="shared" si="6"/>
        <v>Mở</v>
      </c>
    </row>
    <row r="202" spans="1:6" s="10" customFormat="1" ht="12.75" x14ac:dyDescent="0.2">
      <c r="A202" s="4">
        <v>200</v>
      </c>
      <c r="B202" s="18" t="s">
        <v>26</v>
      </c>
      <c r="C202" s="5" t="s">
        <v>607</v>
      </c>
      <c r="D202" s="6">
        <v>79</v>
      </c>
      <c r="E202" s="11" t="s">
        <v>56</v>
      </c>
      <c r="F202" s="13" t="str">
        <f t="shared" si="6"/>
        <v>Mở</v>
      </c>
    </row>
    <row r="203" spans="1:6" s="10" customFormat="1" ht="12.75" x14ac:dyDescent="0.2">
      <c r="A203" s="4">
        <v>201</v>
      </c>
      <c r="B203" s="18" t="s">
        <v>26</v>
      </c>
      <c r="C203" s="5" t="s">
        <v>751</v>
      </c>
      <c r="D203" s="6">
        <v>85</v>
      </c>
      <c r="E203" s="11" t="s">
        <v>61</v>
      </c>
      <c r="F203" s="13" t="str">
        <f t="shared" si="6"/>
        <v>Mở</v>
      </c>
    </row>
    <row r="204" spans="1:6" s="10" customFormat="1" ht="12.75" x14ac:dyDescent="0.2">
      <c r="A204" s="4">
        <v>202</v>
      </c>
      <c r="B204" s="18" t="s">
        <v>26</v>
      </c>
      <c r="C204" s="5" t="s">
        <v>752</v>
      </c>
      <c r="D204" s="6">
        <v>85</v>
      </c>
      <c r="E204" s="11" t="s">
        <v>61</v>
      </c>
      <c r="F204" s="13" t="str">
        <f t="shared" si="6"/>
        <v>Mở</v>
      </c>
    </row>
    <row r="205" spans="1:6" s="10" customFormat="1" ht="12.75" x14ac:dyDescent="0.2">
      <c r="A205" s="4">
        <v>203</v>
      </c>
      <c r="B205" s="18" t="s">
        <v>26</v>
      </c>
      <c r="C205" s="5" t="s">
        <v>753</v>
      </c>
      <c r="D205" s="6">
        <v>85</v>
      </c>
      <c r="E205" s="11" t="s">
        <v>61</v>
      </c>
      <c r="F205" s="13" t="str">
        <f t="shared" ref="F205:F223" si="7">IF(D205&lt;20,"Không mở","Mở")</f>
        <v>Mở</v>
      </c>
    </row>
    <row r="206" spans="1:6" s="10" customFormat="1" ht="12.75" x14ac:dyDescent="0.2">
      <c r="A206" s="4">
        <v>204</v>
      </c>
      <c r="B206" s="18" t="s">
        <v>26</v>
      </c>
      <c r="C206" s="5" t="s">
        <v>754</v>
      </c>
      <c r="D206" s="6">
        <v>83</v>
      </c>
      <c r="E206" s="11" t="s">
        <v>61</v>
      </c>
      <c r="F206" s="13" t="str">
        <f t="shared" si="7"/>
        <v>Mở</v>
      </c>
    </row>
    <row r="207" spans="1:6" s="10" customFormat="1" ht="12.75" x14ac:dyDescent="0.2">
      <c r="A207" s="4">
        <v>205</v>
      </c>
      <c r="B207" s="18" t="s">
        <v>26</v>
      </c>
      <c r="C207" s="5" t="s">
        <v>755</v>
      </c>
      <c r="D207" s="6">
        <v>84</v>
      </c>
      <c r="E207" s="11" t="s">
        <v>61</v>
      </c>
      <c r="F207" s="13" t="str">
        <f t="shared" si="7"/>
        <v>Mở</v>
      </c>
    </row>
    <row r="208" spans="1:6" s="10" customFormat="1" ht="12.75" x14ac:dyDescent="0.2">
      <c r="A208" s="4">
        <v>206</v>
      </c>
      <c r="B208" s="18" t="s">
        <v>26</v>
      </c>
      <c r="C208" s="5" t="s">
        <v>756</v>
      </c>
      <c r="D208" s="6">
        <v>79</v>
      </c>
      <c r="E208" s="11" t="s">
        <v>61</v>
      </c>
      <c r="F208" s="13" t="str">
        <f t="shared" si="7"/>
        <v>Mở</v>
      </c>
    </row>
    <row r="209" spans="1:6" s="10" customFormat="1" ht="12.75" x14ac:dyDescent="0.2">
      <c r="A209" s="4">
        <v>207</v>
      </c>
      <c r="B209" s="18" t="s">
        <v>569</v>
      </c>
      <c r="C209" s="5" t="s">
        <v>570</v>
      </c>
      <c r="D209" s="6">
        <v>78</v>
      </c>
      <c r="E209" s="11" t="s">
        <v>55</v>
      </c>
      <c r="F209" s="13" t="str">
        <f t="shared" si="7"/>
        <v>Mở</v>
      </c>
    </row>
    <row r="210" spans="1:6" s="10" customFormat="1" ht="12.75" x14ac:dyDescent="0.2">
      <c r="A210" s="4">
        <v>208</v>
      </c>
      <c r="B210" s="18" t="s">
        <v>569</v>
      </c>
      <c r="C210" s="5" t="s">
        <v>571</v>
      </c>
      <c r="D210" s="6">
        <v>18</v>
      </c>
      <c r="E210" s="11" t="s">
        <v>55</v>
      </c>
      <c r="F210" s="13" t="str">
        <f t="shared" si="7"/>
        <v>Không mở</v>
      </c>
    </row>
    <row r="211" spans="1:6" s="10" customFormat="1" ht="12.75" x14ac:dyDescent="0.2">
      <c r="A211" s="4">
        <v>209</v>
      </c>
      <c r="B211" s="18" t="s">
        <v>128</v>
      </c>
      <c r="C211" s="5" t="s">
        <v>641</v>
      </c>
      <c r="D211" s="6">
        <v>42</v>
      </c>
      <c r="E211" s="11" t="s">
        <v>59</v>
      </c>
      <c r="F211" s="13" t="str">
        <f t="shared" si="7"/>
        <v>Mở</v>
      </c>
    </row>
    <row r="212" spans="1:6" s="10" customFormat="1" ht="12.75" x14ac:dyDescent="0.2">
      <c r="A212" s="4">
        <v>210</v>
      </c>
      <c r="B212" s="18" t="s">
        <v>27</v>
      </c>
      <c r="C212" s="5" t="s">
        <v>608</v>
      </c>
      <c r="D212" s="6">
        <v>27</v>
      </c>
      <c r="E212" s="11" t="s">
        <v>56</v>
      </c>
      <c r="F212" s="13" t="str">
        <f t="shared" si="7"/>
        <v>Mở</v>
      </c>
    </row>
    <row r="213" spans="1:6" s="10" customFormat="1" ht="12.75" x14ac:dyDescent="0.2">
      <c r="A213" s="4">
        <v>211</v>
      </c>
      <c r="B213" s="18" t="s">
        <v>27</v>
      </c>
      <c r="C213" s="5" t="s">
        <v>609</v>
      </c>
      <c r="D213" s="6">
        <v>15</v>
      </c>
      <c r="E213" s="11" t="s">
        <v>56</v>
      </c>
      <c r="F213" s="13" t="str">
        <f t="shared" si="7"/>
        <v>Không mở</v>
      </c>
    </row>
    <row r="214" spans="1:6" s="10" customFormat="1" ht="12.75" x14ac:dyDescent="0.2">
      <c r="A214" s="4">
        <v>212</v>
      </c>
      <c r="B214" s="18" t="s">
        <v>27</v>
      </c>
      <c r="C214" s="5" t="s">
        <v>642</v>
      </c>
      <c r="D214" s="6">
        <v>79</v>
      </c>
      <c r="E214" s="11" t="s">
        <v>59</v>
      </c>
      <c r="F214" s="13" t="str">
        <f t="shared" si="7"/>
        <v>Mở</v>
      </c>
    </row>
    <row r="215" spans="1:6" s="10" customFormat="1" ht="12.75" x14ac:dyDescent="0.2">
      <c r="A215" s="4">
        <v>213</v>
      </c>
      <c r="B215" s="18" t="s">
        <v>27</v>
      </c>
      <c r="C215" s="5" t="s">
        <v>643</v>
      </c>
      <c r="D215" s="6">
        <v>35</v>
      </c>
      <c r="E215" s="11" t="s">
        <v>59</v>
      </c>
      <c r="F215" s="13" t="str">
        <f t="shared" si="7"/>
        <v>Mở</v>
      </c>
    </row>
    <row r="216" spans="1:6" s="10" customFormat="1" ht="12.75" x14ac:dyDescent="0.2">
      <c r="A216" s="4">
        <v>214</v>
      </c>
      <c r="B216" s="18" t="s">
        <v>27</v>
      </c>
      <c r="C216" s="5" t="s">
        <v>644</v>
      </c>
      <c r="D216" s="6">
        <v>80</v>
      </c>
      <c r="E216" s="11" t="s">
        <v>59</v>
      </c>
      <c r="F216" s="13" t="str">
        <f t="shared" si="7"/>
        <v>Mở</v>
      </c>
    </row>
    <row r="217" spans="1:6" s="10" customFormat="1" ht="12.75" x14ac:dyDescent="0.2">
      <c r="A217" s="4">
        <v>215</v>
      </c>
      <c r="B217" s="18" t="s">
        <v>27</v>
      </c>
      <c r="C217" s="5" t="s">
        <v>645</v>
      </c>
      <c r="D217" s="6">
        <v>7</v>
      </c>
      <c r="E217" s="11" t="s">
        <v>59</v>
      </c>
      <c r="F217" s="13" t="str">
        <f t="shared" si="7"/>
        <v>Không mở</v>
      </c>
    </row>
    <row r="218" spans="1:6" s="10" customFormat="1" ht="12.75" x14ac:dyDescent="0.2">
      <c r="A218" s="4">
        <v>216</v>
      </c>
      <c r="B218" s="18" t="s">
        <v>27</v>
      </c>
      <c r="C218" s="5" t="s">
        <v>646</v>
      </c>
      <c r="D218" s="6">
        <v>41</v>
      </c>
      <c r="E218" s="11" t="s">
        <v>59</v>
      </c>
      <c r="F218" s="13" t="str">
        <f t="shared" si="7"/>
        <v>Mở</v>
      </c>
    </row>
    <row r="219" spans="1:6" s="10" customFormat="1" ht="12.75" x14ac:dyDescent="0.2">
      <c r="A219" s="4">
        <v>217</v>
      </c>
      <c r="B219" s="18" t="s">
        <v>27</v>
      </c>
      <c r="C219" s="5" t="s">
        <v>647</v>
      </c>
      <c r="D219" s="6">
        <v>5</v>
      </c>
      <c r="E219" s="11" t="s">
        <v>59</v>
      </c>
      <c r="F219" s="13" t="str">
        <f t="shared" si="7"/>
        <v>Không mở</v>
      </c>
    </row>
    <row r="220" spans="1:6" s="10" customFormat="1" ht="12.75" x14ac:dyDescent="0.2">
      <c r="A220" s="4">
        <v>218</v>
      </c>
      <c r="B220" s="18" t="s">
        <v>102</v>
      </c>
      <c r="C220" s="5" t="s">
        <v>757</v>
      </c>
      <c r="D220" s="6">
        <v>70</v>
      </c>
      <c r="E220" s="11" t="s">
        <v>61</v>
      </c>
      <c r="F220" s="13" t="str">
        <f t="shared" si="7"/>
        <v>Mở</v>
      </c>
    </row>
    <row r="221" spans="1:6" s="10" customFormat="1" ht="12.75" x14ac:dyDescent="0.2">
      <c r="A221" s="4">
        <v>219</v>
      </c>
      <c r="B221" s="18" t="s">
        <v>102</v>
      </c>
      <c r="C221" s="5" t="s">
        <v>758</v>
      </c>
      <c r="D221" s="6">
        <v>7</v>
      </c>
      <c r="E221" s="11" t="s">
        <v>61</v>
      </c>
      <c r="F221" s="13" t="str">
        <f t="shared" si="7"/>
        <v>Không mở</v>
      </c>
    </row>
    <row r="222" spans="1:6" s="10" customFormat="1" ht="12.75" x14ac:dyDescent="0.2">
      <c r="A222" s="4">
        <v>220</v>
      </c>
      <c r="B222" s="18" t="s">
        <v>102</v>
      </c>
      <c r="C222" s="5" t="s">
        <v>759</v>
      </c>
      <c r="D222" s="6">
        <v>47</v>
      </c>
      <c r="E222" s="11" t="s">
        <v>61</v>
      </c>
      <c r="F222" s="13" t="str">
        <f t="shared" si="7"/>
        <v>Mở</v>
      </c>
    </row>
    <row r="223" spans="1:6" s="10" customFormat="1" ht="12.75" x14ac:dyDescent="0.2">
      <c r="A223" s="4">
        <v>221</v>
      </c>
      <c r="B223" s="18" t="s">
        <v>102</v>
      </c>
      <c r="C223" s="5" t="s">
        <v>760</v>
      </c>
      <c r="D223" s="6">
        <v>6</v>
      </c>
      <c r="E223" s="11" t="s">
        <v>61</v>
      </c>
      <c r="F223" s="13" t="str">
        <f t="shared" si="7"/>
        <v>Không mở</v>
      </c>
    </row>
    <row r="224" spans="1:6" x14ac:dyDescent="0.25">
      <c r="D224" s="21">
        <f>SUM(D3:D223)</f>
        <v>11450</v>
      </c>
    </row>
  </sheetData>
  <autoFilter ref="A2:F224"/>
  <sortState ref="A3:G223">
    <sortCondition ref="B3:B223"/>
  </sortState>
  <mergeCells count="1">
    <mergeCell ref="A1:F1"/>
  </mergeCells>
  <pageMargins left="0.2" right="0.2" top="0.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C7" sqref="C7:C91"/>
    </sheetView>
  </sheetViews>
  <sheetFormatPr defaultRowHeight="15" x14ac:dyDescent="0.25"/>
  <cols>
    <col min="1" max="1" width="5.28515625" style="1" customWidth="1"/>
    <col min="2" max="2" width="28.140625" style="9" bestFit="1" customWidth="1"/>
    <col min="3" max="3" width="20.42578125" style="1" customWidth="1"/>
    <col min="4" max="4" width="8.140625" style="3" customWidth="1"/>
    <col min="5" max="5" width="26.85546875" style="7" customWidth="1"/>
    <col min="6" max="6" width="11.28515625" style="1" customWidth="1"/>
    <col min="7" max="16384" width="9.140625" style="1"/>
  </cols>
  <sheetData>
    <row r="1" spans="1:6" ht="58.5" customHeight="1" x14ac:dyDescent="0.25">
      <c r="A1" s="22" t="s">
        <v>778</v>
      </c>
      <c r="B1" s="22"/>
      <c r="C1" s="22"/>
      <c r="D1" s="22"/>
      <c r="E1" s="22"/>
      <c r="F1" s="22"/>
    </row>
    <row r="2" spans="1:6" s="2" customFormat="1" ht="21" customHeight="1" x14ac:dyDescent="0.25">
      <c r="A2" s="12" t="s">
        <v>0</v>
      </c>
      <c r="B2" s="15" t="s">
        <v>31</v>
      </c>
      <c r="C2" s="12" t="s">
        <v>32</v>
      </c>
      <c r="D2" s="12" t="s">
        <v>33</v>
      </c>
      <c r="E2" s="15" t="s">
        <v>34</v>
      </c>
      <c r="F2" s="12" t="s">
        <v>35</v>
      </c>
    </row>
    <row r="3" spans="1:6" s="10" customFormat="1" ht="12.75" x14ac:dyDescent="0.2">
      <c r="A3" s="4">
        <v>1</v>
      </c>
      <c r="B3" s="18" t="s">
        <v>815</v>
      </c>
      <c r="C3" s="5" t="s">
        <v>816</v>
      </c>
      <c r="D3" s="6">
        <v>61</v>
      </c>
      <c r="E3" s="11" t="s">
        <v>893</v>
      </c>
      <c r="F3" s="13" t="str">
        <f>IF(D3&lt;25,"Không mở","Mở")</f>
        <v>Mở</v>
      </c>
    </row>
    <row r="4" spans="1:6" s="10" customFormat="1" ht="12.75" x14ac:dyDescent="0.2">
      <c r="A4" s="4">
        <v>2</v>
      </c>
      <c r="B4" s="18" t="s">
        <v>3</v>
      </c>
      <c r="C4" s="5" t="s">
        <v>817</v>
      </c>
      <c r="D4" s="6">
        <v>84</v>
      </c>
      <c r="E4" s="11" t="s">
        <v>59</v>
      </c>
      <c r="F4" s="13" t="str">
        <f t="shared" ref="F4:F67" si="0">IF(D4&lt;25,"Không mở","Mở")</f>
        <v>Mở</v>
      </c>
    </row>
    <row r="5" spans="1:6" s="10" customFormat="1" ht="12.75" x14ac:dyDescent="0.2">
      <c r="A5" s="4">
        <v>3</v>
      </c>
      <c r="B5" s="18" t="s">
        <v>3</v>
      </c>
      <c r="C5" s="5" t="s">
        <v>818</v>
      </c>
      <c r="D5" s="6">
        <v>37</v>
      </c>
      <c r="E5" s="11" t="s">
        <v>59</v>
      </c>
      <c r="F5" s="13" t="str">
        <f t="shared" si="0"/>
        <v>Mở</v>
      </c>
    </row>
    <row r="6" spans="1:6" s="10" customFormat="1" ht="12.75" x14ac:dyDescent="0.2">
      <c r="A6" s="4">
        <v>4</v>
      </c>
      <c r="B6" s="18" t="s">
        <v>3</v>
      </c>
      <c r="C6" s="5" t="s">
        <v>819</v>
      </c>
      <c r="D6" s="6">
        <v>85</v>
      </c>
      <c r="E6" s="11" t="s">
        <v>59</v>
      </c>
      <c r="F6" s="13" t="str">
        <f t="shared" si="0"/>
        <v>Mở</v>
      </c>
    </row>
    <row r="7" spans="1:6" s="10" customFormat="1" ht="12.75" x14ac:dyDescent="0.2">
      <c r="A7" s="4">
        <v>5</v>
      </c>
      <c r="B7" s="18" t="s">
        <v>3</v>
      </c>
      <c r="C7" s="5" t="s">
        <v>820</v>
      </c>
      <c r="D7" s="6">
        <v>8</v>
      </c>
      <c r="E7" s="11" t="s">
        <v>59</v>
      </c>
      <c r="F7" s="13" t="str">
        <f t="shared" si="0"/>
        <v>Không mở</v>
      </c>
    </row>
    <row r="8" spans="1:6" s="10" customFormat="1" ht="12.75" x14ac:dyDescent="0.2">
      <c r="A8" s="4">
        <v>6</v>
      </c>
      <c r="B8" s="18" t="s">
        <v>3</v>
      </c>
      <c r="C8" s="5" t="s">
        <v>821</v>
      </c>
      <c r="D8" s="6">
        <v>1</v>
      </c>
      <c r="E8" s="11" t="s">
        <v>59</v>
      </c>
      <c r="F8" s="13" t="str">
        <f t="shared" si="0"/>
        <v>Không mở</v>
      </c>
    </row>
    <row r="9" spans="1:6" s="10" customFormat="1" ht="12.75" x14ac:dyDescent="0.2">
      <c r="A9" s="4">
        <v>7</v>
      </c>
      <c r="B9" s="18" t="s">
        <v>3</v>
      </c>
      <c r="C9" s="5" t="s">
        <v>822</v>
      </c>
      <c r="D9" s="6">
        <v>1</v>
      </c>
      <c r="E9" s="11" t="s">
        <v>59</v>
      </c>
      <c r="F9" s="13" t="str">
        <f t="shared" si="0"/>
        <v>Không mở</v>
      </c>
    </row>
    <row r="10" spans="1:6" s="10" customFormat="1" ht="12.75" x14ac:dyDescent="0.2">
      <c r="A10" s="4">
        <v>8</v>
      </c>
      <c r="B10" s="18" t="s">
        <v>779</v>
      </c>
      <c r="C10" s="5" t="s">
        <v>780</v>
      </c>
      <c r="D10" s="6">
        <v>80</v>
      </c>
      <c r="E10" s="11" t="s">
        <v>889</v>
      </c>
      <c r="F10" s="13" t="str">
        <f t="shared" si="0"/>
        <v>Mở</v>
      </c>
    </row>
    <row r="11" spans="1:6" s="10" customFormat="1" ht="12.75" x14ac:dyDescent="0.2">
      <c r="A11" s="4">
        <v>9</v>
      </c>
      <c r="B11" s="18" t="s">
        <v>572</v>
      </c>
      <c r="C11" s="5" t="s">
        <v>781</v>
      </c>
      <c r="D11" s="6">
        <v>59</v>
      </c>
      <c r="E11" s="11" t="s">
        <v>890</v>
      </c>
      <c r="F11" s="13" t="str">
        <f t="shared" si="0"/>
        <v>Mở</v>
      </c>
    </row>
    <row r="12" spans="1:6" s="10" customFormat="1" ht="12.75" x14ac:dyDescent="0.2">
      <c r="A12" s="4">
        <v>10</v>
      </c>
      <c r="B12" s="18" t="s">
        <v>572</v>
      </c>
      <c r="C12" s="5" t="s">
        <v>782</v>
      </c>
      <c r="D12" s="6">
        <v>60</v>
      </c>
      <c r="E12" s="11" t="s">
        <v>891</v>
      </c>
      <c r="F12" s="13" t="str">
        <f t="shared" si="0"/>
        <v>Mở</v>
      </c>
    </row>
    <row r="13" spans="1:6" s="10" customFormat="1" ht="12.75" x14ac:dyDescent="0.2">
      <c r="A13" s="4">
        <v>11</v>
      </c>
      <c r="B13" s="18" t="s">
        <v>572</v>
      </c>
      <c r="C13" s="5" t="s">
        <v>783</v>
      </c>
      <c r="D13" s="6">
        <v>115</v>
      </c>
      <c r="E13" s="11" t="s">
        <v>54</v>
      </c>
      <c r="F13" s="13" t="str">
        <f t="shared" si="0"/>
        <v>Mở</v>
      </c>
    </row>
    <row r="14" spans="1:6" s="10" customFormat="1" ht="25.5" x14ac:dyDescent="0.2">
      <c r="A14" s="4">
        <v>12</v>
      </c>
      <c r="B14" s="18" t="s">
        <v>823</v>
      </c>
      <c r="C14" s="5" t="s">
        <v>824</v>
      </c>
      <c r="D14" s="6">
        <v>29</v>
      </c>
      <c r="E14" s="11" t="s">
        <v>893</v>
      </c>
      <c r="F14" s="13" t="str">
        <f t="shared" si="0"/>
        <v>Mở</v>
      </c>
    </row>
    <row r="15" spans="1:6" s="10" customFormat="1" ht="12.75" x14ac:dyDescent="0.2">
      <c r="A15" s="4">
        <v>13</v>
      </c>
      <c r="B15" s="18" t="s">
        <v>825</v>
      </c>
      <c r="C15" s="5" t="s">
        <v>826</v>
      </c>
      <c r="D15" s="6">
        <v>81</v>
      </c>
      <c r="E15" s="11" t="s">
        <v>893</v>
      </c>
      <c r="F15" s="13" t="str">
        <f t="shared" si="0"/>
        <v>Mở</v>
      </c>
    </row>
    <row r="16" spans="1:6" s="10" customFormat="1" ht="12.75" x14ac:dyDescent="0.2">
      <c r="A16" s="4">
        <v>14</v>
      </c>
      <c r="B16" s="18" t="s">
        <v>579</v>
      </c>
      <c r="C16" s="5" t="s">
        <v>784</v>
      </c>
      <c r="D16" s="6">
        <v>115</v>
      </c>
      <c r="E16" s="11" t="s">
        <v>54</v>
      </c>
      <c r="F16" s="13" t="str">
        <f t="shared" si="0"/>
        <v>Mở</v>
      </c>
    </row>
    <row r="17" spans="1:6" s="10" customFormat="1" ht="12.75" x14ac:dyDescent="0.2">
      <c r="A17" s="4">
        <v>15</v>
      </c>
      <c r="B17" s="18" t="s">
        <v>73</v>
      </c>
      <c r="C17" s="5" t="s">
        <v>797</v>
      </c>
      <c r="D17" s="6">
        <v>3</v>
      </c>
      <c r="E17" s="11" t="s">
        <v>56</v>
      </c>
      <c r="F17" s="13" t="str">
        <f t="shared" si="0"/>
        <v>Không mở</v>
      </c>
    </row>
    <row r="18" spans="1:6" s="10" customFormat="1" ht="12.75" x14ac:dyDescent="0.2">
      <c r="A18" s="4">
        <v>16</v>
      </c>
      <c r="B18" s="18" t="s">
        <v>73</v>
      </c>
      <c r="C18" s="5" t="s">
        <v>798</v>
      </c>
      <c r="D18" s="6">
        <v>1</v>
      </c>
      <c r="E18" s="11" t="s">
        <v>56</v>
      </c>
      <c r="F18" s="13" t="str">
        <f t="shared" si="0"/>
        <v>Không mở</v>
      </c>
    </row>
    <row r="19" spans="1:6" s="10" customFormat="1" ht="12.75" x14ac:dyDescent="0.2">
      <c r="A19" s="4">
        <v>17</v>
      </c>
      <c r="B19" s="18" t="s">
        <v>73</v>
      </c>
      <c r="C19" s="5" t="s">
        <v>853</v>
      </c>
      <c r="D19" s="6">
        <v>0</v>
      </c>
      <c r="E19" s="11" t="s">
        <v>280</v>
      </c>
      <c r="F19" s="13" t="str">
        <f t="shared" si="0"/>
        <v>Không mở</v>
      </c>
    </row>
    <row r="20" spans="1:6" s="10" customFormat="1" ht="12.75" x14ac:dyDescent="0.2">
      <c r="A20" s="4">
        <v>18</v>
      </c>
      <c r="B20" s="18" t="s">
        <v>73</v>
      </c>
      <c r="C20" s="5" t="s">
        <v>854</v>
      </c>
      <c r="D20" s="6">
        <v>0</v>
      </c>
      <c r="E20" s="11" t="s">
        <v>280</v>
      </c>
      <c r="F20" s="13" t="str">
        <f t="shared" si="0"/>
        <v>Không mở</v>
      </c>
    </row>
    <row r="21" spans="1:6" s="10" customFormat="1" ht="12.75" x14ac:dyDescent="0.2">
      <c r="A21" s="4">
        <v>19</v>
      </c>
      <c r="B21" s="18" t="s">
        <v>73</v>
      </c>
      <c r="C21" s="5" t="s">
        <v>855</v>
      </c>
      <c r="D21" s="6">
        <v>48</v>
      </c>
      <c r="E21" s="11" t="s">
        <v>280</v>
      </c>
      <c r="F21" s="13" t="str">
        <f t="shared" si="0"/>
        <v>Mở</v>
      </c>
    </row>
    <row r="22" spans="1:6" s="10" customFormat="1" ht="12.75" x14ac:dyDescent="0.2">
      <c r="A22" s="4">
        <v>20</v>
      </c>
      <c r="B22" s="18" t="s">
        <v>73</v>
      </c>
      <c r="C22" s="5" t="s">
        <v>856</v>
      </c>
      <c r="D22" s="6">
        <v>2</v>
      </c>
      <c r="E22" s="11" t="s">
        <v>280</v>
      </c>
      <c r="F22" s="13" t="str">
        <f t="shared" si="0"/>
        <v>Không mở</v>
      </c>
    </row>
    <row r="23" spans="1:6" s="10" customFormat="1" ht="12.75" x14ac:dyDescent="0.2">
      <c r="A23" s="4">
        <v>21</v>
      </c>
      <c r="B23" s="18" t="s">
        <v>73</v>
      </c>
      <c r="C23" s="5" t="s">
        <v>857</v>
      </c>
      <c r="D23" s="6">
        <v>25</v>
      </c>
      <c r="E23" s="11" t="s">
        <v>280</v>
      </c>
      <c r="F23" s="13" t="str">
        <f t="shared" si="0"/>
        <v>Mở</v>
      </c>
    </row>
    <row r="24" spans="1:6" s="10" customFormat="1" ht="12.75" x14ac:dyDescent="0.2">
      <c r="A24" s="4">
        <v>22</v>
      </c>
      <c r="B24" s="18" t="s">
        <v>73</v>
      </c>
      <c r="C24" s="5" t="s">
        <v>858</v>
      </c>
      <c r="D24" s="6">
        <v>4</v>
      </c>
      <c r="E24" s="11" t="s">
        <v>280</v>
      </c>
      <c r="F24" s="13" t="str">
        <f t="shared" si="0"/>
        <v>Không mở</v>
      </c>
    </row>
    <row r="25" spans="1:6" s="10" customFormat="1" ht="12.75" x14ac:dyDescent="0.2">
      <c r="A25" s="4">
        <v>23</v>
      </c>
      <c r="B25" s="18" t="s">
        <v>844</v>
      </c>
      <c r="C25" s="5" t="s">
        <v>845</v>
      </c>
      <c r="D25" s="6">
        <v>85</v>
      </c>
      <c r="E25" s="11" t="s">
        <v>895</v>
      </c>
      <c r="F25" s="13" t="str">
        <f t="shared" si="0"/>
        <v>Mở</v>
      </c>
    </row>
    <row r="26" spans="1:6" s="10" customFormat="1" ht="12.75" x14ac:dyDescent="0.2">
      <c r="A26" s="4">
        <v>24</v>
      </c>
      <c r="B26" s="18" t="s">
        <v>844</v>
      </c>
      <c r="C26" s="5" t="s">
        <v>846</v>
      </c>
      <c r="D26" s="6">
        <v>53</v>
      </c>
      <c r="E26" s="11" t="s">
        <v>895</v>
      </c>
      <c r="F26" s="13" t="str">
        <f t="shared" si="0"/>
        <v>Mở</v>
      </c>
    </row>
    <row r="27" spans="1:6" s="10" customFormat="1" ht="12.75" x14ac:dyDescent="0.2">
      <c r="A27" s="4">
        <v>25</v>
      </c>
      <c r="B27" s="18" t="s">
        <v>85</v>
      </c>
      <c r="C27" s="5" t="s">
        <v>827</v>
      </c>
      <c r="D27" s="6">
        <v>34</v>
      </c>
      <c r="E27" s="11" t="s">
        <v>59</v>
      </c>
      <c r="F27" s="13" t="str">
        <f t="shared" si="0"/>
        <v>Mở</v>
      </c>
    </row>
    <row r="28" spans="1:6" s="10" customFormat="1" ht="12.75" x14ac:dyDescent="0.2">
      <c r="A28" s="4">
        <v>26</v>
      </c>
      <c r="B28" s="18" t="s">
        <v>85</v>
      </c>
      <c r="C28" s="5" t="s">
        <v>828</v>
      </c>
      <c r="D28" s="6">
        <v>3</v>
      </c>
      <c r="E28" s="11" t="s">
        <v>59</v>
      </c>
      <c r="F28" s="13" t="str">
        <f t="shared" si="0"/>
        <v>Không mở</v>
      </c>
    </row>
    <row r="29" spans="1:6" s="10" customFormat="1" ht="12.75" x14ac:dyDescent="0.2">
      <c r="A29" s="4">
        <v>27</v>
      </c>
      <c r="B29" s="18" t="s">
        <v>85</v>
      </c>
      <c r="C29" s="5" t="s">
        <v>829</v>
      </c>
      <c r="D29" s="6">
        <v>16</v>
      </c>
      <c r="E29" s="11" t="s">
        <v>59</v>
      </c>
      <c r="F29" s="13" t="str">
        <f t="shared" si="0"/>
        <v>Không mở</v>
      </c>
    </row>
    <row r="30" spans="1:6" s="10" customFormat="1" ht="12.75" x14ac:dyDescent="0.2">
      <c r="A30" s="4">
        <v>28</v>
      </c>
      <c r="B30" s="18" t="s">
        <v>85</v>
      </c>
      <c r="C30" s="5" t="s">
        <v>830</v>
      </c>
      <c r="D30" s="6">
        <v>6</v>
      </c>
      <c r="E30" s="11" t="s">
        <v>59</v>
      </c>
      <c r="F30" s="13" t="str">
        <f t="shared" si="0"/>
        <v>Không mở</v>
      </c>
    </row>
    <row r="31" spans="1:6" s="10" customFormat="1" ht="12.75" x14ac:dyDescent="0.2">
      <c r="A31" s="4">
        <v>29</v>
      </c>
      <c r="B31" s="18" t="s">
        <v>85</v>
      </c>
      <c r="C31" s="5" t="s">
        <v>831</v>
      </c>
      <c r="D31" s="6">
        <v>80</v>
      </c>
      <c r="E31" s="11" t="s">
        <v>59</v>
      </c>
      <c r="F31" s="13" t="str">
        <f t="shared" si="0"/>
        <v>Mở</v>
      </c>
    </row>
    <row r="32" spans="1:6" s="10" customFormat="1" ht="12.75" x14ac:dyDescent="0.2">
      <c r="A32" s="4">
        <v>30</v>
      </c>
      <c r="B32" s="18" t="s">
        <v>85</v>
      </c>
      <c r="C32" s="5" t="s">
        <v>832</v>
      </c>
      <c r="D32" s="6">
        <v>3</v>
      </c>
      <c r="E32" s="11" t="s">
        <v>59</v>
      </c>
      <c r="F32" s="13" t="str">
        <f t="shared" si="0"/>
        <v>Không mở</v>
      </c>
    </row>
    <row r="33" spans="1:6" s="10" customFormat="1" ht="12.75" x14ac:dyDescent="0.2">
      <c r="A33" s="4">
        <v>31</v>
      </c>
      <c r="B33" s="18" t="s">
        <v>85</v>
      </c>
      <c r="C33" s="5" t="s">
        <v>833</v>
      </c>
      <c r="D33" s="6">
        <v>15</v>
      </c>
      <c r="E33" s="11" t="s">
        <v>59</v>
      </c>
      <c r="F33" s="13" t="str">
        <f t="shared" si="0"/>
        <v>Không mở</v>
      </c>
    </row>
    <row r="34" spans="1:6" s="10" customFormat="1" ht="12.75" x14ac:dyDescent="0.2">
      <c r="A34" s="4">
        <v>32</v>
      </c>
      <c r="B34" s="18" t="s">
        <v>85</v>
      </c>
      <c r="C34" s="5" t="s">
        <v>834</v>
      </c>
      <c r="D34" s="6">
        <v>27</v>
      </c>
      <c r="E34" s="11" t="s">
        <v>59</v>
      </c>
      <c r="F34" s="13" t="str">
        <f t="shared" si="0"/>
        <v>Mở</v>
      </c>
    </row>
    <row r="35" spans="1:6" s="10" customFormat="1" ht="12.75" x14ac:dyDescent="0.2">
      <c r="A35" s="4">
        <v>33</v>
      </c>
      <c r="B35" s="18" t="s">
        <v>86</v>
      </c>
      <c r="C35" s="5" t="s">
        <v>799</v>
      </c>
      <c r="D35" s="6">
        <v>75</v>
      </c>
      <c r="E35" s="11" t="s">
        <v>56</v>
      </c>
      <c r="F35" s="13" t="str">
        <f t="shared" si="0"/>
        <v>Mở</v>
      </c>
    </row>
    <row r="36" spans="1:6" s="10" customFormat="1" ht="12.75" x14ac:dyDescent="0.2">
      <c r="A36" s="4">
        <v>34</v>
      </c>
      <c r="B36" s="18" t="s">
        <v>86</v>
      </c>
      <c r="C36" s="5" t="s">
        <v>800</v>
      </c>
      <c r="D36" s="6">
        <v>3</v>
      </c>
      <c r="E36" s="11" t="s">
        <v>56</v>
      </c>
      <c r="F36" s="13" t="str">
        <f t="shared" si="0"/>
        <v>Không mở</v>
      </c>
    </row>
    <row r="37" spans="1:6" s="10" customFormat="1" ht="12.75" x14ac:dyDescent="0.2">
      <c r="A37" s="4">
        <v>35</v>
      </c>
      <c r="B37" s="18" t="s">
        <v>86</v>
      </c>
      <c r="C37" s="5" t="s">
        <v>801</v>
      </c>
      <c r="D37" s="6">
        <v>2</v>
      </c>
      <c r="E37" s="11" t="s">
        <v>56</v>
      </c>
      <c r="F37" s="13" t="str">
        <f t="shared" si="0"/>
        <v>Không mở</v>
      </c>
    </row>
    <row r="38" spans="1:6" s="10" customFormat="1" ht="12.75" x14ac:dyDescent="0.2">
      <c r="A38" s="4">
        <v>36</v>
      </c>
      <c r="B38" s="18" t="s">
        <v>86</v>
      </c>
      <c r="C38" s="5" t="s">
        <v>802</v>
      </c>
      <c r="D38" s="6">
        <v>1</v>
      </c>
      <c r="E38" s="11" t="s">
        <v>56</v>
      </c>
      <c r="F38" s="13" t="str">
        <f t="shared" si="0"/>
        <v>Không mở</v>
      </c>
    </row>
    <row r="39" spans="1:6" s="10" customFormat="1" ht="12.75" x14ac:dyDescent="0.2">
      <c r="A39" s="4">
        <v>37</v>
      </c>
      <c r="B39" s="18" t="s">
        <v>86</v>
      </c>
      <c r="C39" s="5" t="s">
        <v>835</v>
      </c>
      <c r="D39" s="6">
        <v>80</v>
      </c>
      <c r="E39" s="11" t="s">
        <v>59</v>
      </c>
      <c r="F39" s="13" t="str">
        <f t="shared" si="0"/>
        <v>Mở</v>
      </c>
    </row>
    <row r="40" spans="1:6" s="10" customFormat="1" ht="12.75" x14ac:dyDescent="0.2">
      <c r="A40" s="4">
        <v>38</v>
      </c>
      <c r="B40" s="18" t="s">
        <v>86</v>
      </c>
      <c r="C40" s="5" t="s">
        <v>836</v>
      </c>
      <c r="D40" s="6">
        <v>14</v>
      </c>
      <c r="E40" s="11" t="s">
        <v>59</v>
      </c>
      <c r="F40" s="13" t="str">
        <f t="shared" si="0"/>
        <v>Không mở</v>
      </c>
    </row>
    <row r="41" spans="1:6" s="10" customFormat="1" ht="12.75" x14ac:dyDescent="0.2">
      <c r="A41" s="4">
        <v>39</v>
      </c>
      <c r="B41" s="18" t="s">
        <v>847</v>
      </c>
      <c r="C41" s="5" t="s">
        <v>848</v>
      </c>
      <c r="D41" s="6">
        <v>55</v>
      </c>
      <c r="E41" s="11" t="s">
        <v>895</v>
      </c>
      <c r="F41" s="13" t="str">
        <f t="shared" si="0"/>
        <v>Mở</v>
      </c>
    </row>
    <row r="42" spans="1:6" s="10" customFormat="1" ht="12.75" x14ac:dyDescent="0.2">
      <c r="A42" s="4">
        <v>40</v>
      </c>
      <c r="B42" s="18" t="s">
        <v>847</v>
      </c>
      <c r="C42" s="5" t="s">
        <v>849</v>
      </c>
      <c r="D42" s="6">
        <v>36</v>
      </c>
      <c r="E42" s="11" t="s">
        <v>895</v>
      </c>
      <c r="F42" s="13" t="str">
        <f t="shared" si="0"/>
        <v>Mở</v>
      </c>
    </row>
    <row r="43" spans="1:6" s="10" customFormat="1" ht="12.75" x14ac:dyDescent="0.2">
      <c r="A43" s="4">
        <v>41</v>
      </c>
      <c r="B43" s="18" t="s">
        <v>859</v>
      </c>
      <c r="C43" s="5" t="s">
        <v>860</v>
      </c>
      <c r="D43" s="6">
        <v>12</v>
      </c>
      <c r="E43" s="11" t="s">
        <v>280</v>
      </c>
      <c r="F43" s="13" t="str">
        <f t="shared" si="0"/>
        <v>Không mở</v>
      </c>
    </row>
    <row r="44" spans="1:6" s="10" customFormat="1" ht="12.75" x14ac:dyDescent="0.2">
      <c r="A44" s="4">
        <v>42</v>
      </c>
      <c r="B44" s="18" t="s">
        <v>859</v>
      </c>
      <c r="C44" s="5" t="s">
        <v>861</v>
      </c>
      <c r="D44" s="6">
        <v>72</v>
      </c>
      <c r="E44" s="11" t="s">
        <v>280</v>
      </c>
      <c r="F44" s="13" t="str">
        <f t="shared" si="0"/>
        <v>Mở</v>
      </c>
    </row>
    <row r="45" spans="1:6" s="10" customFormat="1" ht="12.75" x14ac:dyDescent="0.2">
      <c r="A45" s="4">
        <v>43</v>
      </c>
      <c r="B45" s="18" t="s">
        <v>793</v>
      </c>
      <c r="C45" s="5" t="s">
        <v>794</v>
      </c>
      <c r="D45" s="6">
        <v>50</v>
      </c>
      <c r="E45" s="11" t="s">
        <v>892</v>
      </c>
      <c r="F45" s="13" t="str">
        <f t="shared" si="0"/>
        <v>Mở</v>
      </c>
    </row>
    <row r="46" spans="1:6" s="10" customFormat="1" ht="12.75" x14ac:dyDescent="0.2">
      <c r="A46" s="4">
        <v>44</v>
      </c>
      <c r="B46" s="18" t="s">
        <v>795</v>
      </c>
      <c r="C46" s="5" t="s">
        <v>796</v>
      </c>
      <c r="D46" s="6">
        <v>79</v>
      </c>
      <c r="E46" s="11" t="s">
        <v>892</v>
      </c>
      <c r="F46" s="13" t="str">
        <f t="shared" si="0"/>
        <v>Mở</v>
      </c>
    </row>
    <row r="47" spans="1:6" s="10" customFormat="1" ht="12.75" x14ac:dyDescent="0.2">
      <c r="A47" s="4">
        <v>45</v>
      </c>
      <c r="B47" s="18" t="s">
        <v>850</v>
      </c>
      <c r="C47" s="5" t="s">
        <v>851</v>
      </c>
      <c r="D47" s="6">
        <v>48</v>
      </c>
      <c r="E47" s="11" t="s">
        <v>895</v>
      </c>
      <c r="F47" s="13" t="str">
        <f t="shared" si="0"/>
        <v>Mở</v>
      </c>
    </row>
    <row r="48" spans="1:6" s="10" customFormat="1" ht="12.75" x14ac:dyDescent="0.2">
      <c r="A48" s="4">
        <v>46</v>
      </c>
      <c r="B48" s="18" t="s">
        <v>850</v>
      </c>
      <c r="C48" s="5" t="s">
        <v>852</v>
      </c>
      <c r="D48" s="6">
        <v>78</v>
      </c>
      <c r="E48" s="11" t="s">
        <v>895</v>
      </c>
      <c r="F48" s="13" t="str">
        <f t="shared" si="0"/>
        <v>Mở</v>
      </c>
    </row>
    <row r="49" spans="1:6" s="10" customFormat="1" ht="12.75" x14ac:dyDescent="0.2">
      <c r="A49" s="4">
        <v>47</v>
      </c>
      <c r="B49" s="18" t="s">
        <v>155</v>
      </c>
      <c r="C49" s="5" t="s">
        <v>837</v>
      </c>
      <c r="D49" s="6">
        <v>57</v>
      </c>
      <c r="E49" s="11" t="s">
        <v>893</v>
      </c>
      <c r="F49" s="13" t="str">
        <f t="shared" si="0"/>
        <v>Mở</v>
      </c>
    </row>
    <row r="50" spans="1:6" s="10" customFormat="1" ht="12.75" x14ac:dyDescent="0.2">
      <c r="A50" s="4">
        <v>48</v>
      </c>
      <c r="B50" s="18" t="s">
        <v>19</v>
      </c>
      <c r="C50" s="5" t="s">
        <v>862</v>
      </c>
      <c r="D50" s="6">
        <v>24</v>
      </c>
      <c r="E50" s="11" t="s">
        <v>280</v>
      </c>
      <c r="F50" s="13" t="s">
        <v>36</v>
      </c>
    </row>
    <row r="51" spans="1:6" s="10" customFormat="1" ht="12.75" x14ac:dyDescent="0.2">
      <c r="A51" s="4">
        <v>49</v>
      </c>
      <c r="B51" s="18" t="s">
        <v>19</v>
      </c>
      <c r="C51" s="5" t="s">
        <v>863</v>
      </c>
      <c r="D51" s="6">
        <v>7</v>
      </c>
      <c r="E51" s="11" t="s">
        <v>280</v>
      </c>
      <c r="F51" s="13" t="str">
        <f t="shared" si="0"/>
        <v>Không mở</v>
      </c>
    </row>
    <row r="52" spans="1:6" s="10" customFormat="1" ht="25.5" x14ac:dyDescent="0.2">
      <c r="A52" s="4">
        <v>50</v>
      </c>
      <c r="B52" s="18" t="s">
        <v>94</v>
      </c>
      <c r="C52" s="5" t="s">
        <v>803</v>
      </c>
      <c r="D52" s="6">
        <v>7</v>
      </c>
      <c r="E52" s="11" t="s">
        <v>56</v>
      </c>
      <c r="F52" s="13" t="str">
        <f t="shared" si="0"/>
        <v>Không mở</v>
      </c>
    </row>
    <row r="53" spans="1:6" s="10" customFormat="1" ht="25.5" x14ac:dyDescent="0.2">
      <c r="A53" s="4">
        <v>51</v>
      </c>
      <c r="B53" s="18" t="s">
        <v>94</v>
      </c>
      <c r="C53" s="5" t="s">
        <v>804</v>
      </c>
      <c r="D53" s="6">
        <v>0</v>
      </c>
      <c r="E53" s="11" t="s">
        <v>56</v>
      </c>
      <c r="F53" s="13" t="str">
        <f t="shared" si="0"/>
        <v>Không mở</v>
      </c>
    </row>
    <row r="54" spans="1:6" s="10" customFormat="1" ht="25.5" x14ac:dyDescent="0.2">
      <c r="A54" s="4">
        <v>52</v>
      </c>
      <c r="B54" s="18" t="s">
        <v>94</v>
      </c>
      <c r="C54" s="5" t="s">
        <v>805</v>
      </c>
      <c r="D54" s="6">
        <v>7</v>
      </c>
      <c r="E54" s="11" t="s">
        <v>56</v>
      </c>
      <c r="F54" s="13" t="str">
        <f t="shared" si="0"/>
        <v>Không mở</v>
      </c>
    </row>
    <row r="55" spans="1:6" s="10" customFormat="1" ht="25.5" x14ac:dyDescent="0.2">
      <c r="A55" s="4">
        <v>53</v>
      </c>
      <c r="B55" s="18" t="s">
        <v>94</v>
      </c>
      <c r="C55" s="5" t="s">
        <v>806</v>
      </c>
      <c r="D55" s="6">
        <v>0</v>
      </c>
      <c r="E55" s="11" t="s">
        <v>56</v>
      </c>
      <c r="F55" s="13" t="str">
        <f t="shared" si="0"/>
        <v>Không mở</v>
      </c>
    </row>
    <row r="56" spans="1:6" s="10" customFormat="1" ht="25.5" x14ac:dyDescent="0.2">
      <c r="A56" s="4">
        <v>54</v>
      </c>
      <c r="B56" s="18" t="s">
        <v>94</v>
      </c>
      <c r="C56" s="5" t="s">
        <v>864</v>
      </c>
      <c r="D56" s="6">
        <v>85</v>
      </c>
      <c r="E56" s="11" t="s">
        <v>280</v>
      </c>
      <c r="F56" s="13" t="str">
        <f t="shared" si="0"/>
        <v>Mở</v>
      </c>
    </row>
    <row r="57" spans="1:6" s="10" customFormat="1" ht="25.5" x14ac:dyDescent="0.2">
      <c r="A57" s="4">
        <v>55</v>
      </c>
      <c r="B57" s="18" t="s">
        <v>94</v>
      </c>
      <c r="C57" s="5" t="s">
        <v>865</v>
      </c>
      <c r="D57" s="6">
        <v>82</v>
      </c>
      <c r="E57" s="11" t="s">
        <v>280</v>
      </c>
      <c r="F57" s="13" t="str">
        <f t="shared" si="0"/>
        <v>Mở</v>
      </c>
    </row>
    <row r="58" spans="1:6" s="10" customFormat="1" ht="25.5" x14ac:dyDescent="0.2">
      <c r="A58" s="4">
        <v>56</v>
      </c>
      <c r="B58" s="18" t="s">
        <v>94</v>
      </c>
      <c r="C58" s="5" t="s">
        <v>866</v>
      </c>
      <c r="D58" s="6">
        <v>85</v>
      </c>
      <c r="E58" s="11" t="s">
        <v>280</v>
      </c>
      <c r="F58" s="13" t="str">
        <f t="shared" si="0"/>
        <v>Mở</v>
      </c>
    </row>
    <row r="59" spans="1:6" s="10" customFormat="1" ht="25.5" x14ac:dyDescent="0.2">
      <c r="A59" s="4">
        <v>57</v>
      </c>
      <c r="B59" s="18" t="s">
        <v>94</v>
      </c>
      <c r="C59" s="5" t="s">
        <v>867</v>
      </c>
      <c r="D59" s="6">
        <v>74</v>
      </c>
      <c r="E59" s="11" t="s">
        <v>280</v>
      </c>
      <c r="F59" s="13" t="str">
        <f t="shared" si="0"/>
        <v>Mở</v>
      </c>
    </row>
    <row r="60" spans="1:6" s="10" customFormat="1" ht="25.5" x14ac:dyDescent="0.2">
      <c r="A60" s="4">
        <v>58</v>
      </c>
      <c r="B60" s="18" t="s">
        <v>94</v>
      </c>
      <c r="C60" s="5" t="s">
        <v>868</v>
      </c>
      <c r="D60" s="6">
        <v>81</v>
      </c>
      <c r="E60" s="11" t="s">
        <v>280</v>
      </c>
      <c r="F60" s="13" t="str">
        <f t="shared" si="0"/>
        <v>Mở</v>
      </c>
    </row>
    <row r="61" spans="1:6" s="10" customFormat="1" ht="25.5" x14ac:dyDescent="0.2">
      <c r="A61" s="4">
        <v>59</v>
      </c>
      <c r="B61" s="18" t="s">
        <v>94</v>
      </c>
      <c r="C61" s="5" t="s">
        <v>869</v>
      </c>
      <c r="D61" s="6">
        <v>2</v>
      </c>
      <c r="E61" s="11" t="s">
        <v>280</v>
      </c>
      <c r="F61" s="13" t="str">
        <f t="shared" si="0"/>
        <v>Không mở</v>
      </c>
    </row>
    <row r="62" spans="1:6" s="10" customFormat="1" ht="25.5" x14ac:dyDescent="0.2">
      <c r="A62" s="4">
        <v>60</v>
      </c>
      <c r="B62" s="18" t="s">
        <v>94</v>
      </c>
      <c r="C62" s="5" t="s">
        <v>870</v>
      </c>
      <c r="D62" s="6">
        <v>65</v>
      </c>
      <c r="E62" s="11" t="s">
        <v>280</v>
      </c>
      <c r="F62" s="13" t="str">
        <f t="shared" si="0"/>
        <v>Mở</v>
      </c>
    </row>
    <row r="63" spans="1:6" s="10" customFormat="1" ht="25.5" x14ac:dyDescent="0.2">
      <c r="A63" s="4">
        <v>61</v>
      </c>
      <c r="B63" s="18" t="s">
        <v>94</v>
      </c>
      <c r="C63" s="5" t="s">
        <v>871</v>
      </c>
      <c r="D63" s="6">
        <v>4</v>
      </c>
      <c r="E63" s="11" t="s">
        <v>280</v>
      </c>
      <c r="F63" s="13" t="str">
        <f t="shared" si="0"/>
        <v>Không mở</v>
      </c>
    </row>
    <row r="64" spans="1:6" s="10" customFormat="1" ht="25.5" x14ac:dyDescent="0.2">
      <c r="A64" s="4">
        <v>62</v>
      </c>
      <c r="B64" s="18" t="s">
        <v>595</v>
      </c>
      <c r="C64" s="5" t="s">
        <v>785</v>
      </c>
      <c r="D64" s="6">
        <v>115</v>
      </c>
      <c r="E64" s="11" t="s">
        <v>54</v>
      </c>
      <c r="F64" s="13" t="str">
        <f t="shared" si="0"/>
        <v>Mở</v>
      </c>
    </row>
    <row r="65" spans="1:6" s="10" customFormat="1" ht="25.5" x14ac:dyDescent="0.2">
      <c r="A65" s="4">
        <v>63</v>
      </c>
      <c r="B65" s="18" t="s">
        <v>595</v>
      </c>
      <c r="C65" s="5" t="s">
        <v>786</v>
      </c>
      <c r="D65" s="6">
        <v>60</v>
      </c>
      <c r="E65" s="11" t="s">
        <v>891</v>
      </c>
      <c r="F65" s="13" t="str">
        <f t="shared" si="0"/>
        <v>Mở</v>
      </c>
    </row>
    <row r="66" spans="1:6" s="10" customFormat="1" ht="25.5" x14ac:dyDescent="0.2">
      <c r="A66" s="4">
        <v>64</v>
      </c>
      <c r="B66" s="18" t="s">
        <v>595</v>
      </c>
      <c r="C66" s="5" t="s">
        <v>787</v>
      </c>
      <c r="D66" s="6">
        <v>59</v>
      </c>
      <c r="E66" s="11" t="s">
        <v>890</v>
      </c>
      <c r="F66" s="13" t="str">
        <f t="shared" si="0"/>
        <v>Mở</v>
      </c>
    </row>
    <row r="67" spans="1:6" s="10" customFormat="1" ht="25.5" x14ac:dyDescent="0.2">
      <c r="A67" s="4">
        <v>65</v>
      </c>
      <c r="B67" s="18" t="s">
        <v>595</v>
      </c>
      <c r="C67" s="5" t="s">
        <v>788</v>
      </c>
      <c r="D67" s="6">
        <v>65</v>
      </c>
      <c r="E67" s="11" t="s">
        <v>889</v>
      </c>
      <c r="F67" s="13" t="str">
        <f t="shared" si="0"/>
        <v>Mở</v>
      </c>
    </row>
    <row r="68" spans="1:6" s="10" customFormat="1" ht="25.5" x14ac:dyDescent="0.2">
      <c r="A68" s="4">
        <v>66</v>
      </c>
      <c r="B68" s="18" t="s">
        <v>595</v>
      </c>
      <c r="C68" s="5" t="s">
        <v>789</v>
      </c>
      <c r="D68" s="6">
        <v>66</v>
      </c>
      <c r="E68" s="11" t="s">
        <v>889</v>
      </c>
      <c r="F68" s="13" t="str">
        <f t="shared" ref="F68:F97" si="1">IF(D68&lt;25,"Không mở","Mở")</f>
        <v>Mở</v>
      </c>
    </row>
    <row r="69" spans="1:6" s="10" customFormat="1" ht="25.5" x14ac:dyDescent="0.2">
      <c r="A69" s="4">
        <v>67</v>
      </c>
      <c r="B69" s="18" t="s">
        <v>595</v>
      </c>
      <c r="C69" s="5" t="s">
        <v>790</v>
      </c>
      <c r="D69" s="6">
        <v>73</v>
      </c>
      <c r="E69" s="11" t="s">
        <v>889</v>
      </c>
      <c r="F69" s="13" t="str">
        <f t="shared" si="1"/>
        <v>Mở</v>
      </c>
    </row>
    <row r="70" spans="1:6" s="10" customFormat="1" ht="12.75" x14ac:dyDescent="0.2">
      <c r="A70" s="4">
        <v>68</v>
      </c>
      <c r="B70" s="18" t="s">
        <v>887</v>
      </c>
      <c r="C70" s="5" t="s">
        <v>888</v>
      </c>
      <c r="D70" s="6">
        <v>21</v>
      </c>
      <c r="E70" s="11" t="s">
        <v>776</v>
      </c>
      <c r="F70" s="13" t="s">
        <v>36</v>
      </c>
    </row>
    <row r="71" spans="1:6" s="10" customFormat="1" ht="12.75" x14ac:dyDescent="0.2">
      <c r="A71" s="4">
        <v>69</v>
      </c>
      <c r="B71" s="18" t="s">
        <v>791</v>
      </c>
      <c r="C71" s="5" t="s">
        <v>792</v>
      </c>
      <c r="D71" s="6">
        <v>31</v>
      </c>
      <c r="E71" s="11" t="s">
        <v>889</v>
      </c>
      <c r="F71" s="13" t="str">
        <f t="shared" si="1"/>
        <v>Mở</v>
      </c>
    </row>
    <row r="72" spans="1:6" s="10" customFormat="1" ht="12.75" x14ac:dyDescent="0.2">
      <c r="A72" s="4">
        <v>70</v>
      </c>
      <c r="B72" s="18" t="s">
        <v>838</v>
      </c>
      <c r="C72" s="5" t="s">
        <v>839</v>
      </c>
      <c r="D72" s="6">
        <v>81</v>
      </c>
      <c r="E72" s="11" t="s">
        <v>894</v>
      </c>
      <c r="F72" s="13" t="str">
        <f t="shared" si="1"/>
        <v>Mở</v>
      </c>
    </row>
    <row r="73" spans="1:6" s="10" customFormat="1" ht="12.75" x14ac:dyDescent="0.2">
      <c r="A73" s="4">
        <v>71</v>
      </c>
      <c r="B73" s="18" t="s">
        <v>838</v>
      </c>
      <c r="C73" s="5" t="s">
        <v>840</v>
      </c>
      <c r="D73" s="6">
        <v>80</v>
      </c>
      <c r="E73" s="11" t="s">
        <v>129</v>
      </c>
      <c r="F73" s="13" t="str">
        <f t="shared" si="1"/>
        <v>Mở</v>
      </c>
    </row>
    <row r="74" spans="1:6" s="10" customFormat="1" ht="25.5" x14ac:dyDescent="0.2">
      <c r="A74" s="4">
        <v>72</v>
      </c>
      <c r="B74" s="18" t="s">
        <v>884</v>
      </c>
      <c r="C74" s="5" t="s">
        <v>885</v>
      </c>
      <c r="D74" s="6">
        <v>19</v>
      </c>
      <c r="E74" s="11" t="s">
        <v>896</v>
      </c>
      <c r="F74" s="13" t="s">
        <v>36</v>
      </c>
    </row>
    <row r="75" spans="1:6" s="10" customFormat="1" ht="25.5" x14ac:dyDescent="0.2">
      <c r="A75" s="4">
        <v>73</v>
      </c>
      <c r="B75" s="18" t="s">
        <v>884</v>
      </c>
      <c r="C75" s="5" t="s">
        <v>886</v>
      </c>
      <c r="D75" s="6">
        <v>9</v>
      </c>
      <c r="E75" s="11" t="s">
        <v>896</v>
      </c>
      <c r="F75" s="13" t="str">
        <f t="shared" si="1"/>
        <v>Không mở</v>
      </c>
    </row>
    <row r="76" spans="1:6" s="10" customFormat="1" ht="12.75" x14ac:dyDescent="0.2">
      <c r="A76" s="4">
        <v>74</v>
      </c>
      <c r="B76" s="18" t="s">
        <v>25</v>
      </c>
      <c r="C76" s="5" t="s">
        <v>807</v>
      </c>
      <c r="D76" s="6">
        <v>9</v>
      </c>
      <c r="E76" s="11" t="s">
        <v>56</v>
      </c>
      <c r="F76" s="13" t="str">
        <f t="shared" si="1"/>
        <v>Không mở</v>
      </c>
    </row>
    <row r="77" spans="1:6" s="10" customFormat="1" ht="12.75" x14ac:dyDescent="0.2">
      <c r="A77" s="4">
        <v>75</v>
      </c>
      <c r="B77" s="18" t="s">
        <v>25</v>
      </c>
      <c r="C77" s="5" t="s">
        <v>808</v>
      </c>
      <c r="D77" s="6">
        <v>71</v>
      </c>
      <c r="E77" s="11" t="s">
        <v>56</v>
      </c>
      <c r="F77" s="13" t="str">
        <f t="shared" si="1"/>
        <v>Mở</v>
      </c>
    </row>
    <row r="78" spans="1:6" s="10" customFormat="1" ht="12.75" x14ac:dyDescent="0.2">
      <c r="A78" s="4">
        <v>76</v>
      </c>
      <c r="B78" s="18" t="s">
        <v>25</v>
      </c>
      <c r="C78" s="5" t="s">
        <v>809</v>
      </c>
      <c r="D78" s="6">
        <v>80</v>
      </c>
      <c r="E78" s="11" t="s">
        <v>56</v>
      </c>
      <c r="F78" s="13" t="str">
        <f t="shared" si="1"/>
        <v>Mở</v>
      </c>
    </row>
    <row r="79" spans="1:6" s="10" customFormat="1" ht="12.75" x14ac:dyDescent="0.2">
      <c r="A79" s="4">
        <v>77</v>
      </c>
      <c r="B79" s="18" t="s">
        <v>25</v>
      </c>
      <c r="C79" s="5" t="s">
        <v>810</v>
      </c>
      <c r="D79" s="6">
        <v>10</v>
      </c>
      <c r="E79" s="11" t="s">
        <v>56</v>
      </c>
      <c r="F79" s="13" t="str">
        <f t="shared" si="1"/>
        <v>Không mở</v>
      </c>
    </row>
    <row r="80" spans="1:6" s="10" customFormat="1" ht="12.75" x14ac:dyDescent="0.2">
      <c r="A80" s="4">
        <v>78</v>
      </c>
      <c r="B80" s="18" t="s">
        <v>25</v>
      </c>
      <c r="C80" s="5" t="s">
        <v>811</v>
      </c>
      <c r="D80" s="6">
        <v>80</v>
      </c>
      <c r="E80" s="11" t="s">
        <v>56</v>
      </c>
      <c r="F80" s="13" t="str">
        <f t="shared" si="1"/>
        <v>Mở</v>
      </c>
    </row>
    <row r="81" spans="1:6" s="10" customFormat="1" ht="12.75" x14ac:dyDescent="0.2">
      <c r="A81" s="4">
        <v>79</v>
      </c>
      <c r="B81" s="18" t="s">
        <v>25</v>
      </c>
      <c r="C81" s="5" t="s">
        <v>812</v>
      </c>
      <c r="D81" s="6">
        <v>7</v>
      </c>
      <c r="E81" s="11" t="s">
        <v>56</v>
      </c>
      <c r="F81" s="13" t="str">
        <f t="shared" si="1"/>
        <v>Không mở</v>
      </c>
    </row>
    <row r="82" spans="1:6" s="10" customFormat="1" ht="12.75" x14ac:dyDescent="0.2">
      <c r="A82" s="4">
        <v>80</v>
      </c>
      <c r="B82" s="18" t="s">
        <v>25</v>
      </c>
      <c r="C82" s="5" t="s">
        <v>872</v>
      </c>
      <c r="D82" s="6">
        <v>80</v>
      </c>
      <c r="E82" s="11" t="s">
        <v>280</v>
      </c>
      <c r="F82" s="13" t="str">
        <f t="shared" si="1"/>
        <v>Mở</v>
      </c>
    </row>
    <row r="83" spans="1:6" s="10" customFormat="1" ht="12.75" x14ac:dyDescent="0.2">
      <c r="A83" s="4">
        <v>81</v>
      </c>
      <c r="B83" s="18" t="s">
        <v>25</v>
      </c>
      <c r="C83" s="5" t="s">
        <v>873</v>
      </c>
      <c r="D83" s="6">
        <v>80</v>
      </c>
      <c r="E83" s="11" t="s">
        <v>280</v>
      </c>
      <c r="F83" s="13" t="str">
        <f t="shared" si="1"/>
        <v>Mở</v>
      </c>
    </row>
    <row r="84" spans="1:6" s="10" customFormat="1" ht="12.75" x14ac:dyDescent="0.2">
      <c r="A84" s="4">
        <v>82</v>
      </c>
      <c r="B84" s="18" t="s">
        <v>25</v>
      </c>
      <c r="C84" s="5" t="s">
        <v>874</v>
      </c>
      <c r="D84" s="6">
        <v>85</v>
      </c>
      <c r="E84" s="11" t="s">
        <v>280</v>
      </c>
      <c r="F84" s="13" t="str">
        <f t="shared" si="1"/>
        <v>Mở</v>
      </c>
    </row>
    <row r="85" spans="1:6" s="10" customFormat="1" ht="12.75" x14ac:dyDescent="0.2">
      <c r="A85" s="4">
        <v>83</v>
      </c>
      <c r="B85" s="18" t="s">
        <v>25</v>
      </c>
      <c r="C85" s="5" t="s">
        <v>875</v>
      </c>
      <c r="D85" s="6">
        <v>84</v>
      </c>
      <c r="E85" s="11" t="s">
        <v>280</v>
      </c>
      <c r="F85" s="13" t="str">
        <f t="shared" si="1"/>
        <v>Mở</v>
      </c>
    </row>
    <row r="86" spans="1:6" s="10" customFormat="1" ht="12.75" x14ac:dyDescent="0.2">
      <c r="A86" s="4">
        <v>84</v>
      </c>
      <c r="B86" s="18" t="s">
        <v>25</v>
      </c>
      <c r="C86" s="5" t="s">
        <v>876</v>
      </c>
      <c r="D86" s="6">
        <v>85</v>
      </c>
      <c r="E86" s="11" t="s">
        <v>280</v>
      </c>
      <c r="F86" s="13" t="str">
        <f t="shared" si="1"/>
        <v>Mở</v>
      </c>
    </row>
    <row r="87" spans="1:6" s="10" customFormat="1" ht="12.75" x14ac:dyDescent="0.2">
      <c r="A87" s="4">
        <v>85</v>
      </c>
      <c r="B87" s="18" t="s">
        <v>25</v>
      </c>
      <c r="C87" s="5" t="s">
        <v>877</v>
      </c>
      <c r="D87" s="6">
        <v>85</v>
      </c>
      <c r="E87" s="11" t="s">
        <v>280</v>
      </c>
      <c r="F87" s="13" t="str">
        <f t="shared" si="1"/>
        <v>Mở</v>
      </c>
    </row>
    <row r="88" spans="1:6" s="10" customFormat="1" ht="12.75" x14ac:dyDescent="0.2">
      <c r="A88" s="4">
        <v>86</v>
      </c>
      <c r="B88" s="18" t="s">
        <v>25</v>
      </c>
      <c r="C88" s="5" t="s">
        <v>878</v>
      </c>
      <c r="D88" s="6">
        <v>85</v>
      </c>
      <c r="E88" s="11" t="s">
        <v>280</v>
      </c>
      <c r="F88" s="13" t="str">
        <f t="shared" si="1"/>
        <v>Mở</v>
      </c>
    </row>
    <row r="89" spans="1:6" s="10" customFormat="1" ht="12.75" x14ac:dyDescent="0.2">
      <c r="A89" s="4">
        <v>87</v>
      </c>
      <c r="B89" s="18" t="s">
        <v>25</v>
      </c>
      <c r="C89" s="5" t="s">
        <v>879</v>
      </c>
      <c r="D89" s="6">
        <v>84</v>
      </c>
      <c r="E89" s="11" t="s">
        <v>280</v>
      </c>
      <c r="F89" s="13" t="str">
        <f t="shared" si="1"/>
        <v>Mở</v>
      </c>
    </row>
    <row r="90" spans="1:6" s="10" customFormat="1" ht="12.75" x14ac:dyDescent="0.2">
      <c r="A90" s="4">
        <v>88</v>
      </c>
      <c r="B90" s="18" t="s">
        <v>101</v>
      </c>
      <c r="C90" s="5" t="s">
        <v>813</v>
      </c>
      <c r="D90" s="6">
        <v>45</v>
      </c>
      <c r="E90" s="11" t="s">
        <v>56</v>
      </c>
      <c r="F90" s="13" t="str">
        <f t="shared" si="1"/>
        <v>Mở</v>
      </c>
    </row>
    <row r="91" spans="1:6" s="10" customFormat="1" ht="12.75" x14ac:dyDescent="0.2">
      <c r="A91" s="4">
        <v>89</v>
      </c>
      <c r="B91" s="18" t="s">
        <v>101</v>
      </c>
      <c r="C91" s="5" t="s">
        <v>814</v>
      </c>
      <c r="D91" s="6">
        <v>2</v>
      </c>
      <c r="E91" s="11" t="s">
        <v>56</v>
      </c>
      <c r="F91" s="13" t="str">
        <f t="shared" si="1"/>
        <v>Không mở</v>
      </c>
    </row>
    <row r="92" spans="1:6" s="10" customFormat="1" ht="12.75" x14ac:dyDescent="0.2">
      <c r="A92" s="4">
        <v>90</v>
      </c>
      <c r="B92" s="18" t="s">
        <v>101</v>
      </c>
      <c r="C92" s="5" t="s">
        <v>880</v>
      </c>
      <c r="D92" s="6">
        <v>80</v>
      </c>
      <c r="E92" s="11" t="s">
        <v>280</v>
      </c>
      <c r="F92" s="13" t="str">
        <f t="shared" si="1"/>
        <v>Mở</v>
      </c>
    </row>
    <row r="93" spans="1:6" s="10" customFormat="1" ht="12.75" x14ac:dyDescent="0.2">
      <c r="A93" s="4">
        <v>91</v>
      </c>
      <c r="B93" s="18" t="s">
        <v>101</v>
      </c>
      <c r="C93" s="5" t="s">
        <v>881</v>
      </c>
      <c r="D93" s="6">
        <v>80</v>
      </c>
      <c r="E93" s="11" t="s">
        <v>280</v>
      </c>
      <c r="F93" s="13" t="str">
        <f t="shared" si="1"/>
        <v>Mở</v>
      </c>
    </row>
    <row r="94" spans="1:6" s="10" customFormat="1" ht="12.75" x14ac:dyDescent="0.2">
      <c r="A94" s="4">
        <v>92</v>
      </c>
      <c r="B94" s="18" t="s">
        <v>101</v>
      </c>
      <c r="C94" s="5" t="s">
        <v>882</v>
      </c>
      <c r="D94" s="6">
        <v>80</v>
      </c>
      <c r="E94" s="11" t="s">
        <v>280</v>
      </c>
      <c r="F94" s="13" t="str">
        <f t="shared" si="1"/>
        <v>Mở</v>
      </c>
    </row>
    <row r="95" spans="1:6" s="10" customFormat="1" ht="12.75" x14ac:dyDescent="0.2">
      <c r="A95" s="4">
        <v>93</v>
      </c>
      <c r="B95" s="18" t="s">
        <v>101</v>
      </c>
      <c r="C95" s="5" t="s">
        <v>883</v>
      </c>
      <c r="D95" s="6">
        <v>34</v>
      </c>
      <c r="E95" s="11" t="s">
        <v>280</v>
      </c>
      <c r="F95" s="13" t="str">
        <f t="shared" si="1"/>
        <v>Mở</v>
      </c>
    </row>
    <row r="96" spans="1:6" s="10" customFormat="1" ht="12.75" x14ac:dyDescent="0.2">
      <c r="A96" s="4">
        <v>94</v>
      </c>
      <c r="B96" s="18" t="s">
        <v>841</v>
      </c>
      <c r="C96" s="5" t="s">
        <v>842</v>
      </c>
      <c r="D96" s="6">
        <v>81</v>
      </c>
      <c r="E96" s="11" t="s">
        <v>129</v>
      </c>
      <c r="F96" s="13" t="str">
        <f t="shared" si="1"/>
        <v>Mở</v>
      </c>
    </row>
    <row r="97" spans="1:6" s="10" customFormat="1" ht="12.75" x14ac:dyDescent="0.2">
      <c r="A97" s="4">
        <v>95</v>
      </c>
      <c r="B97" s="18" t="s">
        <v>841</v>
      </c>
      <c r="C97" s="5" t="s">
        <v>843</v>
      </c>
      <c r="D97" s="6">
        <v>82</v>
      </c>
      <c r="E97" s="11" t="s">
        <v>894</v>
      </c>
      <c r="F97" s="13" t="str">
        <f t="shared" si="1"/>
        <v>Mở</v>
      </c>
    </row>
    <row r="98" spans="1:6" x14ac:dyDescent="0.25">
      <c r="D98" s="21">
        <f>SUM(D3:D97)</f>
        <v>4494</v>
      </c>
    </row>
  </sheetData>
  <autoFilter ref="A2:F98"/>
  <sortState ref="A3:G97">
    <sortCondition ref="B3:B97"/>
  </sortState>
  <mergeCells count="1">
    <mergeCell ref="A1:F1"/>
  </mergeCells>
  <pageMargins left="0.2" right="0.2" top="0.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K7</vt:lpstr>
      <vt:lpstr>K8</vt:lpstr>
      <vt:lpstr>ĐH K9</vt:lpstr>
      <vt:lpstr>ĐH K10</vt:lpstr>
    </vt:vector>
  </TitlesOfParts>
  <Company>Micrsoft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ductrung</cp:lastModifiedBy>
  <cp:lastPrinted>2016-06-20T07:05:24Z</cp:lastPrinted>
  <dcterms:created xsi:type="dcterms:W3CDTF">2013-01-07T01:14:56Z</dcterms:created>
  <dcterms:modified xsi:type="dcterms:W3CDTF">2016-06-20T07:57:23Z</dcterms:modified>
</cp:coreProperties>
</file>