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<sst xmlns="http://schemas.openxmlformats.org/spreadsheetml/2006/main" count="194" uniqueCount="67">
  <si>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</si>
  <si>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</si>
  <si>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</si>
  <si>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</si>
  <si>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</si>
  <si>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</si>
  <si>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</si>
  <si>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</si>
  <si>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</si>
  <si>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</si>
  <si>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</si>
  <si>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</si>
  <si>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</si>
  <si>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</si>
  <si>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</si>
  <si>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</si>
  <si>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</si>
  <si>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</si>
  <si>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</si>
  <si>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</si>
  <si>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</si>
  <si>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</si>
  <si>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</si>
  <si>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</si>
  <si>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</si>
  <si>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</si>
  <si>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</si>
  <si>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</si>
  <si>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</si>
  <si>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</si>
  <si>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</si>
  <si>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</si>
  <si>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</si>
  <si>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</si>
  <si>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</si>
  <si>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</si>
  <si>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ĐH ĐT5-K9</t>
  </si>
  <si>
    <t>CAD</t>
  </si>
  <si>
    <t>P.T.Q. Trang</t>
  </si>
  <si>
    <t>ĐH ĐT4-K9</t>
  </si>
  <si>
    <t>ĐH ĐT1-K9</t>
  </si>
  <si>
    <t>D.T. Hằng</t>
  </si>
  <si>
    <t>ĐH ĐT7-K9</t>
  </si>
  <si>
    <t>T.Q. Việt</t>
  </si>
  <si>
    <t>ĐH ĐT3-K8</t>
  </si>
  <si>
    <t>VĐK</t>
  </si>
  <si>
    <t>N.A. Dũng</t>
  </si>
  <si>
    <t>ĐH ĐT5-K8</t>
  </si>
  <si>
    <t>ĐH ĐT6-K8</t>
  </si>
  <si>
    <t>ĐH ĐT2-K8</t>
  </si>
  <si>
    <t>N.V. Tùng</t>
  </si>
  <si>
    <t>VMS LT</t>
  </si>
  <si>
    <t>T.V. Luyên</t>
  </si>
  <si>
    <t>ĐH ĐT1-K8</t>
  </si>
  <si>
    <t>GNMT</t>
  </si>
  <si>
    <t>P.V. Chiến</t>
  </si>
  <si>
    <t>ĐH DT 5-K9</t>
  </si>
  <si>
    <t>ĐH DT 6-K9</t>
  </si>
  <si>
    <t>ĐH ĐT4-K8</t>
  </si>
  <si>
    <t>ĐH Điện 1-K9</t>
  </si>
  <si>
    <t>ĐH Điện 7-K9</t>
  </si>
  <si>
    <t>ĐH CLC ĐT1 K9</t>
  </si>
  <si>
    <t>CĐ ĐT3-K16</t>
  </si>
  <si>
    <t>TCĐH Điện1-K10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</si>
  <si>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21.11.2016    đến 27.11.2016</t>
    </r>
  </si>
  <si>
    <t>ĐH Đ4-K9</t>
  </si>
  <si>
    <t>ĐH Điện 6-K9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</si>
</sst>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7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55" fillId="40" borderId="20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17" borderId="18" xfId="0" applyFont="1" applyFill="1" applyBorder="1" applyAlignment="1">
      <alignment horizontal="center" vertical="center" wrapText="1"/>
    </xf>
    <xf numFmtId="0" fontId="55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55" fillId="41" borderId="19" xfId="0" applyFont="1" applyFill="1" applyBorder="1" applyAlignment="1">
      <alignment horizontal="center" vertical="center" wrapText="1"/>
    </xf>
    <xf numFmtId="0" fontId="55" fillId="41" borderId="20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 wrapText="1"/>
    </xf>
    <xf numFmtId="0" fontId="55" fillId="42" borderId="19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 quotePrefix="1">
      <alignment horizontal="center"/>
    </xf>
    <xf numFmtId="0" fontId="6" fillId="0" borderId="28" xfId="0" applyFont="1" applyFill="1" applyBorder="1" applyAlignment="1" quotePrefix="1">
      <alignment horizontal="center"/>
    </xf>
    <xf numFmtId="0" fontId="6" fillId="0" borderId="29" xfId="0" applyFont="1" applyFill="1" applyBorder="1" applyAlignment="1" quotePrefix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55" fillId="38" borderId="18" xfId="0" applyFont="1" applyFill="1" applyBorder="1" applyAlignment="1">
      <alignment horizontal="center" vertical="center" wrapText="1"/>
    </xf>
    <xf numFmtId="0" fontId="55" fillId="38" borderId="19" xfId="0" applyFont="1" applyFill="1" applyBorder="1" applyAlignment="1">
      <alignment horizontal="center" vertical="center" wrapText="1"/>
    </xf>
    <xf numFmtId="0" fontId="55" fillId="38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115" zoomScaleNormal="115" zoomScalePageLayoutView="0" workbookViewId="0" topLeftCell="A12">
      <selection activeCell="J19" sqref="J19"/>
    </sheetView>
  </sheetViews>
  <sheetFormatPr defaultColWidth="8.8515625" defaultRowHeight="15"/>
  <cols>
    <col min="1" max="2" width="6.00390625" style="1" customWidth="1"/>
    <col min="3" max="3" width="5.28125" style="1" customWidth="1"/>
    <col min="4" max="4" width="6.28125" style="1" customWidth="1"/>
    <col min="5" max="5" width="6.00390625" style="1" customWidth="1"/>
    <col min="6" max="6" width="5.7109375" style="1" customWidth="1"/>
    <col min="7" max="10" width="6.00390625" style="1" customWidth="1"/>
    <col min="11" max="11" width="6.421875" style="1" bestFit="1" customWidth="1"/>
    <col min="12" max="12" width="6.00390625" style="1" customWidth="1"/>
    <col min="13" max="13" width="6.57421875" style="1" customWidth="1"/>
    <col min="14" max="14" width="6.00390625" style="1" customWidth="1"/>
    <col min="15" max="15" width="5.421875" style="1" customWidth="1"/>
    <col min="16" max="17" width="6.00390625" style="1" customWidth="1"/>
    <col min="18" max="18" width="5.7109375" style="1" customWidth="1"/>
    <col min="19" max="19" width="6.7109375" style="1" customWidth="1"/>
    <col min="20" max="20" width="6.57421875" style="1" customWidth="1"/>
    <col min="21" max="21" width="5.7109375" style="1" customWidth="1"/>
    <col min="22" max="22" width="6.710937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67" t="s">
        <v>1</v>
      </c>
      <c r="I2" s="67"/>
      <c r="J2" s="67"/>
      <c r="K2" s="67"/>
      <c r="L2" s="67"/>
      <c r="M2" s="67"/>
      <c r="N2" s="67"/>
      <c r="O2" s="67" t="s">
        <v>64</v>
      </c>
      <c r="P2" s="67"/>
      <c r="Q2" s="67"/>
      <c r="R2" s="67"/>
      <c r="S2" s="67"/>
      <c r="T2" s="67"/>
      <c r="U2" s="67"/>
      <c r="V2" s="67"/>
    </row>
    <row r="3" spans="1:22" ht="12.75" customHeight="1" thickTop="1">
      <c r="A3" s="68" t="s">
        <v>2</v>
      </c>
      <c r="B3" s="70" t="s">
        <v>3</v>
      </c>
      <c r="C3" s="71"/>
      <c r="D3" s="72"/>
      <c r="E3" s="73" t="s">
        <v>4</v>
      </c>
      <c r="F3" s="74"/>
      <c r="G3" s="75"/>
      <c r="H3" s="70" t="s">
        <v>5</v>
      </c>
      <c r="I3" s="71"/>
      <c r="J3" s="72"/>
      <c r="K3" s="70" t="s">
        <v>6</v>
      </c>
      <c r="L3" s="71"/>
      <c r="M3" s="72"/>
      <c r="N3" s="70" t="s">
        <v>7</v>
      </c>
      <c r="O3" s="71"/>
      <c r="P3" s="72"/>
      <c r="Q3" s="76" t="s">
        <v>8</v>
      </c>
      <c r="R3" s="77"/>
      <c r="S3" s="78"/>
      <c r="T3" s="80" t="s">
        <v>9</v>
      </c>
      <c r="U3" s="81"/>
      <c r="V3" s="82"/>
    </row>
    <row r="4" spans="1:22" ht="15.75" thickBot="1">
      <c r="A4" s="69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21"/>
      <c r="C6" s="22"/>
      <c r="D6" s="23"/>
      <c r="E6" s="21"/>
      <c r="F6" s="22"/>
      <c r="G6" s="23"/>
      <c r="H6" s="63" t="s">
        <v>47</v>
      </c>
      <c r="I6" s="64" t="s">
        <v>54</v>
      </c>
      <c r="J6" s="65" t="s">
        <v>55</v>
      </c>
      <c r="K6" s="63" t="s">
        <v>47</v>
      </c>
      <c r="L6" s="64" t="s">
        <v>54</v>
      </c>
      <c r="M6" s="65" t="s">
        <v>55</v>
      </c>
      <c r="N6" s="21"/>
      <c r="O6" s="22"/>
      <c r="P6" s="23"/>
      <c r="Q6" s="21"/>
      <c r="R6" s="22"/>
      <c r="S6" s="23"/>
      <c r="T6" s="21"/>
      <c r="U6" s="22"/>
      <c r="V6" s="23"/>
      <c r="X6" s="1" t="s">
        <v>25</v>
      </c>
      <c r="Y6" s="2">
        <f>COUNTIF($B$6:$V$24,"B.Q. Bảo")</f>
        <v>0</v>
      </c>
    </row>
    <row r="7" spans="1:25" ht="25.5" customHeight="1" thickBot="1">
      <c r="A7" s="24" t="s">
        <v>15</v>
      </c>
      <c r="B7" s="21"/>
      <c r="C7" s="22"/>
      <c r="D7" s="23"/>
      <c r="E7" s="63" t="s">
        <v>47</v>
      </c>
      <c r="F7" s="64" t="s">
        <v>54</v>
      </c>
      <c r="G7" s="65" t="s">
        <v>55</v>
      </c>
      <c r="H7" s="63" t="s">
        <v>53</v>
      </c>
      <c r="I7" s="64" t="s">
        <v>54</v>
      </c>
      <c r="J7" s="65" t="s">
        <v>55</v>
      </c>
      <c r="K7" s="63" t="s">
        <v>53</v>
      </c>
      <c r="L7" s="64" t="s">
        <v>54</v>
      </c>
      <c r="M7" s="65" t="s">
        <v>55</v>
      </c>
      <c r="N7" s="63" t="s">
        <v>62</v>
      </c>
      <c r="O7" s="64" t="s">
        <v>54</v>
      </c>
      <c r="P7" s="65" t="s">
        <v>55</v>
      </c>
      <c r="Q7" s="21"/>
      <c r="R7" s="22"/>
      <c r="S7" s="23"/>
      <c r="T7" s="21"/>
      <c r="U7" s="22"/>
      <c r="V7" s="23"/>
      <c r="X7" s="1" t="s">
        <v>26</v>
      </c>
      <c r="Y7" s="2">
        <f>COUNTIF($B$6:$V$24,"P.V. Chiến")</f>
        <v>6</v>
      </c>
    </row>
    <row r="8" spans="1:25" ht="25.5" customHeight="1" thickBot="1">
      <c r="A8" s="25" t="s">
        <v>16</v>
      </c>
      <c r="B8" s="49"/>
      <c r="C8" s="50"/>
      <c r="D8" s="51"/>
      <c r="E8" s="49"/>
      <c r="F8" s="50"/>
      <c r="G8" s="51"/>
      <c r="H8" s="26"/>
      <c r="I8" s="27"/>
      <c r="J8" s="28"/>
      <c r="K8" s="26"/>
      <c r="L8" s="27"/>
      <c r="M8" s="28"/>
      <c r="N8" s="26"/>
      <c r="O8" s="27"/>
      <c r="P8" s="28"/>
      <c r="Q8" s="49"/>
      <c r="R8" s="50"/>
      <c r="S8" s="51"/>
      <c r="T8" s="49"/>
      <c r="U8" s="50"/>
      <c r="V8" s="51"/>
      <c r="X8" s="1" t="s">
        <v>27</v>
      </c>
      <c r="Y8" s="2">
        <f>COUNTIF($B$6:$V$24,"N.A. Dũng")</f>
        <v>6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21"/>
      <c r="C10" s="22"/>
      <c r="D10" s="23"/>
      <c r="E10" s="40" t="s">
        <v>66</v>
      </c>
      <c r="F10" s="41" t="s">
        <v>34</v>
      </c>
      <c r="G10" s="42" t="s">
        <v>41</v>
      </c>
      <c r="H10" s="21"/>
      <c r="I10" s="22"/>
      <c r="J10" s="23"/>
      <c r="K10" s="33" t="s">
        <v>40</v>
      </c>
      <c r="L10" s="34" t="s">
        <v>34</v>
      </c>
      <c r="M10" s="35" t="s">
        <v>35</v>
      </c>
      <c r="N10" s="21"/>
      <c r="O10" s="22"/>
      <c r="P10" s="23"/>
      <c r="Q10" s="33" t="s">
        <v>40</v>
      </c>
      <c r="R10" s="34" t="s">
        <v>34</v>
      </c>
      <c r="S10" s="35" t="s">
        <v>35</v>
      </c>
      <c r="T10" s="33" t="s">
        <v>63</v>
      </c>
      <c r="U10" s="34" t="s">
        <v>34</v>
      </c>
      <c r="V10" s="35" t="s">
        <v>35</v>
      </c>
      <c r="X10" s="1" t="s">
        <v>28</v>
      </c>
      <c r="Y10" s="2">
        <f>COUNTIF($B$6:$V$24,"D.T. Hằng")</f>
        <v>8</v>
      </c>
    </row>
    <row r="11" spans="1:25" ht="25.5" customHeight="1" thickBot="1">
      <c r="A11" s="24" t="s">
        <v>15</v>
      </c>
      <c r="B11" s="21"/>
      <c r="C11" s="22"/>
      <c r="D11" s="23"/>
      <c r="E11" s="33" t="s">
        <v>65</v>
      </c>
      <c r="F11" s="34" t="s">
        <v>34</v>
      </c>
      <c r="G11" s="35" t="s">
        <v>35</v>
      </c>
      <c r="H11" s="33" t="s">
        <v>65</v>
      </c>
      <c r="I11" s="34" t="s">
        <v>34</v>
      </c>
      <c r="J11" s="35" t="s">
        <v>35</v>
      </c>
      <c r="K11" s="33" t="s">
        <v>65</v>
      </c>
      <c r="L11" s="34" t="s">
        <v>34</v>
      </c>
      <c r="M11" s="35" t="s">
        <v>35</v>
      </c>
      <c r="N11" s="21"/>
      <c r="O11" s="22"/>
      <c r="P11" s="23"/>
      <c r="Q11" s="33" t="s">
        <v>40</v>
      </c>
      <c r="R11" s="34" t="s">
        <v>34</v>
      </c>
      <c r="S11" s="35" t="s">
        <v>35</v>
      </c>
      <c r="T11" s="21"/>
      <c r="U11" s="22"/>
      <c r="V11" s="23"/>
      <c r="X11" s="1" t="s">
        <v>29</v>
      </c>
      <c r="Y11" s="2">
        <f>COUNTIF($B$6:$V$24,"T.V. Luyên")</f>
        <v>1</v>
      </c>
    </row>
    <row r="12" spans="1:26" ht="25.5" customHeight="1" thickBot="1">
      <c r="A12" s="25" t="s">
        <v>16</v>
      </c>
      <c r="B12" s="26"/>
      <c r="C12" s="27"/>
      <c r="D12" s="28"/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X12" s="1" t="s">
        <v>30</v>
      </c>
      <c r="Y12" s="2">
        <f>COUNTIF($B$6:$V$24,"Đ.T.P. Mai")</f>
        <v>7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47" t="s">
        <v>49</v>
      </c>
      <c r="C14" s="55" t="s">
        <v>51</v>
      </c>
      <c r="D14" s="56" t="s">
        <v>52</v>
      </c>
      <c r="E14" s="37" t="s">
        <v>36</v>
      </c>
      <c r="F14" s="38" t="s">
        <v>37</v>
      </c>
      <c r="G14" s="39" t="s">
        <v>38</v>
      </c>
      <c r="H14" s="37" t="s">
        <v>48</v>
      </c>
      <c r="I14" s="38" t="s">
        <v>51</v>
      </c>
      <c r="J14" s="39" t="s">
        <v>38</v>
      </c>
      <c r="K14" s="37" t="s">
        <v>39</v>
      </c>
      <c r="L14" s="38" t="s">
        <v>37</v>
      </c>
      <c r="M14" s="39" t="s">
        <v>38</v>
      </c>
      <c r="N14" s="37" t="s">
        <v>42</v>
      </c>
      <c r="O14" s="38" t="s">
        <v>34</v>
      </c>
      <c r="P14" s="39" t="s">
        <v>38</v>
      </c>
      <c r="Q14" s="21"/>
      <c r="R14" s="22"/>
      <c r="S14" s="23"/>
      <c r="T14" s="21"/>
      <c r="U14" s="22"/>
      <c r="V14" s="23"/>
      <c r="X14" s="1" t="s">
        <v>31</v>
      </c>
      <c r="Y14" s="2">
        <f>COUNTIF($B$6:$V$24,"P.T.Q. Trang")</f>
        <v>11</v>
      </c>
      <c r="Z14" s="43"/>
    </row>
    <row r="15" spans="1:25" ht="25.5" customHeight="1" thickBot="1">
      <c r="A15" s="24" t="s">
        <v>15</v>
      </c>
      <c r="B15" s="21"/>
      <c r="C15" s="22"/>
      <c r="D15" s="23"/>
      <c r="E15" s="37" t="s">
        <v>36</v>
      </c>
      <c r="F15" s="38" t="s">
        <v>37</v>
      </c>
      <c r="G15" s="39" t="s">
        <v>38</v>
      </c>
      <c r="H15" s="37" t="s">
        <v>58</v>
      </c>
      <c r="I15" s="38" t="s">
        <v>51</v>
      </c>
      <c r="J15" s="39" t="s">
        <v>38</v>
      </c>
      <c r="K15" s="37" t="s">
        <v>44</v>
      </c>
      <c r="L15" s="38" t="s">
        <v>51</v>
      </c>
      <c r="M15" s="39" t="s">
        <v>38</v>
      </c>
      <c r="N15" s="37" t="s">
        <v>58</v>
      </c>
      <c r="O15" s="38" t="s">
        <v>51</v>
      </c>
      <c r="P15" s="39" t="s">
        <v>38</v>
      </c>
      <c r="Q15" s="37" t="s">
        <v>60</v>
      </c>
      <c r="R15" s="38" t="s">
        <v>34</v>
      </c>
      <c r="S15" s="39" t="s">
        <v>38</v>
      </c>
      <c r="T15" s="21"/>
      <c r="U15" s="22"/>
      <c r="V15" s="23"/>
      <c r="X15" s="1" t="s">
        <v>32</v>
      </c>
      <c r="Y15" s="2">
        <f>COUNTIF($B$6:$V$24,"N.V. Tùng")</f>
        <v>2</v>
      </c>
    </row>
    <row r="16" spans="1:25" ht="25.5" customHeight="1" thickBot="1">
      <c r="A16" s="25" t="s">
        <v>16</v>
      </c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X16" s="1" t="s">
        <v>33</v>
      </c>
      <c r="Y16" s="2">
        <f>COUNTIF($B$6:$V$24,"T.Q. Việt")</f>
        <v>2</v>
      </c>
    </row>
    <row r="17" spans="1:22" ht="12" customHeight="1" thickBot="1">
      <c r="A17" s="44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37" t="s">
        <v>39</v>
      </c>
      <c r="C18" s="38" t="s">
        <v>34</v>
      </c>
      <c r="D18" s="39" t="s">
        <v>38</v>
      </c>
      <c r="E18" s="52" t="s">
        <v>44</v>
      </c>
      <c r="F18" s="53" t="s">
        <v>45</v>
      </c>
      <c r="G18" s="54" t="s">
        <v>46</v>
      </c>
      <c r="H18" s="52" t="s">
        <v>47</v>
      </c>
      <c r="I18" s="53" t="s">
        <v>45</v>
      </c>
      <c r="J18" s="54" t="s">
        <v>46</v>
      </c>
      <c r="K18" s="40" t="s">
        <v>42</v>
      </c>
      <c r="L18" s="41" t="s">
        <v>37</v>
      </c>
      <c r="M18" s="42" t="s">
        <v>41</v>
      </c>
      <c r="N18" s="52" t="s">
        <v>48</v>
      </c>
      <c r="O18" s="53" t="s">
        <v>45</v>
      </c>
      <c r="P18" s="54" t="s">
        <v>46</v>
      </c>
      <c r="Q18" s="21"/>
      <c r="R18" s="22"/>
      <c r="S18" s="23"/>
      <c r="T18" s="21"/>
      <c r="U18" s="22"/>
      <c r="V18" s="23"/>
    </row>
    <row r="19" spans="1:22" ht="25.5" customHeight="1" thickBot="1">
      <c r="A19" s="24" t="s">
        <v>15</v>
      </c>
      <c r="B19" s="37" t="s">
        <v>39</v>
      </c>
      <c r="C19" s="38" t="s">
        <v>34</v>
      </c>
      <c r="D19" s="39" t="s">
        <v>38</v>
      </c>
      <c r="E19" s="52" t="s">
        <v>42</v>
      </c>
      <c r="F19" s="53" t="s">
        <v>34</v>
      </c>
      <c r="G19" s="54" t="s">
        <v>46</v>
      </c>
      <c r="H19" s="52" t="s">
        <v>48</v>
      </c>
      <c r="I19" s="53" t="s">
        <v>45</v>
      </c>
      <c r="J19" s="54" t="s">
        <v>46</v>
      </c>
      <c r="K19" s="40" t="s">
        <v>42</v>
      </c>
      <c r="L19" s="41" t="s">
        <v>37</v>
      </c>
      <c r="M19" s="42" t="s">
        <v>41</v>
      </c>
      <c r="N19" s="52" t="s">
        <v>47</v>
      </c>
      <c r="O19" s="53" t="s">
        <v>45</v>
      </c>
      <c r="P19" s="54" t="s">
        <v>46</v>
      </c>
      <c r="Q19" s="21"/>
      <c r="R19" s="22"/>
      <c r="S19" s="23"/>
      <c r="T19" s="21"/>
      <c r="U19" s="22"/>
      <c r="V19" s="23"/>
    </row>
    <row r="20" spans="1:22" ht="25.5" customHeight="1" thickBot="1">
      <c r="A20" s="25" t="s">
        <v>16</v>
      </c>
      <c r="B20" s="57" t="s">
        <v>53</v>
      </c>
      <c r="C20" s="58" t="s">
        <v>45</v>
      </c>
      <c r="D20" s="59" t="s">
        <v>50</v>
      </c>
      <c r="E20" s="57" t="s">
        <v>53</v>
      </c>
      <c r="F20" s="58" t="s">
        <v>45</v>
      </c>
      <c r="G20" s="59" t="s">
        <v>50</v>
      </c>
      <c r="H20" s="45"/>
      <c r="I20" s="27"/>
      <c r="J20" s="46"/>
      <c r="K20" s="45"/>
      <c r="L20" s="27"/>
      <c r="M20" s="46"/>
      <c r="N20" s="26"/>
      <c r="O20" s="27"/>
      <c r="P20" s="28"/>
      <c r="Q20" s="26"/>
      <c r="R20" s="27"/>
      <c r="S20" s="28"/>
      <c r="T20" s="26"/>
      <c r="U20" s="27"/>
      <c r="V20" s="28"/>
    </row>
    <row r="21" spans="1:22" ht="12.75" customHeight="1" thickBot="1">
      <c r="A21" s="44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21"/>
      <c r="C22" s="22"/>
      <c r="D22" s="23"/>
      <c r="E22" s="60" t="s">
        <v>61</v>
      </c>
      <c r="F22" s="61" t="s">
        <v>37</v>
      </c>
      <c r="G22" s="62" t="s">
        <v>43</v>
      </c>
      <c r="H22" s="40" t="s">
        <v>56</v>
      </c>
      <c r="I22" s="41" t="s">
        <v>34</v>
      </c>
      <c r="J22" s="42" t="s">
        <v>41</v>
      </c>
      <c r="K22" s="21"/>
      <c r="L22" s="22"/>
      <c r="M22" s="23"/>
      <c r="N22" s="40" t="s">
        <v>40</v>
      </c>
      <c r="O22" s="41" t="s">
        <v>37</v>
      </c>
      <c r="P22" s="42" t="s">
        <v>41</v>
      </c>
      <c r="Q22" s="85"/>
      <c r="R22" s="86"/>
      <c r="S22" s="87"/>
      <c r="T22" s="21"/>
      <c r="U22" s="22"/>
      <c r="V22" s="23"/>
    </row>
    <row r="23" spans="1:22" ht="25.5" customHeight="1" thickBot="1">
      <c r="A23" s="24" t="s">
        <v>15</v>
      </c>
      <c r="B23" s="40"/>
      <c r="C23" s="41"/>
      <c r="D23" s="42"/>
      <c r="E23" s="40" t="s">
        <v>59</v>
      </c>
      <c r="F23" s="41" t="s">
        <v>34</v>
      </c>
      <c r="G23" s="42" t="s">
        <v>41</v>
      </c>
      <c r="H23" s="40" t="s">
        <v>57</v>
      </c>
      <c r="I23" s="41" t="s">
        <v>34</v>
      </c>
      <c r="J23" s="42" t="s">
        <v>41</v>
      </c>
      <c r="K23" s="60" t="s">
        <v>61</v>
      </c>
      <c r="L23" s="61" t="s">
        <v>37</v>
      </c>
      <c r="M23" s="62" t="s">
        <v>43</v>
      </c>
      <c r="N23" s="40" t="s">
        <v>40</v>
      </c>
      <c r="O23" s="41" t="s">
        <v>37</v>
      </c>
      <c r="P23" s="42" t="s">
        <v>41</v>
      </c>
      <c r="Q23" s="85"/>
      <c r="R23" s="86"/>
      <c r="S23" s="87"/>
      <c r="T23" s="21"/>
      <c r="U23" s="22"/>
      <c r="V23" s="23"/>
    </row>
    <row r="24" spans="1:22" ht="25.5" customHeight="1" thickBot="1">
      <c r="A24" s="25" t="s">
        <v>16</v>
      </c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</row>
    <row r="25" spans="16:21" ht="14.25" customHeight="1">
      <c r="P25" s="83" t="s">
        <v>24</v>
      </c>
      <c r="Q25" s="83"/>
      <c r="R25" s="83"/>
      <c r="S25" s="83"/>
      <c r="T25" s="83"/>
      <c r="U25" s="83"/>
    </row>
    <row r="26" spans="16:21" ht="15">
      <c r="P26" s="84" t="s">
        <v>18</v>
      </c>
      <c r="Q26" s="84"/>
      <c r="R26" s="84"/>
      <c r="S26" s="84"/>
      <c r="T26" s="84"/>
      <c r="U26" s="84"/>
    </row>
    <row r="27" spans="16:21" ht="15">
      <c r="P27" s="48"/>
      <c r="Q27" s="48"/>
      <c r="R27" s="48"/>
      <c r="S27" s="48"/>
      <c r="T27" s="48"/>
      <c r="U27" s="48"/>
    </row>
    <row r="28" ht="12.75" customHeight="1"/>
    <row r="30" spans="16:21" ht="15">
      <c r="P30" s="79" t="s">
        <v>19</v>
      </c>
      <c r="Q30" s="79"/>
      <c r="R30" s="79"/>
      <c r="S30" s="79"/>
      <c r="T30" s="79"/>
      <c r="U30" s="79"/>
    </row>
  </sheetData>
  <sheetProtection/>
  <mergeCells count="14">
    <mergeCell ref="P30:U30"/>
    <mergeCell ref="T3:V3"/>
    <mergeCell ref="P25:U25"/>
    <mergeCell ref="P26:U26"/>
    <mergeCell ref="A1:V1"/>
    <mergeCell ref="H2:N2"/>
    <mergeCell ref="O2:V2"/>
    <mergeCell ref="A3:A4"/>
    <mergeCell ref="B3:D3"/>
    <mergeCell ref="E3:G3"/>
    <mergeCell ref="H3:J3"/>
    <mergeCell ref="K3:M3"/>
    <mergeCell ref="N3:P3"/>
    <mergeCell ref="Q3:S3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duonghang</cp:lastModifiedBy>
  <cp:lastPrinted>2016-03-25T04:21:26Z</cp:lastPrinted>
  <dcterms:created xsi:type="dcterms:W3CDTF">2014-10-14T06:21:05Z</dcterms:created>
  <dcterms:modified xsi:type="dcterms:W3CDTF">2016-11-20T16:04:14Z</dcterms:modified>
  <cp:category/>
  <cp:version/>
  <cp:contentType/>
  <cp:contentStatus/>
</cp:coreProperties>
</file>