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880" windowHeight="6600" activeTab="0"/>
  </bookViews>
  <sheets>
    <sheet name="Lich TH" sheetId="1" r:id="rId1"/>
  </sheets>
  <definedNames/>
  <calcPr fullCalcOnLoad="1"/>
</workbook>
</file>

<file path=xl/sharedStrings.xml><?xml version="1.0" encoding="utf-8"?>
<sst xmlns="http://schemas.openxmlformats.org/spreadsheetml/2006/main" count="215" uniqueCount="66">
  <si>
    <t xml:space="preserve"> </t>
  </si>
  <si>
    <t xml:space="preserve">Bộ môn Điện tử Tin học - Khoa Điện tử                     </t>
  </si>
  <si>
    <t>Buổi</t>
  </si>
  <si>
    <t>HAI</t>
  </si>
  <si>
    <t>BA</t>
  </si>
  <si>
    <t>TƯ</t>
  </si>
  <si>
    <t>NĂM</t>
  </si>
  <si>
    <t>SÁU</t>
  </si>
  <si>
    <t>BẢY</t>
  </si>
  <si>
    <t>CN</t>
  </si>
  <si>
    <t>Lớp</t>
  </si>
  <si>
    <t>Môn/Tiết</t>
  </si>
  <si>
    <t>GV</t>
  </si>
  <si>
    <t>Phòng TN VĐK (1304-A1):</t>
  </si>
  <si>
    <t>SÁNG</t>
  </si>
  <si>
    <t>CHIỀU</t>
  </si>
  <si>
    <t>TỐI</t>
  </si>
  <si>
    <t>Phòng TN MMT&amp;TT1 (1303-A1):</t>
  </si>
  <si>
    <t>Trưởng BM</t>
  </si>
  <si>
    <t>Bồ Quốc Bảo</t>
  </si>
  <si>
    <t>Phòng TN VXL (1305-A1):</t>
  </si>
  <si>
    <t>Phòng TN TKHTS (1306-A1):</t>
  </si>
  <si>
    <t>Phòng TN MMT&amp;TT1 (1302-A1):</t>
  </si>
  <si>
    <t>LỊCH HỌC PHÒNG THÍ NGHIỆM</t>
  </si>
  <si>
    <t>Hà nội, ngày   tháng   năm 2016</t>
  </si>
  <si>
    <t>Bảo</t>
  </si>
  <si>
    <t>Chiến</t>
  </si>
  <si>
    <t>Dũng</t>
  </si>
  <si>
    <t>Hằng</t>
  </si>
  <si>
    <t>Luyên</t>
  </si>
  <si>
    <t>Mai</t>
  </si>
  <si>
    <t>Trang</t>
  </si>
  <si>
    <t>Tùng</t>
  </si>
  <si>
    <t>Việt</t>
  </si>
  <si>
    <t>KT LTN</t>
  </si>
  <si>
    <t>Đ.T.P. Mai</t>
  </si>
  <si>
    <t>ĐH ĐT5-K9</t>
  </si>
  <si>
    <t>CAD</t>
  </si>
  <si>
    <t>P.T.Q. Trang</t>
  </si>
  <si>
    <t>ĐH ĐT4-K9</t>
  </si>
  <si>
    <t>D.T. Hằng</t>
  </si>
  <si>
    <t>ĐH ĐT7-K9</t>
  </si>
  <si>
    <t>ĐH ĐT3-K8</t>
  </si>
  <si>
    <t>VĐK</t>
  </si>
  <si>
    <t>N.A. Dũng</t>
  </si>
  <si>
    <t>ĐH ĐT5-K8</t>
  </si>
  <si>
    <t>ĐH ĐT6-K8</t>
  </si>
  <si>
    <t>N.V. Tùng</t>
  </si>
  <si>
    <t>VMS LT</t>
  </si>
  <si>
    <t>GNMT</t>
  </si>
  <si>
    <t>P.V. Chiến</t>
  </si>
  <si>
    <t>ĐH DT 5-K9</t>
  </si>
  <si>
    <t>ĐH DT 6-K9</t>
  </si>
  <si>
    <t>ĐH ĐT4-K8</t>
  </si>
  <si>
    <t>ĐH Điện 7-K9</t>
  </si>
  <si>
    <t>CĐ ĐT3-K16</t>
  </si>
  <si>
    <t>ĐH Đ4-K9</t>
  </si>
  <si>
    <r>
      <t>Tuần:</t>
    </r>
    <r>
      <rPr>
        <sz val="11"/>
        <rFont val="Times New Roman"/>
        <family val="1"/>
      </rPr>
      <t xml:space="preserve">…...… </t>
    </r>
    <r>
      <rPr>
        <b/>
        <sz val="11"/>
        <rFont val="Times New Roman"/>
        <family val="1"/>
      </rPr>
      <t>từ:   28.11.2016    đến 04.12.2016</t>
    </r>
  </si>
  <si>
    <t>CĐ ĐT1-K16</t>
  </si>
  <si>
    <t>CĐ ĐT2-K16</t>
  </si>
  <si>
    <t>KTLTN</t>
  </si>
  <si>
    <t>ĐH D1-K9</t>
  </si>
  <si>
    <t>ĐH DT1-K9</t>
  </si>
  <si>
    <t>ĐH DT7- K9</t>
  </si>
  <si>
    <t>ĐH DT7-K9</t>
  </si>
  <si>
    <t>ĐH D2-K9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</si>
</sst>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6"/>
      <color indexed="8"/>
      <name val="Times New Roman"/>
      <family val="1"/>
    </font>
    <font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sz val="7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medium"/>
      <right style="medium"/>
      <top style="thick"/>
      <bottom/>
      <diagonal style="thin"/>
    </border>
    <border diagonalDown="1">
      <left style="medium"/>
      <right style="medium"/>
      <top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3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9" borderId="18" xfId="0" applyFont="1" applyFill="1" applyBorder="1" applyAlignment="1">
      <alignment horizontal="center" vertical="center" wrapText="1"/>
    </xf>
    <xf numFmtId="0" fontId="55" fillId="9" borderId="19" xfId="0" applyFont="1" applyFill="1" applyBorder="1" applyAlignment="1">
      <alignment horizontal="center" vertical="center" wrapText="1"/>
    </xf>
    <xf numFmtId="0" fontId="55" fillId="9" borderId="20" xfId="0" applyFont="1" applyFill="1" applyBorder="1" applyAlignment="1">
      <alignment horizontal="center" vertical="center" wrapText="1"/>
    </xf>
    <xf numFmtId="0" fontId="55" fillId="37" borderId="18" xfId="0" applyFont="1" applyFill="1" applyBorder="1" applyAlignment="1">
      <alignment horizontal="center" vertical="center" wrapText="1"/>
    </xf>
    <xf numFmtId="0" fontId="55" fillId="37" borderId="19" xfId="0" applyFont="1" applyFill="1" applyBorder="1" applyAlignment="1">
      <alignment horizontal="center" vertical="center" wrapText="1"/>
    </xf>
    <xf numFmtId="0" fontId="55" fillId="37" borderId="20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9" fillId="11" borderId="18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55" fillId="39" borderId="18" xfId="0" applyFont="1" applyFill="1" applyBorder="1" applyAlignment="1">
      <alignment horizontal="center" vertical="center" wrapText="1"/>
    </xf>
    <xf numFmtId="0" fontId="55" fillId="39" borderId="19" xfId="0" applyFont="1" applyFill="1" applyBorder="1" applyAlignment="1">
      <alignment horizontal="center" vertical="center" wrapText="1"/>
    </xf>
    <xf numFmtId="0" fontId="55" fillId="39" borderId="20" xfId="0" applyFont="1" applyFill="1" applyBorder="1" applyAlignment="1">
      <alignment horizontal="center" vertical="center" wrapText="1"/>
    </xf>
    <xf numFmtId="0" fontId="55" fillId="17" borderId="18" xfId="0" applyFont="1" applyFill="1" applyBorder="1" applyAlignment="1">
      <alignment horizontal="center" vertical="center" wrapText="1"/>
    </xf>
    <xf numFmtId="0" fontId="55" fillId="17" borderId="19" xfId="0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4" xfId="0" applyFont="1" applyFill="1" applyBorder="1" applyAlignment="1" quotePrefix="1">
      <alignment horizontal="center"/>
    </xf>
    <xf numFmtId="0" fontId="6" fillId="0" borderId="25" xfId="0" applyFont="1" applyFill="1" applyBorder="1" applyAlignment="1" quotePrefix="1">
      <alignment horizontal="center"/>
    </xf>
    <xf numFmtId="0" fontId="6" fillId="0" borderId="26" xfId="0" applyFont="1" applyFill="1" applyBorder="1" applyAlignment="1" quotePrefix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55" fillId="38" borderId="18" xfId="0" applyFont="1" applyFill="1" applyBorder="1" applyAlignment="1">
      <alignment horizontal="center" vertical="center" wrapText="1"/>
    </xf>
    <xf numFmtId="0" fontId="55" fillId="38" borderId="19" xfId="0" applyFont="1" applyFill="1" applyBorder="1" applyAlignment="1">
      <alignment horizontal="center" vertical="center" wrapText="1"/>
    </xf>
    <xf numFmtId="0" fontId="55" fillId="38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115" zoomScaleNormal="115" zoomScalePageLayoutView="0" workbookViewId="0" topLeftCell="A13">
      <selection activeCell="B22" sqref="B22:V24"/>
    </sheetView>
  </sheetViews>
  <sheetFormatPr defaultColWidth="8.8515625" defaultRowHeight="15"/>
  <cols>
    <col min="1" max="2" width="6.00390625" style="1" customWidth="1"/>
    <col min="3" max="3" width="5.28125" style="1" customWidth="1"/>
    <col min="4" max="4" width="6.28125" style="1" customWidth="1"/>
    <col min="5" max="5" width="6.00390625" style="1" customWidth="1"/>
    <col min="6" max="6" width="5.7109375" style="1" customWidth="1"/>
    <col min="7" max="10" width="6.00390625" style="1" customWidth="1"/>
    <col min="11" max="11" width="6.421875" style="1" bestFit="1" customWidth="1"/>
    <col min="12" max="12" width="6.00390625" style="1" customWidth="1"/>
    <col min="13" max="13" width="6.57421875" style="1" customWidth="1"/>
    <col min="14" max="14" width="6.00390625" style="1" customWidth="1"/>
    <col min="15" max="15" width="5.421875" style="1" customWidth="1"/>
    <col min="16" max="17" width="6.00390625" style="1" customWidth="1"/>
    <col min="18" max="18" width="5.7109375" style="1" customWidth="1"/>
    <col min="19" max="19" width="6.7109375" style="1" customWidth="1"/>
    <col min="20" max="20" width="6.57421875" style="1" customWidth="1"/>
    <col min="21" max="21" width="5.7109375" style="1" customWidth="1"/>
    <col min="22" max="22" width="6.7109375" style="1" customWidth="1"/>
    <col min="23" max="23" width="14.7109375" style="1" customWidth="1"/>
    <col min="24" max="24" width="6.7109375" style="1" customWidth="1"/>
    <col min="25" max="25" width="4.28125" style="2" customWidth="1"/>
    <col min="26" max="16384" width="8.8515625" style="1" customWidth="1"/>
  </cols>
  <sheetData>
    <row r="1" spans="1:22" ht="18" customHeigh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5" customHeight="1" thickBot="1">
      <c r="A2" s="3" t="s">
        <v>0</v>
      </c>
      <c r="B2" s="3"/>
      <c r="C2" s="3"/>
      <c r="D2" s="3"/>
      <c r="E2" s="3"/>
      <c r="F2" s="3"/>
      <c r="G2" s="3"/>
      <c r="H2" s="67" t="s">
        <v>1</v>
      </c>
      <c r="I2" s="67"/>
      <c r="J2" s="67"/>
      <c r="K2" s="67"/>
      <c r="L2" s="67"/>
      <c r="M2" s="67"/>
      <c r="N2" s="67"/>
      <c r="O2" s="67" t="s">
        <v>57</v>
      </c>
      <c r="P2" s="67"/>
      <c r="Q2" s="67"/>
      <c r="R2" s="67"/>
      <c r="S2" s="67"/>
      <c r="T2" s="67"/>
      <c r="U2" s="67"/>
      <c r="V2" s="67"/>
    </row>
    <row r="3" spans="1:22" ht="12.75" customHeight="1" thickTop="1">
      <c r="A3" s="68" t="s">
        <v>2</v>
      </c>
      <c r="B3" s="70" t="s">
        <v>3</v>
      </c>
      <c r="C3" s="71"/>
      <c r="D3" s="72"/>
      <c r="E3" s="73" t="s">
        <v>4</v>
      </c>
      <c r="F3" s="74"/>
      <c r="G3" s="75"/>
      <c r="H3" s="70" t="s">
        <v>5</v>
      </c>
      <c r="I3" s="71"/>
      <c r="J3" s="72"/>
      <c r="K3" s="70" t="s">
        <v>6</v>
      </c>
      <c r="L3" s="71"/>
      <c r="M3" s="72"/>
      <c r="N3" s="70" t="s">
        <v>7</v>
      </c>
      <c r="O3" s="71"/>
      <c r="P3" s="72"/>
      <c r="Q3" s="76" t="s">
        <v>8</v>
      </c>
      <c r="R3" s="77"/>
      <c r="S3" s="78"/>
      <c r="T3" s="61" t="s">
        <v>9</v>
      </c>
      <c r="U3" s="62"/>
      <c r="V3" s="63"/>
    </row>
    <row r="4" spans="1:22" ht="15.75" thickBot="1">
      <c r="A4" s="69"/>
      <c r="B4" s="4" t="s">
        <v>10</v>
      </c>
      <c r="C4" s="5" t="s">
        <v>11</v>
      </c>
      <c r="D4" s="6" t="s">
        <v>12</v>
      </c>
      <c r="E4" s="7" t="s">
        <v>10</v>
      </c>
      <c r="F4" s="5" t="s">
        <v>11</v>
      </c>
      <c r="G4" s="8" t="s">
        <v>12</v>
      </c>
      <c r="H4" s="4" t="s">
        <v>10</v>
      </c>
      <c r="I4" s="5" t="s">
        <v>11</v>
      </c>
      <c r="J4" s="6" t="s">
        <v>12</v>
      </c>
      <c r="K4" s="7" t="s">
        <v>10</v>
      </c>
      <c r="L4" s="5" t="s">
        <v>11</v>
      </c>
      <c r="M4" s="8" t="s">
        <v>12</v>
      </c>
      <c r="N4" s="4" t="s">
        <v>10</v>
      </c>
      <c r="O4" s="5" t="s">
        <v>11</v>
      </c>
      <c r="P4" s="6" t="s">
        <v>12</v>
      </c>
      <c r="Q4" s="9" t="s">
        <v>10</v>
      </c>
      <c r="R4" s="10" t="s">
        <v>11</v>
      </c>
      <c r="S4" s="11" t="s">
        <v>12</v>
      </c>
      <c r="T4" s="12" t="s">
        <v>10</v>
      </c>
      <c r="U4" s="13" t="s">
        <v>11</v>
      </c>
      <c r="V4" s="14" t="s">
        <v>12</v>
      </c>
    </row>
    <row r="5" spans="1:22" ht="11.25" customHeight="1" thickBot="1">
      <c r="A5" s="15"/>
      <c r="B5" s="16"/>
      <c r="C5" s="17" t="s">
        <v>13</v>
      </c>
      <c r="D5" s="17"/>
      <c r="E5" s="17"/>
      <c r="F5" s="17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8"/>
      <c r="U5" s="18"/>
      <c r="V5" s="19"/>
    </row>
    <row r="6" spans="1:25" ht="25.5" customHeight="1" thickBot="1">
      <c r="A6" s="20" t="s">
        <v>14</v>
      </c>
      <c r="B6" s="54" t="s">
        <v>58</v>
      </c>
      <c r="C6" s="55" t="s">
        <v>49</v>
      </c>
      <c r="D6" s="56" t="s">
        <v>47</v>
      </c>
      <c r="E6" s="54" t="s">
        <v>58</v>
      </c>
      <c r="F6" s="55" t="s">
        <v>43</v>
      </c>
      <c r="G6" s="56" t="s">
        <v>47</v>
      </c>
      <c r="H6" s="57" t="s">
        <v>59</v>
      </c>
      <c r="I6" s="58" t="s">
        <v>43</v>
      </c>
      <c r="J6" s="59" t="s">
        <v>50</v>
      </c>
      <c r="K6" s="57" t="s">
        <v>59</v>
      </c>
      <c r="L6" s="58" t="s">
        <v>43</v>
      </c>
      <c r="M6" s="59" t="s">
        <v>50</v>
      </c>
      <c r="N6" s="21"/>
      <c r="O6" s="22"/>
      <c r="P6" s="23"/>
      <c r="Q6" s="21"/>
      <c r="R6" s="22"/>
      <c r="S6" s="23"/>
      <c r="T6" s="21"/>
      <c r="U6" s="22"/>
      <c r="V6" s="23"/>
      <c r="X6" s="1" t="s">
        <v>25</v>
      </c>
      <c r="Y6" s="2">
        <f>COUNTIF($B$6:$V$24,"B.Q. Bảo")</f>
        <v>0</v>
      </c>
    </row>
    <row r="7" spans="1:25" ht="25.5" customHeight="1" thickBot="1">
      <c r="A7" s="24" t="s">
        <v>15</v>
      </c>
      <c r="B7" s="54" t="s">
        <v>58</v>
      </c>
      <c r="C7" s="55" t="s">
        <v>49</v>
      </c>
      <c r="D7" s="56" t="s">
        <v>47</v>
      </c>
      <c r="E7" s="54" t="s">
        <v>58</v>
      </c>
      <c r="F7" s="55" t="s">
        <v>43</v>
      </c>
      <c r="G7" s="56" t="s">
        <v>47</v>
      </c>
      <c r="H7" s="57" t="s">
        <v>55</v>
      </c>
      <c r="I7" s="58" t="s">
        <v>43</v>
      </c>
      <c r="J7" s="59" t="s">
        <v>50</v>
      </c>
      <c r="K7" s="57" t="s">
        <v>55</v>
      </c>
      <c r="L7" s="58" t="s">
        <v>43</v>
      </c>
      <c r="M7" s="59" t="s">
        <v>50</v>
      </c>
      <c r="N7" s="21"/>
      <c r="O7" s="22"/>
      <c r="P7" s="23"/>
      <c r="Q7" s="21"/>
      <c r="R7" s="22"/>
      <c r="S7" s="23"/>
      <c r="T7" s="21"/>
      <c r="U7" s="22"/>
      <c r="V7" s="23"/>
      <c r="X7" s="1" t="s">
        <v>26</v>
      </c>
      <c r="Y7" s="2">
        <f>COUNTIF($B$6:$V$24,"P.V. Chiến")</f>
        <v>7</v>
      </c>
    </row>
    <row r="8" spans="1:25" ht="25.5" customHeight="1" thickBot="1">
      <c r="A8" s="25" t="s">
        <v>16</v>
      </c>
      <c r="B8" s="48"/>
      <c r="C8" s="49"/>
      <c r="D8" s="50"/>
      <c r="E8" s="48"/>
      <c r="F8" s="49"/>
      <c r="G8" s="50"/>
      <c r="H8" s="26"/>
      <c r="I8" s="27"/>
      <c r="J8" s="28"/>
      <c r="K8" s="26"/>
      <c r="L8" s="27"/>
      <c r="M8" s="28"/>
      <c r="N8" s="26"/>
      <c r="O8" s="27"/>
      <c r="P8" s="28"/>
      <c r="Q8" s="48"/>
      <c r="R8" s="49"/>
      <c r="S8" s="50"/>
      <c r="T8" s="48"/>
      <c r="U8" s="49"/>
      <c r="V8" s="50"/>
      <c r="X8" s="1" t="s">
        <v>27</v>
      </c>
      <c r="Y8" s="2">
        <f>COUNTIF($B$6:$V$24,"N.A. Dũng")</f>
        <v>10</v>
      </c>
    </row>
    <row r="9" spans="1:22" ht="11.25" customHeight="1" thickBot="1">
      <c r="A9" s="15"/>
      <c r="B9" s="29"/>
      <c r="C9" s="30" t="s">
        <v>20</v>
      </c>
      <c r="D9" s="30"/>
      <c r="E9" s="30"/>
      <c r="F9" s="30"/>
      <c r="G9" s="3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1"/>
      <c r="U9" s="31"/>
      <c r="V9" s="32"/>
    </row>
    <row r="10" spans="1:25" ht="25.5" customHeight="1" thickBot="1">
      <c r="A10" s="20" t="s">
        <v>14</v>
      </c>
      <c r="B10" s="33" t="s">
        <v>56</v>
      </c>
      <c r="C10" s="34" t="s">
        <v>34</v>
      </c>
      <c r="D10" s="35" t="s">
        <v>35</v>
      </c>
      <c r="E10" s="33" t="s">
        <v>56</v>
      </c>
      <c r="F10" s="34" t="s">
        <v>34</v>
      </c>
      <c r="G10" s="35" t="s">
        <v>35</v>
      </c>
      <c r="H10" s="33" t="s">
        <v>56</v>
      </c>
      <c r="I10" s="34" t="s">
        <v>34</v>
      </c>
      <c r="J10" s="35" t="s">
        <v>35</v>
      </c>
      <c r="K10" s="21"/>
      <c r="L10" s="22"/>
      <c r="M10" s="23"/>
      <c r="N10" s="33" t="s">
        <v>56</v>
      </c>
      <c r="O10" s="34" t="s">
        <v>34</v>
      </c>
      <c r="P10" s="35" t="s">
        <v>35</v>
      </c>
      <c r="Q10" s="21"/>
      <c r="R10" s="22"/>
      <c r="S10" s="23"/>
      <c r="T10" s="21"/>
      <c r="U10" s="22"/>
      <c r="V10" s="23"/>
      <c r="X10" s="1" t="s">
        <v>28</v>
      </c>
      <c r="Y10" s="2">
        <f>COUNTIF($B$6:$V$24,"D.T. Hằng")</f>
        <v>9</v>
      </c>
    </row>
    <row r="11" spans="1:25" ht="25.5" customHeight="1" thickBot="1">
      <c r="A11" s="24" t="s">
        <v>15</v>
      </c>
      <c r="B11" s="33" t="s">
        <v>56</v>
      </c>
      <c r="C11" s="34" t="s">
        <v>34</v>
      </c>
      <c r="D11" s="35" t="s">
        <v>35</v>
      </c>
      <c r="E11" s="33" t="s">
        <v>56</v>
      </c>
      <c r="F11" s="34" t="s">
        <v>34</v>
      </c>
      <c r="G11" s="35" t="s">
        <v>35</v>
      </c>
      <c r="H11" s="33" t="s">
        <v>56</v>
      </c>
      <c r="I11" s="34" t="s">
        <v>34</v>
      </c>
      <c r="J11" s="35" t="s">
        <v>35</v>
      </c>
      <c r="K11" s="33" t="s">
        <v>56</v>
      </c>
      <c r="L11" s="34" t="s">
        <v>34</v>
      </c>
      <c r="M11" s="35" t="s">
        <v>35</v>
      </c>
      <c r="N11" s="33" t="s">
        <v>56</v>
      </c>
      <c r="O11" s="34" t="s">
        <v>34</v>
      </c>
      <c r="P11" s="35" t="s">
        <v>35</v>
      </c>
      <c r="Q11" s="21"/>
      <c r="R11" s="22"/>
      <c r="S11" s="23"/>
      <c r="T11" s="21"/>
      <c r="U11" s="22"/>
      <c r="V11" s="23"/>
      <c r="X11" s="1" t="s">
        <v>29</v>
      </c>
      <c r="Y11" s="2">
        <f>COUNTIF($B$6:$V$24,"T.V. Luyên")</f>
        <v>0</v>
      </c>
    </row>
    <row r="12" spans="1:26" ht="25.5" customHeight="1" thickBot="1">
      <c r="A12" s="25" t="s">
        <v>16</v>
      </c>
      <c r="B12" s="26"/>
      <c r="C12" s="27"/>
      <c r="D12" s="28"/>
      <c r="E12" s="26"/>
      <c r="F12" s="27"/>
      <c r="G12" s="28"/>
      <c r="H12" s="26"/>
      <c r="I12" s="27"/>
      <c r="J12" s="28"/>
      <c r="K12" s="26"/>
      <c r="L12" s="27"/>
      <c r="M12" s="28"/>
      <c r="N12" s="26"/>
      <c r="O12" s="27"/>
      <c r="P12" s="28"/>
      <c r="Q12" s="26"/>
      <c r="R12" s="27"/>
      <c r="S12" s="28"/>
      <c r="T12" s="26"/>
      <c r="U12" s="27"/>
      <c r="V12" s="28"/>
      <c r="X12" s="1" t="s">
        <v>30</v>
      </c>
      <c r="Y12" s="2">
        <f>COUNTIF($B$6:$V$24,"Đ.T.P. Mai")</f>
        <v>9</v>
      </c>
      <c r="Z12" s="36"/>
    </row>
    <row r="13" spans="1:26" ht="12" customHeight="1" thickBot="1">
      <c r="A13" s="15"/>
      <c r="B13" s="29"/>
      <c r="C13" s="30" t="s">
        <v>21</v>
      </c>
      <c r="D13" s="30"/>
      <c r="E13" s="30"/>
      <c r="F13" s="30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1"/>
      <c r="U13" s="31"/>
      <c r="V13" s="32"/>
      <c r="Z13" s="36"/>
    </row>
    <row r="14" spans="1:26" ht="25.5" customHeight="1" thickBot="1">
      <c r="A14" s="20" t="s">
        <v>14</v>
      </c>
      <c r="B14" s="37" t="s">
        <v>39</v>
      </c>
      <c r="C14" s="38" t="s">
        <v>34</v>
      </c>
      <c r="D14" s="39" t="s">
        <v>38</v>
      </c>
      <c r="E14" s="37" t="s">
        <v>36</v>
      </c>
      <c r="F14" s="38" t="s">
        <v>37</v>
      </c>
      <c r="G14" s="39" t="s">
        <v>38</v>
      </c>
      <c r="H14" s="37" t="s">
        <v>46</v>
      </c>
      <c r="I14" s="38" t="s">
        <v>48</v>
      </c>
      <c r="J14" s="39" t="s">
        <v>38</v>
      </c>
      <c r="K14" s="37" t="s">
        <v>39</v>
      </c>
      <c r="L14" s="38" t="s">
        <v>37</v>
      </c>
      <c r="M14" s="39" t="s">
        <v>38</v>
      </c>
      <c r="N14" s="37" t="s">
        <v>41</v>
      </c>
      <c r="O14" s="38" t="s">
        <v>34</v>
      </c>
      <c r="P14" s="39" t="s">
        <v>38</v>
      </c>
      <c r="Q14" s="21"/>
      <c r="R14" s="22"/>
      <c r="S14" s="23"/>
      <c r="T14" s="21"/>
      <c r="U14" s="22"/>
      <c r="V14" s="23"/>
      <c r="X14" s="1" t="s">
        <v>31</v>
      </c>
      <c r="Y14" s="2">
        <f>COUNTIF($B$6:$V$24,"P.T.Q. Trang")</f>
        <v>11</v>
      </c>
      <c r="Z14" s="43"/>
    </row>
    <row r="15" spans="1:25" ht="25.5" customHeight="1" thickBot="1">
      <c r="A15" s="24" t="s">
        <v>15</v>
      </c>
      <c r="B15" s="37" t="s">
        <v>39</v>
      </c>
      <c r="C15" s="38" t="s">
        <v>34</v>
      </c>
      <c r="D15" s="39" t="s">
        <v>38</v>
      </c>
      <c r="E15" s="37" t="s">
        <v>36</v>
      </c>
      <c r="F15" s="38" t="s">
        <v>37</v>
      </c>
      <c r="G15" s="39" t="s">
        <v>38</v>
      </c>
      <c r="H15" s="37" t="s">
        <v>53</v>
      </c>
      <c r="I15" s="38" t="s">
        <v>48</v>
      </c>
      <c r="J15" s="39" t="s">
        <v>38</v>
      </c>
      <c r="K15" s="37" t="s">
        <v>42</v>
      </c>
      <c r="L15" s="38" t="s">
        <v>48</v>
      </c>
      <c r="M15" s="39" t="s">
        <v>38</v>
      </c>
      <c r="N15" s="37" t="s">
        <v>53</v>
      </c>
      <c r="O15" s="38" t="s">
        <v>48</v>
      </c>
      <c r="P15" s="39" t="s">
        <v>38</v>
      </c>
      <c r="Q15" s="37" t="s">
        <v>54</v>
      </c>
      <c r="R15" s="38" t="s">
        <v>34</v>
      </c>
      <c r="S15" s="39" t="s">
        <v>38</v>
      </c>
      <c r="T15" s="21"/>
      <c r="U15" s="22"/>
      <c r="V15" s="23"/>
      <c r="X15" s="1" t="s">
        <v>32</v>
      </c>
      <c r="Y15" s="2">
        <f>COUNTIF($B$6:$V$24,"N.V. Tùng")</f>
        <v>4</v>
      </c>
    </row>
    <row r="16" spans="1:25" ht="25.5" customHeight="1" thickBot="1">
      <c r="A16" s="25" t="s">
        <v>16</v>
      </c>
      <c r="B16" s="26"/>
      <c r="C16" s="27"/>
      <c r="D16" s="28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7"/>
      <c r="V16" s="28"/>
      <c r="X16" s="1" t="s">
        <v>33</v>
      </c>
      <c r="Y16" s="2">
        <f>COUNTIF($B$6:$V$24,"T.Q. Việt")</f>
        <v>0</v>
      </c>
    </row>
    <row r="17" spans="1:22" ht="12" customHeight="1" thickBot="1">
      <c r="A17" s="44"/>
      <c r="B17" s="29"/>
      <c r="C17" s="30" t="s">
        <v>22</v>
      </c>
      <c r="D17" s="30"/>
      <c r="E17" s="30"/>
      <c r="F17" s="30"/>
      <c r="G17" s="30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  <c r="U17" s="31"/>
      <c r="V17" s="32"/>
    </row>
    <row r="18" spans="1:22" ht="25.5" customHeight="1" thickBot="1">
      <c r="A18" s="20" t="s">
        <v>14</v>
      </c>
      <c r="B18" s="51" t="s">
        <v>53</v>
      </c>
      <c r="C18" s="52" t="s">
        <v>43</v>
      </c>
      <c r="D18" s="53" t="s">
        <v>44</v>
      </c>
      <c r="E18" s="51" t="s">
        <v>41</v>
      </c>
      <c r="F18" s="52" t="s">
        <v>60</v>
      </c>
      <c r="G18" s="53" t="s">
        <v>44</v>
      </c>
      <c r="H18" s="51" t="s">
        <v>45</v>
      </c>
      <c r="I18" s="52" t="s">
        <v>43</v>
      </c>
      <c r="J18" s="53" t="s">
        <v>44</v>
      </c>
      <c r="K18" s="51" t="s">
        <v>41</v>
      </c>
      <c r="L18" s="52" t="s">
        <v>60</v>
      </c>
      <c r="M18" s="53" t="s">
        <v>44</v>
      </c>
      <c r="N18" s="51" t="s">
        <v>41</v>
      </c>
      <c r="O18" s="52" t="s">
        <v>60</v>
      </c>
      <c r="P18" s="53" t="s">
        <v>44</v>
      </c>
      <c r="Q18" s="21"/>
      <c r="R18" s="22"/>
      <c r="S18" s="23"/>
      <c r="T18" s="21"/>
      <c r="U18" s="22"/>
      <c r="V18" s="23"/>
    </row>
    <row r="19" spans="1:22" ht="25.5" customHeight="1" thickBot="1">
      <c r="A19" s="24" t="s">
        <v>15</v>
      </c>
      <c r="B19" s="51" t="s">
        <v>53</v>
      </c>
      <c r="C19" s="52" t="s">
        <v>43</v>
      </c>
      <c r="D19" s="53" t="s">
        <v>44</v>
      </c>
      <c r="E19" s="51" t="s">
        <v>41</v>
      </c>
      <c r="F19" s="52" t="s">
        <v>60</v>
      </c>
      <c r="G19" s="53" t="s">
        <v>44</v>
      </c>
      <c r="H19" s="51" t="s">
        <v>42</v>
      </c>
      <c r="I19" s="52" t="s">
        <v>43</v>
      </c>
      <c r="J19" s="53" t="s">
        <v>44</v>
      </c>
      <c r="K19" s="51" t="s">
        <v>42</v>
      </c>
      <c r="L19" s="52" t="s">
        <v>43</v>
      </c>
      <c r="M19" s="53" t="s">
        <v>44</v>
      </c>
      <c r="N19" s="51" t="s">
        <v>42</v>
      </c>
      <c r="O19" s="52" t="s">
        <v>43</v>
      </c>
      <c r="P19" s="53" t="s">
        <v>44</v>
      </c>
      <c r="Q19" s="21"/>
      <c r="R19" s="22"/>
      <c r="S19" s="23"/>
      <c r="T19" s="21"/>
      <c r="U19" s="22"/>
      <c r="V19" s="23"/>
    </row>
    <row r="20" spans="1:22" ht="25.5" customHeight="1" thickBot="1">
      <c r="A20" s="25" t="s">
        <v>16</v>
      </c>
      <c r="B20" s="45"/>
      <c r="C20" s="27"/>
      <c r="D20" s="46"/>
      <c r="E20" s="45"/>
      <c r="F20" s="27"/>
      <c r="G20" s="46"/>
      <c r="H20" s="45"/>
      <c r="I20" s="27"/>
      <c r="J20" s="46"/>
      <c r="K20" s="45"/>
      <c r="L20" s="27"/>
      <c r="M20" s="46"/>
      <c r="N20" s="26"/>
      <c r="O20" s="27"/>
      <c r="P20" s="28"/>
      <c r="Q20" s="26"/>
      <c r="R20" s="27"/>
      <c r="S20" s="28"/>
      <c r="T20" s="26"/>
      <c r="U20" s="27"/>
      <c r="V20" s="28"/>
    </row>
    <row r="21" spans="1:22" ht="12.75" customHeight="1" thickBot="1">
      <c r="A21" s="44"/>
      <c r="B21" s="29"/>
      <c r="C21" s="30" t="s">
        <v>17</v>
      </c>
      <c r="D21" s="30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  <c r="U21" s="31"/>
      <c r="V21" s="32"/>
    </row>
    <row r="22" spans="1:22" ht="25.5" customHeight="1" thickBot="1">
      <c r="A22" s="20" t="s">
        <v>14</v>
      </c>
      <c r="B22" s="40" t="s">
        <v>61</v>
      </c>
      <c r="C22" s="41" t="s">
        <v>34</v>
      </c>
      <c r="D22" s="42" t="s">
        <v>40</v>
      </c>
      <c r="E22" s="57" t="s">
        <v>59</v>
      </c>
      <c r="F22" s="58" t="s">
        <v>43</v>
      </c>
      <c r="G22" s="59" t="s">
        <v>50</v>
      </c>
      <c r="H22" s="79"/>
      <c r="I22" s="80"/>
      <c r="J22" s="81"/>
      <c r="K22" s="40" t="s">
        <v>62</v>
      </c>
      <c r="L22" s="41" t="s">
        <v>37</v>
      </c>
      <c r="M22" s="42" t="s">
        <v>40</v>
      </c>
      <c r="N22" s="40" t="s">
        <v>63</v>
      </c>
      <c r="O22" s="41" t="s">
        <v>37</v>
      </c>
      <c r="P22" s="42" t="s">
        <v>40</v>
      </c>
      <c r="Q22" s="21"/>
      <c r="R22" s="22"/>
      <c r="S22" s="23"/>
      <c r="T22" s="40" t="s">
        <v>51</v>
      </c>
      <c r="U22" s="41" t="s">
        <v>34</v>
      </c>
      <c r="V22" s="42" t="s">
        <v>40</v>
      </c>
    </row>
    <row r="23" spans="1:22" ht="25.5" customHeight="1" thickBot="1">
      <c r="A23" s="24" t="s">
        <v>15</v>
      </c>
      <c r="B23" s="57" t="s">
        <v>59</v>
      </c>
      <c r="C23" s="58" t="s">
        <v>43</v>
      </c>
      <c r="D23" s="59" t="s">
        <v>50</v>
      </c>
      <c r="E23" s="57" t="s">
        <v>45</v>
      </c>
      <c r="F23" s="58" t="s">
        <v>49</v>
      </c>
      <c r="G23" s="59" t="s">
        <v>50</v>
      </c>
      <c r="H23" s="79"/>
      <c r="I23" s="80"/>
      <c r="J23" s="81"/>
      <c r="K23" s="40" t="s">
        <v>64</v>
      </c>
      <c r="L23" s="41" t="s">
        <v>37</v>
      </c>
      <c r="M23" s="42" t="s">
        <v>40</v>
      </c>
      <c r="N23" s="40" t="s">
        <v>51</v>
      </c>
      <c r="O23" s="41" t="s">
        <v>34</v>
      </c>
      <c r="P23" s="42" t="s">
        <v>40</v>
      </c>
      <c r="Q23" s="21"/>
      <c r="R23" s="22"/>
      <c r="S23" s="23"/>
      <c r="T23" s="40" t="s">
        <v>65</v>
      </c>
      <c r="U23" s="41" t="s">
        <v>34</v>
      </c>
      <c r="V23" s="42" t="s">
        <v>40</v>
      </c>
    </row>
    <row r="24" spans="1:22" ht="25.5" customHeight="1" thickBot="1">
      <c r="A24" s="25" t="s">
        <v>16</v>
      </c>
      <c r="B24" s="40" t="s">
        <v>61</v>
      </c>
      <c r="C24" s="41" t="s">
        <v>34</v>
      </c>
      <c r="D24" s="42" t="s">
        <v>40</v>
      </c>
      <c r="E24" s="26"/>
      <c r="F24" s="27"/>
      <c r="G24" s="28"/>
      <c r="H24" s="26"/>
      <c r="I24" s="27"/>
      <c r="J24" s="28"/>
      <c r="K24" s="26"/>
      <c r="L24" s="27"/>
      <c r="M24" s="28"/>
      <c r="N24" s="26"/>
      <c r="O24" s="27"/>
      <c r="P24" s="28"/>
      <c r="Q24" s="26"/>
      <c r="R24" s="27"/>
      <c r="S24" s="28"/>
      <c r="T24" s="40" t="s">
        <v>52</v>
      </c>
      <c r="U24" s="41" t="s">
        <v>34</v>
      </c>
      <c r="V24" s="42" t="s">
        <v>40</v>
      </c>
    </row>
    <row r="25" spans="16:21" ht="14.25" customHeight="1">
      <c r="P25" s="64" t="s">
        <v>24</v>
      </c>
      <c r="Q25" s="64"/>
      <c r="R25" s="64"/>
      <c r="S25" s="64"/>
      <c r="T25" s="64"/>
      <c r="U25" s="64"/>
    </row>
    <row r="26" spans="16:21" ht="15">
      <c r="P26" s="65" t="s">
        <v>18</v>
      </c>
      <c r="Q26" s="65"/>
      <c r="R26" s="65"/>
      <c r="S26" s="65"/>
      <c r="T26" s="65"/>
      <c r="U26" s="65"/>
    </row>
    <row r="27" spans="16:21" ht="15">
      <c r="P27" s="47"/>
      <c r="Q27" s="47"/>
      <c r="R27" s="47"/>
      <c r="S27" s="47"/>
      <c r="T27" s="47"/>
      <c r="U27" s="47"/>
    </row>
    <row r="28" ht="24.75" customHeight="1"/>
    <row r="30" spans="16:21" ht="15">
      <c r="P30" s="60" t="s">
        <v>19</v>
      </c>
      <c r="Q30" s="60"/>
      <c r="R30" s="60"/>
      <c r="S30" s="60"/>
      <c r="T30" s="60"/>
      <c r="U30" s="60"/>
    </row>
  </sheetData>
  <sheetProtection/>
  <mergeCells count="14">
    <mergeCell ref="H3:J3"/>
    <mergeCell ref="K3:M3"/>
    <mergeCell ref="N3:P3"/>
    <mergeCell ref="Q3:S3"/>
    <mergeCell ref="P30:U30"/>
    <mergeCell ref="T3:V3"/>
    <mergeCell ref="P25:U25"/>
    <mergeCell ref="P26:U26"/>
    <mergeCell ref="A1:V1"/>
    <mergeCell ref="H2:N2"/>
    <mergeCell ref="O2:V2"/>
    <mergeCell ref="A3:A4"/>
    <mergeCell ref="B3:D3"/>
    <mergeCell ref="E3:G3"/>
  </mergeCells>
  <printOptions/>
  <pageMargins left="0.5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HAN HY</cp:lastModifiedBy>
  <cp:lastPrinted>2016-03-25T04:21:26Z</cp:lastPrinted>
  <dcterms:created xsi:type="dcterms:W3CDTF">2014-10-14T06:21:05Z</dcterms:created>
  <dcterms:modified xsi:type="dcterms:W3CDTF">2016-11-28T02:18:25Z</dcterms:modified>
  <cp:category/>
  <cp:version/>
  <cp:contentType/>
  <cp:contentStatus/>
</cp:coreProperties>
</file>