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8" activeTab="0"/>
  </bookViews>
  <sheets>
    <sheet name="02.01.2017" sheetId="1" r:id="rId1"/>
    <sheet name="Sheet1" sheetId="2" r:id="rId2"/>
  </sheets>
  <definedNames>
    <definedName name="_xlnm._FilterDatabase" localSheetId="0" hidden="1">'02.01.2017'!$A$10:$W$30</definedName>
  </definedNames>
  <calcPr fullCalcOnLoad="1"/>
</workbook>
</file>

<file path=xl/sharedStrings.xml><?xml version="1.0" encoding="utf-8"?>
<sst xmlns="http://schemas.openxmlformats.org/spreadsheetml/2006/main" count="183" uniqueCount="58">
  <si>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</si>
  <si>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</si>
  <si>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</si>
  <si>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</si>
  <si>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</si>
  <si>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</si>
  <si>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</si>
  <si>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</si>
  <si>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</si>
  <si>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</si>
  <si>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</si>
  <si>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</si>
  <si>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</si>
  <si>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</si>
  <si>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</si>
  <si>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</si>
  <si>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</si>
  <si>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</si>
  <si>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</si>
  <si>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</si>
  <si>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BM ĐIỆN TỬ MÁY TÍNH-KHOA ĐIỆN TỬ</t>
  </si>
  <si>
    <t>CĐN</t>
  </si>
  <si>
    <t>ĐT2</t>
  </si>
  <si>
    <t>N.V. Tùng</t>
  </si>
  <si>
    <t>1304-A1</t>
  </si>
  <si>
    <t>TKUD trên ARM Cotex M3</t>
  </si>
  <si>
    <t>Vi xử lý</t>
  </si>
  <si>
    <t>Vi mạch số lập trình</t>
  </si>
  <si>
    <t>1306-A1</t>
  </si>
  <si>
    <t>1303-A1</t>
  </si>
  <si>
    <t>Đ.T.P. Mai</t>
  </si>
  <si>
    <t>ĐT1</t>
  </si>
  <si>
    <t>CĐ ĐH</t>
  </si>
  <si>
    <t>ĐH</t>
  </si>
  <si>
    <t>P.T.Q. Trang</t>
  </si>
  <si>
    <t>D.T. Hằng</t>
  </si>
  <si>
    <t>TC ĐH</t>
  </si>
  <si>
    <t>ĐT</t>
  </si>
  <si>
    <t>B.Q. Bảo</t>
  </si>
  <si>
    <t>1302-A1</t>
  </si>
  <si>
    <t>KT Lập trình nhúng</t>
  </si>
  <si>
    <t>KT Vi điều khiển</t>
  </si>
  <si>
    <t>1305-A1</t>
  </si>
  <si>
    <t xml:space="preserve"> ĐH</t>
  </si>
  <si>
    <t>Mạng MT-TT</t>
  </si>
  <si>
    <t>T.Q. Việt</t>
  </si>
  <si>
    <t>(TUẦN: ….. -  Từ ngày 9 tháng 1 đến ngày 15 tháng 1 năm 2017)</t>
  </si>
  <si>
    <t>N.A. Dũng</t>
  </si>
  <si>
    <t>Tư</t>
  </si>
  <si>
    <t>Năm</t>
  </si>
  <si>
    <t>Sáu</t>
  </si>
  <si>
    <t>Bảy</t>
  </si>
  <si>
    <t>Hai</t>
  </si>
  <si>
    <t>Ba</t>
  </si>
  <si>
    <t>P.V. Chiến</t>
  </si>
  <si>
    <t>S (1)</t>
  </si>
  <si>
    <t>C (2)</t>
  </si>
  <si>
    <t>T (3)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</si>
</sst>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mbria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020B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9" borderId="31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B1">
      <pane ySplit="10" topLeftCell="A11" activePane="bottomLeft" state="frozen"/>
      <selection pane="topLeft" activeCell="B1" sqref="B1"/>
      <selection pane="bottomLeft" activeCell="AB21" sqref="AB21"/>
    </sheetView>
  </sheetViews>
  <sheetFormatPr defaultColWidth="9.00390625" defaultRowHeight="15"/>
  <cols>
    <col min="1" max="1" width="3.8515625" style="8" customWidth="1"/>
    <col min="2" max="2" width="5.7109375" style="9" customWidth="1"/>
    <col min="3" max="3" width="4.7109375" style="9" customWidth="1"/>
    <col min="4" max="4" width="11.7109375" style="9" customWidth="1"/>
    <col min="5" max="5" width="6.28125" style="9" customWidth="1"/>
    <col min="6" max="6" width="6.421875" style="10" customWidth="1"/>
    <col min="7" max="7" width="16.57421875" style="11" customWidth="1"/>
    <col min="8" max="8" width="3.7109375" style="12" customWidth="1"/>
    <col min="9" max="9" width="5.7109375" style="12" customWidth="1"/>
    <col min="10" max="10" width="3.7109375" style="12" customWidth="1"/>
    <col min="11" max="11" width="5.7109375" style="12" customWidth="1"/>
    <col min="12" max="12" width="3.7109375" style="12" customWidth="1"/>
    <col min="13" max="13" width="5.7109375" style="12" customWidth="1"/>
    <col min="14" max="14" width="3.7109375" style="13" customWidth="1"/>
    <col min="15" max="15" width="5.7109375" style="13" customWidth="1"/>
    <col min="16" max="16" width="3.7109375" style="14" customWidth="1"/>
    <col min="17" max="17" width="5.7109375" style="14" customWidth="1"/>
    <col min="18" max="18" width="3.7109375" style="9" customWidth="1"/>
    <col min="19" max="19" width="5.7109375" style="9" customWidth="1"/>
    <col min="20" max="20" width="3.7109375" style="9" customWidth="1"/>
    <col min="21" max="21" width="5.7109375" style="9" customWidth="1"/>
    <col min="22" max="22" width="12.421875" style="15" customWidth="1"/>
    <col min="23" max="23" width="9.7109375" style="2" customWidth="1"/>
    <col min="24" max="24" width="6.140625" style="2" customWidth="1"/>
    <col min="25" max="25" width="9.00390625" style="2" customWidth="1"/>
    <col min="26" max="26" width="4.8515625" style="2" customWidth="1"/>
    <col min="27" max="27" width="4.28125" style="2" customWidth="1"/>
    <col min="28" max="28" width="4.7109375" style="2" customWidth="1"/>
    <col min="29" max="29" width="5.140625" style="2" bestFit="1" customWidth="1"/>
    <col min="30" max="30" width="4.8515625" style="2" bestFit="1" customWidth="1"/>
    <col min="31" max="31" width="4.28125" style="2" bestFit="1" customWidth="1"/>
    <col min="32" max="32" width="4.421875" style="2" customWidth="1"/>
    <col min="33" max="33" width="3.7109375" style="2" bestFit="1" customWidth="1"/>
    <col min="34" max="16384" width="9.00390625" style="2" customWidth="1"/>
  </cols>
  <sheetData>
    <row r="1" spans="25:32" ht="17.25" customHeight="1">
      <c r="Y1" s="42"/>
      <c r="Z1" s="41" t="s">
        <v>52</v>
      </c>
      <c r="AA1" s="41" t="s">
        <v>53</v>
      </c>
      <c r="AB1" s="41" t="s">
        <v>48</v>
      </c>
      <c r="AC1" s="41" t="s">
        <v>49</v>
      </c>
      <c r="AD1" s="41" t="s">
        <v>50</v>
      </c>
      <c r="AE1" s="41" t="s">
        <v>51</v>
      </c>
      <c r="AF1" s="41" t="s">
        <v>5</v>
      </c>
    </row>
    <row r="2" spans="1:32" s="1" customFormat="1" ht="2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37"/>
      <c r="Y2" s="55" t="s">
        <v>39</v>
      </c>
      <c r="Z2" s="59">
        <f>COUNTIF($I$10:$I$31,"1302-A1")</f>
        <v>0</v>
      </c>
      <c r="AA2" s="59">
        <f>COUNTIF($K$10:$K$31,"1302-A1")</f>
        <v>0</v>
      </c>
      <c r="AB2" s="59">
        <f>COUNTIF($M$10:$M$31,"1302-A1")</f>
        <v>2</v>
      </c>
      <c r="AC2" s="59">
        <f>COUNTIF($O$10:$O$31,"1302-A1")</f>
        <v>2</v>
      </c>
      <c r="AD2" s="59">
        <f>COUNTIF($Q$10:$Q$31,"1302-A1")</f>
        <v>2</v>
      </c>
      <c r="AE2" s="59">
        <f>COUNTIF($S$10:$S$31,"1302-A1")</f>
        <v>2</v>
      </c>
      <c r="AF2" s="59">
        <f>COUNTIF($U$10:$U$31,"1302-A1")</f>
        <v>2</v>
      </c>
    </row>
    <row r="3" spans="1:32" s="1" customFormat="1" ht="18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90"/>
      <c r="K3" s="90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38"/>
      <c r="Y3" s="54" t="s">
        <v>29</v>
      </c>
      <c r="Z3" s="60">
        <f>COUNTIF($I$10:$I$31,"1303-A1")</f>
        <v>2</v>
      </c>
      <c r="AA3" s="60">
        <f>COUNTIF($K$10:$K$31,"1303-A1")</f>
        <v>1</v>
      </c>
      <c r="AB3" s="60">
        <f>COUNTIF($M$10:$M$31,"1303-A1")</f>
        <v>2</v>
      </c>
      <c r="AC3" s="60">
        <f>COUNTIF($O$10:$O$31,"1303-A1")</f>
        <v>2</v>
      </c>
      <c r="AD3" s="60">
        <f>COUNTIF($Q$10:$Q$31,"1303-A1")</f>
        <v>2</v>
      </c>
      <c r="AE3" s="60">
        <f>COUNTIF($S$10:$S$31,"1303-A1")</f>
        <v>2</v>
      </c>
      <c r="AF3" s="60">
        <f>COUNTIF($U$10:$U$31,"1303-A1")</f>
        <v>0</v>
      </c>
    </row>
    <row r="4" spans="1:32" s="1" customFormat="1" ht="1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39"/>
      <c r="Y4" s="56" t="s">
        <v>24</v>
      </c>
      <c r="Z4" s="61">
        <f>COUNTIF($I$10:$I$31,"1304-A1")</f>
        <v>0</v>
      </c>
      <c r="AA4" s="61">
        <f>COUNTIF($K$10:$K$31,"1304-A1")</f>
        <v>2</v>
      </c>
      <c r="AB4" s="61">
        <f>COUNTIF($M$10:$M$31,"1304-A1")</f>
        <v>1</v>
      </c>
      <c r="AC4" s="61">
        <f>COUNTIF($O$10:$O$31,"1304-A1")</f>
        <v>2</v>
      </c>
      <c r="AD4" s="61">
        <f>COUNTIF($Q$10:$Q$31,"1304-A1")</f>
        <v>3</v>
      </c>
      <c r="AE4" s="61">
        <f>COUNTIF($S$10:$S$31,"1304-A1")</f>
        <v>3</v>
      </c>
      <c r="AF4" s="61">
        <f>COUNTIF($U$10:$U$31,"1304-A1")</f>
        <v>2</v>
      </c>
    </row>
    <row r="5" spans="1:32" s="1" customFormat="1" ht="15">
      <c r="A5" s="39"/>
      <c r="B5" s="39"/>
      <c r="C5" s="39"/>
      <c r="D5" s="39"/>
      <c r="E5" s="39"/>
      <c r="F5" s="39"/>
      <c r="G5" s="39"/>
      <c r="H5" s="39"/>
      <c r="I5" s="39"/>
      <c r="J5" s="46"/>
      <c r="K5" s="46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53" t="s">
        <v>42</v>
      </c>
      <c r="Z5" s="62">
        <f>COUNTIF($I$10:$I$31,"1305-A1")</f>
        <v>2</v>
      </c>
      <c r="AA5" s="62">
        <f>COUNTIF($K$10:$K$31,"1305-A1")</f>
        <v>2</v>
      </c>
      <c r="AB5" s="62">
        <f>COUNTIF($M$10:$M$31,"1305-A1")</f>
        <v>2</v>
      </c>
      <c r="AC5" s="62">
        <f>COUNTIF($O$10:$O$31,"1305-A1")</f>
        <v>2</v>
      </c>
      <c r="AD5" s="62">
        <f>COUNTIF($Q$10:$Q$31,"1305-A1")</f>
        <v>2</v>
      </c>
      <c r="AE5" s="62">
        <f>COUNTIF($S$10:$S$31,"1305-A1")</f>
        <v>4</v>
      </c>
      <c r="AF5" s="62">
        <f>COUNTIF($U$10:$U$31,"1305-A1")</f>
        <v>0</v>
      </c>
    </row>
    <row r="6" spans="1:32" ht="15.75" customHeight="1">
      <c r="A6" s="76" t="s">
        <v>1</v>
      </c>
      <c r="B6" s="76" t="s">
        <v>6</v>
      </c>
      <c r="C6" s="76" t="s">
        <v>7</v>
      </c>
      <c r="D6" s="76" t="s">
        <v>8</v>
      </c>
      <c r="E6" s="43" t="s">
        <v>2</v>
      </c>
      <c r="F6" s="66" t="s">
        <v>3</v>
      </c>
      <c r="G6" s="70" t="s">
        <v>10</v>
      </c>
      <c r="H6" s="79" t="s">
        <v>17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3" t="s">
        <v>9</v>
      </c>
      <c r="W6" s="76" t="s">
        <v>4</v>
      </c>
      <c r="X6" s="40"/>
      <c r="Y6" s="57" t="s">
        <v>28</v>
      </c>
      <c r="Z6" s="63">
        <f>COUNTIF($I$10:$I$31,"1306-A1")</f>
        <v>0</v>
      </c>
      <c r="AA6" s="63">
        <f>COUNTIF($K$10:$K$31,"1306-A1")</f>
        <v>1</v>
      </c>
      <c r="AB6" s="63">
        <f>COUNTIF($M$10:$M$31,"1306-A1")</f>
        <v>1</v>
      </c>
      <c r="AC6" s="63">
        <f>COUNTIF($O$10:$O$31,"1306-A1")</f>
        <v>2</v>
      </c>
      <c r="AD6" s="63">
        <f>COUNTIF($Q$10:$Q$31,"1306-A1")</f>
        <v>2</v>
      </c>
      <c r="AE6" s="63">
        <f>COUNTIF($S$10:$S$31,"1306-A1")</f>
        <v>0</v>
      </c>
      <c r="AF6" s="63">
        <f>COUNTIF($U$10:$U$31,"1306-A1")</f>
        <v>0</v>
      </c>
    </row>
    <row r="7" spans="1:32" ht="15.75" customHeight="1">
      <c r="A7" s="77"/>
      <c r="B7" s="77"/>
      <c r="C7" s="77"/>
      <c r="D7" s="77"/>
      <c r="E7" s="44"/>
      <c r="F7" s="67"/>
      <c r="G7" s="71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74"/>
      <c r="W7" s="77"/>
      <c r="X7" s="40"/>
      <c r="Y7" s="65" t="s">
        <v>55</v>
      </c>
      <c r="Z7" s="64">
        <f>COUNTIF($H$10:$H$31,1)</f>
        <v>2</v>
      </c>
      <c r="AA7" s="64">
        <f>COUNTIF($J$10:$J$31,1)</f>
        <v>2</v>
      </c>
      <c r="AB7" s="64">
        <f>COUNTIF($L$10:$L$31,1)</f>
        <v>3</v>
      </c>
      <c r="AC7" s="64">
        <f>COUNTIF($N$10:$N$31,1)</f>
        <v>4</v>
      </c>
      <c r="AD7" s="64">
        <f>COUNTIF($P$10:$P$31,1)</f>
        <v>5</v>
      </c>
      <c r="AE7" s="64">
        <f>COUNTIF($R$10:$R$31,1)</f>
        <v>5</v>
      </c>
      <c r="AF7" s="64">
        <f>COUNTIF($T$10:$T$31,1)</f>
        <v>2</v>
      </c>
    </row>
    <row r="8" spans="1:32" ht="15.75" customHeight="1">
      <c r="A8" s="77"/>
      <c r="B8" s="77"/>
      <c r="C8" s="77"/>
      <c r="D8" s="77"/>
      <c r="E8" s="44"/>
      <c r="F8" s="67"/>
      <c r="G8" s="71"/>
      <c r="H8" s="85" t="s">
        <v>11</v>
      </c>
      <c r="I8" s="86"/>
      <c r="J8" s="69" t="s">
        <v>12</v>
      </c>
      <c r="K8" s="69"/>
      <c r="L8" s="85" t="s">
        <v>13</v>
      </c>
      <c r="M8" s="86"/>
      <c r="N8" s="69" t="s">
        <v>14</v>
      </c>
      <c r="O8" s="69"/>
      <c r="P8" s="85" t="s">
        <v>15</v>
      </c>
      <c r="Q8" s="86"/>
      <c r="R8" s="87" t="s">
        <v>16</v>
      </c>
      <c r="S8" s="87"/>
      <c r="T8" s="93" t="s">
        <v>5</v>
      </c>
      <c r="U8" s="94"/>
      <c r="V8" s="74"/>
      <c r="W8" s="77"/>
      <c r="X8" s="40"/>
      <c r="Y8" s="65" t="s">
        <v>56</v>
      </c>
      <c r="Z8" s="64">
        <f>COUNTIF($H$10:$H$31,2)</f>
        <v>2</v>
      </c>
      <c r="AA8" s="64">
        <f>COUNTIF($J$10:$J$31,2)</f>
        <v>4</v>
      </c>
      <c r="AB8" s="64">
        <f>COUNTIF($L$10:$L$31,2)</f>
        <v>4</v>
      </c>
      <c r="AC8" s="64">
        <f>COUNTIF($N$10:$N$31,2)</f>
        <v>5</v>
      </c>
      <c r="AD8" s="64">
        <f>COUNTIF($P$10:$P$31,2)</f>
        <v>5</v>
      </c>
      <c r="AE8" s="64">
        <f>COUNTIF($R$10:$R$31,2)</f>
        <v>5</v>
      </c>
      <c r="AF8" s="64">
        <f>COUNTIF($T$10:$T$31,2)</f>
        <v>2</v>
      </c>
    </row>
    <row r="9" spans="1:33" ht="15.75" customHeight="1">
      <c r="A9" s="78"/>
      <c r="B9" s="78"/>
      <c r="C9" s="78"/>
      <c r="D9" s="78"/>
      <c r="E9" s="45"/>
      <c r="F9" s="68"/>
      <c r="G9" s="72"/>
      <c r="H9" s="33" t="s">
        <v>18</v>
      </c>
      <c r="I9" s="34" t="s">
        <v>19</v>
      </c>
      <c r="J9" s="35" t="s">
        <v>18</v>
      </c>
      <c r="K9" s="36" t="s">
        <v>19</v>
      </c>
      <c r="L9" s="33" t="s">
        <v>18</v>
      </c>
      <c r="M9" s="34" t="s">
        <v>19</v>
      </c>
      <c r="N9" s="35" t="s">
        <v>18</v>
      </c>
      <c r="O9" s="36" t="s">
        <v>19</v>
      </c>
      <c r="P9" s="33" t="s">
        <v>18</v>
      </c>
      <c r="Q9" s="34" t="s">
        <v>19</v>
      </c>
      <c r="R9" s="35" t="s">
        <v>18</v>
      </c>
      <c r="S9" s="36" t="s">
        <v>19</v>
      </c>
      <c r="T9" s="33" t="s">
        <v>18</v>
      </c>
      <c r="U9" s="34" t="s">
        <v>19</v>
      </c>
      <c r="V9" s="75"/>
      <c r="W9" s="78"/>
      <c r="X9" s="40"/>
      <c r="Y9" s="65" t="s">
        <v>57</v>
      </c>
      <c r="Z9" s="64">
        <f>COUNTIF($H$10:$H$31,3)</f>
        <v>0</v>
      </c>
      <c r="AA9" s="64">
        <f>COUNTIF($J$10:$J$31,3)</f>
        <v>0</v>
      </c>
      <c r="AB9" s="64">
        <f>COUNTIF($L$10:$L$31,3)</f>
        <v>1</v>
      </c>
      <c r="AC9" s="64">
        <f>COUNTIF($N$10:$N$31,3)</f>
        <v>1</v>
      </c>
      <c r="AD9" s="64">
        <f>COUNTIF($P$10:$P$31,3)</f>
        <v>1</v>
      </c>
      <c r="AE9" s="64">
        <f>COUNTIF($R$10:$R$31,3)</f>
        <v>1</v>
      </c>
      <c r="AF9" s="64">
        <f>COUNTIF($T$10:$T$31,3)</f>
        <v>0</v>
      </c>
      <c r="AG9" s="50"/>
    </row>
    <row r="10" spans="1:33" ht="15.75" customHeight="1">
      <c r="A10" s="3"/>
      <c r="B10" s="4"/>
      <c r="C10" s="4"/>
      <c r="D10" s="4"/>
      <c r="E10" s="4"/>
      <c r="F10" s="5"/>
      <c r="G10" s="19"/>
      <c r="H10" s="23"/>
      <c r="I10" s="24"/>
      <c r="J10" s="21"/>
      <c r="K10" s="27"/>
      <c r="L10" s="23"/>
      <c r="M10" s="24"/>
      <c r="N10" s="21"/>
      <c r="O10" s="27"/>
      <c r="P10" s="23"/>
      <c r="Q10" s="24"/>
      <c r="R10" s="21"/>
      <c r="S10" s="27"/>
      <c r="T10" s="23"/>
      <c r="U10" s="24"/>
      <c r="V10" s="29"/>
      <c r="W10" s="6"/>
      <c r="X10" s="40"/>
      <c r="Y10" s="65"/>
      <c r="Z10" s="58">
        <f aca="true" t="shared" si="0" ref="Z10:AF10">SUM(Z7:Z9)</f>
        <v>4</v>
      </c>
      <c r="AA10" s="58">
        <f t="shared" si="0"/>
        <v>6</v>
      </c>
      <c r="AB10" s="58">
        <f t="shared" si="0"/>
        <v>8</v>
      </c>
      <c r="AC10" s="58">
        <f t="shared" si="0"/>
        <v>10</v>
      </c>
      <c r="AD10" s="58">
        <f t="shared" si="0"/>
        <v>11</v>
      </c>
      <c r="AE10" s="58">
        <f t="shared" si="0"/>
        <v>11</v>
      </c>
      <c r="AF10" s="58">
        <f t="shared" si="0"/>
        <v>4</v>
      </c>
      <c r="AG10" s="50"/>
    </row>
    <row r="11" spans="1:33" s="18" customFormat="1" ht="30" customHeight="1">
      <c r="A11" s="16">
        <v>1</v>
      </c>
      <c r="B11" s="7" t="s">
        <v>36</v>
      </c>
      <c r="C11" s="7">
        <v>9</v>
      </c>
      <c r="D11" s="7" t="s">
        <v>22</v>
      </c>
      <c r="E11" s="7">
        <v>1</v>
      </c>
      <c r="F11" s="7">
        <v>28</v>
      </c>
      <c r="G11" s="20" t="s">
        <v>41</v>
      </c>
      <c r="H11" s="25"/>
      <c r="I11" s="26"/>
      <c r="J11" s="25"/>
      <c r="K11" s="26"/>
      <c r="L11" s="25"/>
      <c r="M11" s="26"/>
      <c r="N11" s="25">
        <v>1</v>
      </c>
      <c r="O11" s="53" t="s">
        <v>42</v>
      </c>
      <c r="P11" s="25">
        <v>1</v>
      </c>
      <c r="Q11" s="53" t="s">
        <v>42</v>
      </c>
      <c r="R11" s="25">
        <v>1</v>
      </c>
      <c r="S11" s="53" t="s">
        <v>42</v>
      </c>
      <c r="T11" s="31"/>
      <c r="U11" s="32"/>
      <c r="V11" s="30" t="s">
        <v>47</v>
      </c>
      <c r="W11" s="17"/>
      <c r="X11" s="40"/>
      <c r="AG11" s="50"/>
    </row>
    <row r="12" spans="1:24" s="50" customFormat="1" ht="30" customHeight="1">
      <c r="A12" s="47">
        <v>2</v>
      </c>
      <c r="B12" s="47" t="s">
        <v>36</v>
      </c>
      <c r="C12" s="47">
        <v>9</v>
      </c>
      <c r="D12" s="47" t="s">
        <v>22</v>
      </c>
      <c r="E12" s="47">
        <v>2</v>
      </c>
      <c r="F12" s="47">
        <v>28</v>
      </c>
      <c r="G12" s="28" t="s">
        <v>41</v>
      </c>
      <c r="H12" s="25"/>
      <c r="I12" s="26"/>
      <c r="J12" s="22"/>
      <c r="K12" s="28"/>
      <c r="L12" s="25"/>
      <c r="M12" s="26"/>
      <c r="N12" s="25">
        <v>2</v>
      </c>
      <c r="O12" s="53" t="s">
        <v>42</v>
      </c>
      <c r="P12" s="25">
        <v>2</v>
      </c>
      <c r="Q12" s="53" t="s">
        <v>42</v>
      </c>
      <c r="R12" s="25">
        <v>2</v>
      </c>
      <c r="S12" s="53" t="s">
        <v>42</v>
      </c>
      <c r="T12" s="31"/>
      <c r="U12" s="32"/>
      <c r="V12" s="22" t="s">
        <v>47</v>
      </c>
      <c r="W12" s="48"/>
      <c r="X12" s="49"/>
    </row>
    <row r="13" spans="1:24" s="50" customFormat="1" ht="30" customHeight="1">
      <c r="A13" s="47">
        <v>3</v>
      </c>
      <c r="B13" s="47" t="s">
        <v>21</v>
      </c>
      <c r="C13" s="47">
        <v>5</v>
      </c>
      <c r="D13" s="47" t="s">
        <v>22</v>
      </c>
      <c r="E13" s="47">
        <v>1</v>
      </c>
      <c r="F13" s="47">
        <v>30</v>
      </c>
      <c r="G13" s="28" t="s">
        <v>26</v>
      </c>
      <c r="H13" s="25"/>
      <c r="I13" s="26"/>
      <c r="J13" s="25"/>
      <c r="K13" s="26"/>
      <c r="L13" s="25"/>
      <c r="M13" s="26"/>
      <c r="N13" s="51"/>
      <c r="O13" s="51"/>
      <c r="P13" s="51">
        <v>1</v>
      </c>
      <c r="Q13" s="56" t="s">
        <v>24</v>
      </c>
      <c r="R13" s="51"/>
      <c r="S13" s="26"/>
      <c r="T13" s="25"/>
      <c r="U13" s="26"/>
      <c r="V13" s="22" t="s">
        <v>23</v>
      </c>
      <c r="W13" s="47"/>
      <c r="X13" s="52"/>
    </row>
    <row r="14" spans="1:24" s="50" customFormat="1" ht="30" customHeight="1">
      <c r="A14" s="47">
        <v>4</v>
      </c>
      <c r="B14" s="47" t="s">
        <v>21</v>
      </c>
      <c r="C14" s="47">
        <v>5</v>
      </c>
      <c r="D14" s="47" t="s">
        <v>22</v>
      </c>
      <c r="E14" s="47">
        <v>2</v>
      </c>
      <c r="F14" s="47">
        <v>30</v>
      </c>
      <c r="G14" s="28" t="s">
        <v>26</v>
      </c>
      <c r="H14" s="25"/>
      <c r="I14" s="26"/>
      <c r="J14" s="22"/>
      <c r="K14" s="28"/>
      <c r="L14" s="25">
        <v>3</v>
      </c>
      <c r="M14" s="56" t="s">
        <v>24</v>
      </c>
      <c r="N14" s="25">
        <v>2</v>
      </c>
      <c r="O14" s="56" t="s">
        <v>24</v>
      </c>
      <c r="P14" s="51">
        <v>2</v>
      </c>
      <c r="Q14" s="56" t="s">
        <v>24</v>
      </c>
      <c r="R14" s="51">
        <v>1</v>
      </c>
      <c r="S14" s="53" t="s">
        <v>24</v>
      </c>
      <c r="T14" s="25"/>
      <c r="U14" s="26"/>
      <c r="V14" s="22" t="s">
        <v>23</v>
      </c>
      <c r="W14" s="47"/>
      <c r="X14" s="52"/>
    </row>
    <row r="15" spans="1:24" s="50" customFormat="1" ht="30" customHeight="1">
      <c r="A15" s="47">
        <v>5</v>
      </c>
      <c r="B15" s="47" t="s">
        <v>32</v>
      </c>
      <c r="C15" s="47">
        <v>10</v>
      </c>
      <c r="D15" s="47" t="s">
        <v>31</v>
      </c>
      <c r="E15" s="47">
        <v>1</v>
      </c>
      <c r="F15" s="47">
        <v>39</v>
      </c>
      <c r="G15" s="28" t="s">
        <v>25</v>
      </c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>
        <v>2</v>
      </c>
      <c r="S15" s="53" t="s">
        <v>24</v>
      </c>
      <c r="T15" s="25">
        <v>1</v>
      </c>
      <c r="U15" s="56" t="s">
        <v>24</v>
      </c>
      <c r="V15" s="22" t="s">
        <v>23</v>
      </c>
      <c r="W15" s="47"/>
      <c r="X15" s="52"/>
    </row>
    <row r="16" spans="1:24" s="50" customFormat="1" ht="30" customHeight="1">
      <c r="A16" s="47">
        <v>6</v>
      </c>
      <c r="B16" s="47" t="s">
        <v>32</v>
      </c>
      <c r="C16" s="47">
        <v>10</v>
      </c>
      <c r="D16" s="47" t="s">
        <v>31</v>
      </c>
      <c r="E16" s="47">
        <v>2</v>
      </c>
      <c r="F16" s="47">
        <v>39</v>
      </c>
      <c r="G16" s="28" t="s">
        <v>25</v>
      </c>
      <c r="H16" s="25"/>
      <c r="I16" s="26"/>
      <c r="J16" s="25"/>
      <c r="K16" s="26"/>
      <c r="L16" s="25"/>
      <c r="M16" s="26"/>
      <c r="N16" s="25">
        <v>3</v>
      </c>
      <c r="O16" s="56" t="s">
        <v>24</v>
      </c>
      <c r="P16" s="25">
        <v>3</v>
      </c>
      <c r="Q16" s="56" t="s">
        <v>24</v>
      </c>
      <c r="R16" s="25">
        <v>3</v>
      </c>
      <c r="S16" s="53" t="s">
        <v>24</v>
      </c>
      <c r="T16" s="25">
        <v>2</v>
      </c>
      <c r="U16" s="56" t="s">
        <v>24</v>
      </c>
      <c r="V16" s="22" t="s">
        <v>23</v>
      </c>
      <c r="W16" s="47"/>
      <c r="X16" s="52"/>
    </row>
    <row r="17" spans="1:24" s="50" customFormat="1" ht="30" customHeight="1">
      <c r="A17" s="47">
        <v>7</v>
      </c>
      <c r="B17" s="47" t="s">
        <v>36</v>
      </c>
      <c r="C17" s="47">
        <v>10</v>
      </c>
      <c r="D17" s="47" t="s">
        <v>31</v>
      </c>
      <c r="E17" s="47">
        <v>1</v>
      </c>
      <c r="F17" s="47">
        <v>29</v>
      </c>
      <c r="G17" s="28" t="s">
        <v>40</v>
      </c>
      <c r="H17" s="25"/>
      <c r="I17" s="26"/>
      <c r="J17" s="25"/>
      <c r="K17" s="26"/>
      <c r="L17" s="25">
        <v>1</v>
      </c>
      <c r="M17" s="54" t="s">
        <v>29</v>
      </c>
      <c r="N17" s="25"/>
      <c r="O17" s="26"/>
      <c r="P17" s="25">
        <v>1</v>
      </c>
      <c r="Q17" s="57" t="s">
        <v>28</v>
      </c>
      <c r="R17" s="25"/>
      <c r="S17" s="26"/>
      <c r="T17" s="31"/>
      <c r="U17" s="32"/>
      <c r="V17" s="22" t="s">
        <v>35</v>
      </c>
      <c r="W17" s="48"/>
      <c r="X17" s="49"/>
    </row>
    <row r="18" spans="1:24" s="50" customFormat="1" ht="30" customHeight="1">
      <c r="A18" s="47">
        <v>8</v>
      </c>
      <c r="B18" s="47" t="s">
        <v>36</v>
      </c>
      <c r="C18" s="47">
        <v>10</v>
      </c>
      <c r="D18" s="47" t="s">
        <v>31</v>
      </c>
      <c r="E18" s="47">
        <v>2</v>
      </c>
      <c r="F18" s="47">
        <v>29</v>
      </c>
      <c r="G18" s="28" t="s">
        <v>40</v>
      </c>
      <c r="H18" s="25"/>
      <c r="I18" s="26"/>
      <c r="J18" s="25">
        <v>2</v>
      </c>
      <c r="K18" s="54" t="s">
        <v>29</v>
      </c>
      <c r="L18" s="25">
        <v>2</v>
      </c>
      <c r="M18" s="54" t="s">
        <v>29</v>
      </c>
      <c r="N18" s="25"/>
      <c r="O18" s="26"/>
      <c r="P18" s="25"/>
      <c r="Q18" s="26"/>
      <c r="R18" s="25"/>
      <c r="S18" s="26"/>
      <c r="T18" s="25"/>
      <c r="U18" s="26"/>
      <c r="V18" s="22" t="s">
        <v>35</v>
      </c>
      <c r="W18" s="48"/>
      <c r="X18" s="49"/>
    </row>
    <row r="19" spans="1:24" s="50" customFormat="1" ht="30" customHeight="1">
      <c r="A19" s="47">
        <v>9</v>
      </c>
      <c r="B19" s="47" t="s">
        <v>36</v>
      </c>
      <c r="C19" s="47">
        <v>10</v>
      </c>
      <c r="D19" s="47" t="s">
        <v>31</v>
      </c>
      <c r="E19" s="47">
        <v>3</v>
      </c>
      <c r="F19" s="47">
        <v>29</v>
      </c>
      <c r="G19" s="28" t="s">
        <v>40</v>
      </c>
      <c r="H19" s="25"/>
      <c r="I19" s="26"/>
      <c r="J19" s="25"/>
      <c r="K19" s="26"/>
      <c r="L19" s="25"/>
      <c r="M19" s="26"/>
      <c r="N19" s="25"/>
      <c r="O19" s="26"/>
      <c r="P19" s="25">
        <v>2</v>
      </c>
      <c r="Q19" s="54" t="s">
        <v>29</v>
      </c>
      <c r="R19" s="25">
        <v>1</v>
      </c>
      <c r="S19" s="54" t="s">
        <v>29</v>
      </c>
      <c r="T19" s="25"/>
      <c r="U19" s="26"/>
      <c r="V19" s="22" t="s">
        <v>35</v>
      </c>
      <c r="W19" s="48"/>
      <c r="X19" s="49"/>
    </row>
    <row r="20" spans="1:24" s="50" customFormat="1" ht="30" customHeight="1">
      <c r="A20" s="47">
        <v>10</v>
      </c>
      <c r="B20" s="47" t="s">
        <v>21</v>
      </c>
      <c r="C20" s="47">
        <v>4</v>
      </c>
      <c r="D20" s="47" t="s">
        <v>31</v>
      </c>
      <c r="E20" s="47">
        <v>1</v>
      </c>
      <c r="F20" s="47">
        <v>24</v>
      </c>
      <c r="G20" s="28" t="s">
        <v>27</v>
      </c>
      <c r="H20" s="25">
        <v>1</v>
      </c>
      <c r="I20" s="53" t="s">
        <v>42</v>
      </c>
      <c r="J20" s="25">
        <v>1</v>
      </c>
      <c r="K20" s="53" t="s">
        <v>42</v>
      </c>
      <c r="L20" s="25">
        <v>1</v>
      </c>
      <c r="M20" s="53" t="s">
        <v>42</v>
      </c>
      <c r="N20" s="25">
        <v>1</v>
      </c>
      <c r="O20" s="57" t="s">
        <v>28</v>
      </c>
      <c r="P20" s="25"/>
      <c r="Q20" s="26"/>
      <c r="R20" s="25">
        <v>1</v>
      </c>
      <c r="S20" s="53" t="s">
        <v>42</v>
      </c>
      <c r="T20" s="25"/>
      <c r="U20" s="26"/>
      <c r="V20" s="22" t="s">
        <v>30</v>
      </c>
      <c r="W20" s="48"/>
      <c r="X20" s="49"/>
    </row>
    <row r="21" spans="1:24" s="50" customFormat="1" ht="30" customHeight="1">
      <c r="A21" s="47">
        <v>11</v>
      </c>
      <c r="B21" s="47" t="s">
        <v>21</v>
      </c>
      <c r="C21" s="47">
        <v>4</v>
      </c>
      <c r="D21" s="47" t="s">
        <v>31</v>
      </c>
      <c r="E21" s="47">
        <v>2</v>
      </c>
      <c r="F21" s="47">
        <v>23</v>
      </c>
      <c r="G21" s="28" t="s">
        <v>27</v>
      </c>
      <c r="H21" s="25">
        <v>2</v>
      </c>
      <c r="I21" s="53" t="s">
        <v>42</v>
      </c>
      <c r="J21" s="25">
        <v>2</v>
      </c>
      <c r="K21" s="53" t="s">
        <v>42</v>
      </c>
      <c r="L21" s="25">
        <v>2</v>
      </c>
      <c r="M21" s="53" t="s">
        <v>42</v>
      </c>
      <c r="N21" s="25">
        <v>2</v>
      </c>
      <c r="O21" s="57" t="s">
        <v>28</v>
      </c>
      <c r="P21" s="25"/>
      <c r="Q21" s="26"/>
      <c r="R21" s="25">
        <v>2</v>
      </c>
      <c r="S21" s="53" t="s">
        <v>42</v>
      </c>
      <c r="T21" s="25"/>
      <c r="U21" s="26"/>
      <c r="V21" s="22" t="s">
        <v>30</v>
      </c>
      <c r="W21" s="48"/>
      <c r="X21" s="49"/>
    </row>
    <row r="22" spans="1:24" s="50" customFormat="1" ht="30" customHeight="1">
      <c r="A22" s="47">
        <v>12</v>
      </c>
      <c r="B22" s="47" t="s">
        <v>33</v>
      </c>
      <c r="C22" s="47">
        <v>8</v>
      </c>
      <c r="D22" s="47" t="s">
        <v>31</v>
      </c>
      <c r="E22" s="47">
        <v>1</v>
      </c>
      <c r="F22" s="47">
        <v>24</v>
      </c>
      <c r="G22" s="28" t="s">
        <v>27</v>
      </c>
      <c r="H22" s="25"/>
      <c r="I22" s="26"/>
      <c r="J22" s="25">
        <v>2</v>
      </c>
      <c r="K22" s="57" t="s">
        <v>28</v>
      </c>
      <c r="L22" s="25"/>
      <c r="M22" s="26"/>
      <c r="N22" s="25"/>
      <c r="O22" s="26"/>
      <c r="P22" s="25"/>
      <c r="Q22" s="26"/>
      <c r="R22" s="25"/>
      <c r="S22" s="26"/>
      <c r="T22" s="31"/>
      <c r="U22" s="32"/>
      <c r="V22" s="22" t="s">
        <v>34</v>
      </c>
      <c r="W22" s="48"/>
      <c r="X22" s="49"/>
    </row>
    <row r="23" spans="1:24" s="50" customFormat="1" ht="30" customHeight="1">
      <c r="A23" s="47">
        <v>13</v>
      </c>
      <c r="B23" s="47" t="s">
        <v>33</v>
      </c>
      <c r="C23" s="47">
        <v>8</v>
      </c>
      <c r="D23" s="47" t="s">
        <v>31</v>
      </c>
      <c r="E23" s="47">
        <v>2</v>
      </c>
      <c r="F23" s="47">
        <v>24</v>
      </c>
      <c r="G23" s="28" t="s">
        <v>27</v>
      </c>
      <c r="H23" s="25"/>
      <c r="I23" s="26"/>
      <c r="J23" s="25"/>
      <c r="K23" s="26"/>
      <c r="L23" s="25"/>
      <c r="M23" s="26"/>
      <c r="N23" s="25">
        <v>2</v>
      </c>
      <c r="O23" s="54" t="s">
        <v>29</v>
      </c>
      <c r="P23" s="25"/>
      <c r="Q23" s="26"/>
      <c r="R23" s="25"/>
      <c r="S23" s="26"/>
      <c r="T23" s="31"/>
      <c r="U23" s="32"/>
      <c r="V23" s="22" t="s">
        <v>34</v>
      </c>
      <c r="W23" s="48"/>
      <c r="X23" s="49"/>
    </row>
    <row r="24" spans="1:24" s="50" customFormat="1" ht="30" customHeight="1">
      <c r="A24" s="47">
        <v>14</v>
      </c>
      <c r="B24" s="47" t="s">
        <v>36</v>
      </c>
      <c r="C24" s="47">
        <v>10</v>
      </c>
      <c r="D24" s="47" t="s">
        <v>37</v>
      </c>
      <c r="E24" s="47">
        <v>1</v>
      </c>
      <c r="F24" s="47">
        <v>29</v>
      </c>
      <c r="G24" s="28" t="s">
        <v>40</v>
      </c>
      <c r="H24" s="25"/>
      <c r="I24" s="26"/>
      <c r="J24" s="25"/>
      <c r="K24" s="26"/>
      <c r="L24" s="25">
        <v>2</v>
      </c>
      <c r="M24" s="57" t="s">
        <v>28</v>
      </c>
      <c r="N24" s="25"/>
      <c r="O24" s="26"/>
      <c r="P24" s="25">
        <v>2</v>
      </c>
      <c r="Q24" s="57" t="s">
        <v>28</v>
      </c>
      <c r="R24" s="25"/>
      <c r="S24" s="26"/>
      <c r="T24" s="25"/>
      <c r="U24" s="26"/>
      <c r="V24" s="22" t="s">
        <v>34</v>
      </c>
      <c r="W24" s="48"/>
      <c r="X24" s="49"/>
    </row>
    <row r="25" spans="1:24" s="50" customFormat="1" ht="30" customHeight="1">
      <c r="A25" s="47">
        <v>15</v>
      </c>
      <c r="B25" s="47" t="s">
        <v>36</v>
      </c>
      <c r="C25" s="47">
        <v>10</v>
      </c>
      <c r="D25" s="47" t="s">
        <v>37</v>
      </c>
      <c r="E25" s="47">
        <v>2</v>
      </c>
      <c r="F25" s="47">
        <v>29</v>
      </c>
      <c r="G25" s="28" t="s">
        <v>40</v>
      </c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25">
        <v>2</v>
      </c>
      <c r="S25" s="55" t="s">
        <v>39</v>
      </c>
      <c r="T25" s="25">
        <v>2</v>
      </c>
      <c r="U25" s="55" t="s">
        <v>39</v>
      </c>
      <c r="V25" s="22" t="s">
        <v>38</v>
      </c>
      <c r="W25" s="48"/>
      <c r="X25" s="49"/>
    </row>
    <row r="26" spans="1:24" s="50" customFormat="1" ht="30" customHeight="1">
      <c r="A26" s="47">
        <v>16</v>
      </c>
      <c r="B26" s="47" t="s">
        <v>36</v>
      </c>
      <c r="C26" s="47">
        <v>10</v>
      </c>
      <c r="D26" s="47" t="s">
        <v>37</v>
      </c>
      <c r="E26" s="47">
        <v>3</v>
      </c>
      <c r="F26" s="47">
        <v>29</v>
      </c>
      <c r="G26" s="28" t="s">
        <v>40</v>
      </c>
      <c r="H26" s="25"/>
      <c r="I26" s="26"/>
      <c r="J26" s="25"/>
      <c r="K26" s="26"/>
      <c r="L26" s="25"/>
      <c r="M26" s="26"/>
      <c r="N26" s="25"/>
      <c r="O26" s="26"/>
      <c r="P26" s="25">
        <v>2</v>
      </c>
      <c r="Q26" s="55" t="s">
        <v>39</v>
      </c>
      <c r="R26" s="25">
        <v>1</v>
      </c>
      <c r="S26" s="55" t="s">
        <v>39</v>
      </c>
      <c r="T26" s="25">
        <v>1</v>
      </c>
      <c r="U26" s="55" t="s">
        <v>39</v>
      </c>
      <c r="V26" s="22" t="s">
        <v>38</v>
      </c>
      <c r="W26" s="48"/>
      <c r="X26" s="49"/>
    </row>
    <row r="27" spans="1:24" s="50" customFormat="1" ht="30" customHeight="1">
      <c r="A27" s="47">
        <v>17</v>
      </c>
      <c r="B27" s="47" t="s">
        <v>43</v>
      </c>
      <c r="C27" s="47">
        <v>8</v>
      </c>
      <c r="D27" s="47" t="s">
        <v>37</v>
      </c>
      <c r="E27" s="47">
        <v>2</v>
      </c>
      <c r="F27" s="47">
        <v>14</v>
      </c>
      <c r="G27" s="28" t="s">
        <v>44</v>
      </c>
      <c r="H27" s="25"/>
      <c r="I27" s="26"/>
      <c r="J27" s="25"/>
      <c r="K27" s="26"/>
      <c r="L27" s="25"/>
      <c r="M27" s="26"/>
      <c r="N27" s="25">
        <v>1</v>
      </c>
      <c r="O27" s="54" t="s">
        <v>29</v>
      </c>
      <c r="P27" s="25">
        <v>1</v>
      </c>
      <c r="Q27" s="54" t="s">
        <v>29</v>
      </c>
      <c r="R27" s="25">
        <v>2</v>
      </c>
      <c r="S27" s="54" t="s">
        <v>29</v>
      </c>
      <c r="T27" s="25"/>
      <c r="U27" s="26"/>
      <c r="V27" s="22" t="s">
        <v>45</v>
      </c>
      <c r="W27" s="48"/>
      <c r="X27" s="49"/>
    </row>
    <row r="28" spans="1:23" s="18" customFormat="1" ht="30" customHeight="1">
      <c r="A28" s="16">
        <v>18</v>
      </c>
      <c r="B28" s="7" t="s">
        <v>36</v>
      </c>
      <c r="C28" s="7">
        <v>9</v>
      </c>
      <c r="D28" s="7" t="s">
        <v>31</v>
      </c>
      <c r="E28" s="7">
        <v>1</v>
      </c>
      <c r="F28" s="7">
        <v>27</v>
      </c>
      <c r="G28" s="20" t="s">
        <v>41</v>
      </c>
      <c r="H28" s="25">
        <v>1</v>
      </c>
      <c r="I28" s="54" t="s">
        <v>29</v>
      </c>
      <c r="J28" s="25"/>
      <c r="K28" s="26"/>
      <c r="L28" s="25">
        <v>1</v>
      </c>
      <c r="M28" s="55" t="s">
        <v>39</v>
      </c>
      <c r="N28" s="25"/>
      <c r="O28" s="26"/>
      <c r="P28" s="25"/>
      <c r="Q28" s="26"/>
      <c r="R28" s="25"/>
      <c r="S28" s="26"/>
      <c r="T28" s="25"/>
      <c r="U28" s="26"/>
      <c r="V28" s="30" t="s">
        <v>54</v>
      </c>
      <c r="W28" s="17"/>
    </row>
    <row r="29" spans="1:23" s="18" customFormat="1" ht="30" customHeight="1">
      <c r="A29" s="16">
        <v>19</v>
      </c>
      <c r="B29" s="7" t="s">
        <v>36</v>
      </c>
      <c r="C29" s="7">
        <v>9</v>
      </c>
      <c r="D29" s="7" t="s">
        <v>31</v>
      </c>
      <c r="E29" s="7">
        <v>2</v>
      </c>
      <c r="F29" s="7">
        <v>27</v>
      </c>
      <c r="G29" s="20" t="s">
        <v>41</v>
      </c>
      <c r="H29" s="25"/>
      <c r="I29" s="26"/>
      <c r="J29" s="25">
        <v>2</v>
      </c>
      <c r="K29" s="56" t="s">
        <v>24</v>
      </c>
      <c r="L29" s="25">
        <v>2</v>
      </c>
      <c r="M29" s="55" t="s">
        <v>39</v>
      </c>
      <c r="N29" s="25">
        <v>1</v>
      </c>
      <c r="O29" s="55" t="s">
        <v>39</v>
      </c>
      <c r="P29" s="25"/>
      <c r="Q29" s="26"/>
      <c r="R29" s="25"/>
      <c r="S29" s="26"/>
      <c r="T29" s="25"/>
      <c r="U29" s="26"/>
      <c r="V29" s="30" t="s">
        <v>54</v>
      </c>
      <c r="W29" s="17"/>
    </row>
    <row r="30" spans="1:23" s="18" customFormat="1" ht="30" customHeight="1">
      <c r="A30" s="16">
        <v>20</v>
      </c>
      <c r="B30" s="7" t="s">
        <v>36</v>
      </c>
      <c r="C30" s="7">
        <v>9</v>
      </c>
      <c r="D30" s="7" t="s">
        <v>31</v>
      </c>
      <c r="E30" s="7">
        <v>3</v>
      </c>
      <c r="F30" s="7">
        <v>26</v>
      </c>
      <c r="G30" s="20" t="s">
        <v>41</v>
      </c>
      <c r="H30" s="25">
        <v>2</v>
      </c>
      <c r="I30" s="54" t="s">
        <v>29</v>
      </c>
      <c r="J30" s="25">
        <v>1</v>
      </c>
      <c r="K30" s="56" t="s">
        <v>24</v>
      </c>
      <c r="L30" s="25"/>
      <c r="M30" s="26"/>
      <c r="N30" s="25">
        <v>2</v>
      </c>
      <c r="O30" s="55" t="s">
        <v>39</v>
      </c>
      <c r="P30" s="25">
        <v>1</v>
      </c>
      <c r="Q30" s="55" t="s">
        <v>39</v>
      </c>
      <c r="R30" s="25"/>
      <c r="S30" s="26"/>
      <c r="T30" s="25"/>
      <c r="U30" s="26"/>
      <c r="V30" s="30" t="s">
        <v>54</v>
      </c>
      <c r="W30" s="17"/>
    </row>
    <row r="31" spans="1:24" s="18" customFormat="1" ht="30" customHeight="1">
      <c r="A31" s="16"/>
      <c r="B31" s="7"/>
      <c r="C31" s="7"/>
      <c r="D31" s="7"/>
      <c r="E31" s="7"/>
      <c r="F31" s="7"/>
      <c r="G31" s="20"/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25"/>
      <c r="S31" s="26"/>
      <c r="T31" s="25"/>
      <c r="U31" s="26"/>
      <c r="V31" s="30"/>
      <c r="W31" s="17"/>
      <c r="X31" s="40"/>
    </row>
  </sheetData>
  <sheetProtection/>
  <autoFilter ref="A10:W30"/>
  <mergeCells count="19">
    <mergeCell ref="P8:Q8"/>
    <mergeCell ref="R8:S8"/>
    <mergeCell ref="A2:W2"/>
    <mergeCell ref="A3:W3"/>
    <mergeCell ref="A4:W4"/>
    <mergeCell ref="T8:U8"/>
    <mergeCell ref="H8:I8"/>
    <mergeCell ref="J8:K8"/>
    <mergeCell ref="L8:M8"/>
    <mergeCell ref="F6:F9"/>
    <mergeCell ref="N8:O8"/>
    <mergeCell ref="G6:G9"/>
    <mergeCell ref="V6:V9"/>
    <mergeCell ref="W6:W9"/>
    <mergeCell ref="A6:A9"/>
    <mergeCell ref="B6:B9"/>
    <mergeCell ref="C6:C9"/>
    <mergeCell ref="D6:D9"/>
    <mergeCell ref="H6:U7"/>
  </mergeCells>
  <conditionalFormatting sqref="V20">
    <cfRule type="cellIs" priority="85" dxfId="57" operator="equal" stopIfTrue="1">
      <formula>"CT"</formula>
    </cfRule>
    <cfRule type="cellIs" priority="86" dxfId="1" operator="equal" stopIfTrue="1">
      <formula>"Thi"</formula>
    </cfRule>
    <cfRule type="cellIs" priority="87" dxfId="0" operator="equal" stopIfTrue="1">
      <formula>"LT"</formula>
    </cfRule>
  </conditionalFormatting>
  <conditionalFormatting sqref="V21">
    <cfRule type="cellIs" priority="76" dxfId="57" operator="equal" stopIfTrue="1">
      <formula>"CT"</formula>
    </cfRule>
    <cfRule type="cellIs" priority="77" dxfId="1" operator="equal" stopIfTrue="1">
      <formula>"Thi"</formula>
    </cfRule>
    <cfRule type="cellIs" priority="78" dxfId="0" operator="equal" stopIfTrue="1">
      <formula>"LT"</formula>
    </cfRule>
  </conditionalFormatting>
  <conditionalFormatting sqref="V22:V23">
    <cfRule type="cellIs" priority="73" dxfId="57" operator="equal" stopIfTrue="1">
      <formula>"CT"</formula>
    </cfRule>
    <cfRule type="cellIs" priority="74" dxfId="1" operator="equal" stopIfTrue="1">
      <formula>"Thi"</formula>
    </cfRule>
    <cfRule type="cellIs" priority="75" dxfId="0" operator="equal" stopIfTrue="1">
      <formula>"LT"</formula>
    </cfRule>
  </conditionalFormatting>
  <conditionalFormatting sqref="V25">
    <cfRule type="cellIs" priority="67" dxfId="57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24">
    <cfRule type="cellIs" priority="58" dxfId="57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31">
    <cfRule type="cellIs" priority="55" dxfId="57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6">
    <cfRule type="cellIs" priority="52" dxfId="57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27">
    <cfRule type="cellIs" priority="40" dxfId="57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11">
    <cfRule type="cellIs" priority="37" dxfId="57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12">
    <cfRule type="cellIs" priority="31" dxfId="57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5:V16">
    <cfRule type="cellIs" priority="28" dxfId="57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7:V19">
    <cfRule type="cellIs" priority="22" dxfId="57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30">
    <cfRule type="cellIs" priority="19" dxfId="57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8">
    <cfRule type="cellIs" priority="16" dxfId="5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9">
    <cfRule type="cellIs" priority="13" dxfId="5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9">
    <cfRule type="cellIs" priority="10" dxfId="5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0">
    <cfRule type="cellIs" priority="7" dxfId="5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30">
    <cfRule type="cellIs" priority="4" dxfId="5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3:V14">
    <cfRule type="cellIs" priority="1" dxfId="5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2017-01-08T03:32:32Z</dcterms:modified>
  <cp:category/>
  <cp:version/>
  <cp:contentType/>
  <cp:contentStatus/>
</cp:coreProperties>
</file>