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0"/>
  </bookViews>
  <sheets>
    <sheet name="TKB TH (2)" sheetId="1" r:id="rId1"/>
  </sheets>
  <definedNames>
    <definedName name="_xlnm._FilterDatabase" localSheetId="0" hidden="1">'TKB TH (2)'!$A$6:$W$8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<sst xmlns="http://schemas.openxmlformats.org/spreadsheetml/2006/main" count="58" uniqueCount="33">
  <si>
    <t>LỊCH HỌC THỰC HÀNH</t>
  </si>
  <si>
    <t>TT</t>
  </si>
  <si>
    <t>Nhóm</t>
  </si>
  <si>
    <t>SL
HSSV</t>
  </si>
  <si>
    <t>Ghi chú</t>
  </si>
  <si>
    <t>CN</t>
  </si>
  <si>
    <t>Hệ</t>
  </si>
  <si>
    <t>Khóa</t>
  </si>
  <si>
    <t>Lớp</t>
  </si>
  <si>
    <t>Giáo viên</t>
  </si>
  <si>
    <t>Học phần/ Môn học</t>
  </si>
  <si>
    <t>Ô1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</si>
  <si>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</si>
  <si>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</si>
  <si>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</si>
  <si>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</si>
  <si>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</si>
  <si>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</si>
  <si>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</si>
  <si>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</si>
  <si>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</si>
  <si>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</si>
  <si>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</si>
  <si>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</si>
  <si>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</si>
  <si>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</si>
  <si>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</si>
  <si>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X.Sơn</t>
  </si>
  <si>
    <t>ĐH</t>
  </si>
  <si>
    <t>TH thân vỏ ô tô</t>
  </si>
  <si>
    <t>TH vận hành xe trong xưởng BDSC</t>
  </si>
  <si>
    <t>(TUẦN: 45 -  Từ ngày 10 tháng 07 đến ngày 16 tháng 07 năm 2017)</t>
  </si>
  <si>
    <t>N.M.Thắng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</si>
</sst>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56" fillId="33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 horizontal="left"/>
    </xf>
    <xf numFmtId="0" fontId="57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4" fillId="0" borderId="10" xfId="0" applyFont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15" fillId="35" borderId="13" xfId="0" applyFont="1" applyFill="1" applyBorder="1" applyAlignment="1">
      <alignment horizontal="center"/>
    </xf>
    <xf numFmtId="0" fontId="56" fillId="0" borderId="10" xfId="0" applyFont="1" applyBorder="1" applyAlignment="1">
      <alignment horizontal="left"/>
    </xf>
    <xf numFmtId="0" fontId="56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wrapText="1"/>
    </xf>
    <xf numFmtId="0" fontId="57" fillId="35" borderId="15" xfId="0" applyFont="1" applyFill="1" applyBorder="1" applyAlignment="1">
      <alignment horizontal="center" wrapText="1"/>
    </xf>
    <xf numFmtId="0" fontId="57" fillId="35" borderId="10" xfId="0" applyFont="1" applyFill="1" applyBorder="1" applyAlignment="1">
      <alignment wrapText="1"/>
    </xf>
    <xf numFmtId="0" fontId="57" fillId="0" borderId="10" xfId="0" applyFont="1" applyFill="1" applyBorder="1" applyAlignment="1">
      <alignment horizontal="center" wrapText="1"/>
    </xf>
    <xf numFmtId="49" fontId="57" fillId="0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6" fillId="33" borderId="0" xfId="0" applyFont="1" applyFill="1" applyAlignment="1">
      <alignment horizontal="center"/>
    </xf>
    <xf numFmtId="0" fontId="56" fillId="0" borderId="0" xfId="0" applyFont="1" applyAlignment="1">
      <alignment horizontal="center" vertical="center"/>
    </xf>
    <xf numFmtId="0" fontId="56" fillId="33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A1">
      <selection activeCell="G10" sqref="G10"/>
    </sheetView>
  </sheetViews>
  <sheetFormatPr defaultColWidth="9.00390625" defaultRowHeight="15"/>
  <cols>
    <col min="1" max="1" width="4.7109375" style="4" customWidth="1"/>
    <col min="2" max="2" width="5.7109375" style="5" customWidth="1"/>
    <col min="3" max="3" width="4.7109375" style="5" customWidth="1"/>
    <col min="4" max="4" width="7.57421875" style="5" customWidth="1"/>
    <col min="5" max="5" width="6.28125" style="5" customWidth="1"/>
    <col min="6" max="6" width="6.421875" style="6" customWidth="1"/>
    <col min="7" max="7" width="15.7109375" style="7" customWidth="1"/>
    <col min="8" max="13" width="4.28125" style="8" customWidth="1"/>
    <col min="14" max="15" width="4.28125" style="3" customWidth="1"/>
    <col min="16" max="17" width="4.28125" style="9" customWidth="1"/>
    <col min="18" max="21" width="4.28125" style="5" customWidth="1"/>
    <col min="22" max="22" width="14.140625" style="10" customWidth="1"/>
    <col min="23" max="23" width="10.7109375" style="2" customWidth="1"/>
    <col min="24" max="16384" width="9.00390625" style="2" customWidth="1"/>
  </cols>
  <sheetData>
    <row r="1" spans="1:23" s="1" customFormat="1" ht="2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s="1" customFormat="1" ht="18.75">
      <c r="A2" s="49" t="s">
        <v>31</v>
      </c>
      <c r="B2" s="49"/>
      <c r="C2" s="49"/>
      <c r="D2" s="49"/>
      <c r="E2" s="49"/>
      <c r="F2" s="49"/>
      <c r="G2" s="49"/>
      <c r="H2" s="49"/>
      <c r="I2" s="49"/>
      <c r="J2" s="50"/>
      <c r="K2" s="50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s="1" customFormat="1" ht="15.75">
      <c r="A3" s="51" t="s">
        <v>12</v>
      </c>
      <c r="B3" s="51"/>
      <c r="C3" s="51"/>
      <c r="D3" s="51"/>
      <c r="E3" s="51"/>
      <c r="F3" s="51"/>
      <c r="G3" s="51"/>
      <c r="H3" s="51"/>
      <c r="I3" s="51"/>
      <c r="J3" s="52"/>
      <c r="K3" s="52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ht="15.75" customHeight="1">
      <c r="A4" s="44" t="s">
        <v>1</v>
      </c>
      <c r="B4" s="44" t="s">
        <v>6</v>
      </c>
      <c r="C4" s="44" t="s">
        <v>7</v>
      </c>
      <c r="D4" s="44" t="s">
        <v>8</v>
      </c>
      <c r="E4" s="53" t="s">
        <v>2</v>
      </c>
      <c r="F4" s="55" t="s">
        <v>3</v>
      </c>
      <c r="G4" s="57" t="s">
        <v>10</v>
      </c>
      <c r="H4" s="38" t="s">
        <v>13</v>
      </c>
      <c r="I4" s="39"/>
      <c r="J4" s="40"/>
      <c r="K4" s="40"/>
      <c r="L4" s="39"/>
      <c r="M4" s="39"/>
      <c r="N4" s="39"/>
      <c r="O4" s="39"/>
      <c r="P4" s="39"/>
      <c r="Q4" s="39"/>
      <c r="R4" s="39"/>
      <c r="S4" s="39"/>
      <c r="T4" s="39"/>
      <c r="U4" s="41"/>
      <c r="V4" s="42" t="s">
        <v>9</v>
      </c>
      <c r="W4" s="44" t="s">
        <v>4</v>
      </c>
    </row>
    <row r="5" spans="1:23" ht="15.75" customHeight="1">
      <c r="A5" s="45"/>
      <c r="B5" s="45"/>
      <c r="C5" s="45"/>
      <c r="D5" s="45"/>
      <c r="E5" s="54"/>
      <c r="F5" s="56"/>
      <c r="G5" s="58"/>
      <c r="H5" s="36" t="s">
        <v>14</v>
      </c>
      <c r="I5" s="37"/>
      <c r="J5" s="46" t="s">
        <v>15</v>
      </c>
      <c r="K5" s="47"/>
      <c r="L5" s="36" t="s">
        <v>16</v>
      </c>
      <c r="M5" s="37"/>
      <c r="N5" s="46" t="s">
        <v>17</v>
      </c>
      <c r="O5" s="47"/>
      <c r="P5" s="36" t="s">
        <v>18</v>
      </c>
      <c r="Q5" s="37"/>
      <c r="R5" s="46" t="s">
        <v>19</v>
      </c>
      <c r="S5" s="47"/>
      <c r="T5" s="36" t="s">
        <v>5</v>
      </c>
      <c r="U5" s="37"/>
      <c r="V5" s="43"/>
      <c r="W5" s="45"/>
    </row>
    <row r="6" spans="1:23" ht="15.75" customHeight="1">
      <c r="A6" s="11"/>
      <c r="B6" s="14"/>
      <c r="C6" s="14"/>
      <c r="D6" s="14"/>
      <c r="E6" s="14"/>
      <c r="F6" s="15"/>
      <c r="G6" s="12"/>
      <c r="H6" s="21" t="s">
        <v>20</v>
      </c>
      <c r="I6" s="22" t="s">
        <v>21</v>
      </c>
      <c r="J6" s="23" t="s">
        <v>20</v>
      </c>
      <c r="K6" s="24" t="s">
        <v>21</v>
      </c>
      <c r="L6" s="21" t="s">
        <v>20</v>
      </c>
      <c r="M6" s="22" t="s">
        <v>21</v>
      </c>
      <c r="N6" s="23" t="s">
        <v>20</v>
      </c>
      <c r="O6" s="24" t="s">
        <v>21</v>
      </c>
      <c r="P6" s="21" t="s">
        <v>20</v>
      </c>
      <c r="Q6" s="22" t="s">
        <v>21</v>
      </c>
      <c r="R6" s="23" t="s">
        <v>20</v>
      </c>
      <c r="S6" s="24" t="s">
        <v>21</v>
      </c>
      <c r="T6" s="21" t="s">
        <v>20</v>
      </c>
      <c r="U6" s="22" t="s">
        <v>21</v>
      </c>
      <c r="V6" s="13"/>
      <c r="W6" s="16"/>
    </row>
    <row r="7" spans="1:23" ht="30" customHeight="1">
      <c r="A7" s="27">
        <v>3</v>
      </c>
      <c r="B7" s="17" t="s">
        <v>28</v>
      </c>
      <c r="C7" s="17">
        <v>9</v>
      </c>
      <c r="D7" s="20" t="s">
        <v>11</v>
      </c>
      <c r="E7" s="18"/>
      <c r="F7" s="28"/>
      <c r="G7" s="35" t="s">
        <v>29</v>
      </c>
      <c r="H7" s="29">
        <v>1</v>
      </c>
      <c r="I7" s="30" t="s">
        <v>27</v>
      </c>
      <c r="J7" s="31">
        <v>1</v>
      </c>
      <c r="K7" s="32" t="s">
        <v>27</v>
      </c>
      <c r="L7" s="33"/>
      <c r="M7" s="30">
        <f>IF(L7=0,"",IF(G7="TH vận hành xe","X.Sơn","A10-T4"))</f>
      </c>
      <c r="N7" s="31"/>
      <c r="O7" s="32">
        <f>IF(N7=0,"",IF(G7="TH vận hành xe","X.Sơn","A10-T4"))</f>
      </c>
      <c r="P7" s="33"/>
      <c r="Q7" s="30">
        <f>IF(P7=0,"",IF(G7="TH vận hành xe","X.Sơn","A10-T4"))</f>
      </c>
      <c r="R7" s="31"/>
      <c r="S7" s="32">
        <f>IF(R7=0,"",IF(G7="TH vận hành xe","X.Sơn","A10-T4"))</f>
      </c>
      <c r="T7" s="34"/>
      <c r="U7" s="30">
        <f>IF(T7=0,"",IF(G7="TH vận hành xe","X.Sơn","A10-T4"))</f>
      </c>
      <c r="V7" s="25" t="s">
        <v>32</v>
      </c>
      <c r="W7" s="19"/>
    </row>
    <row r="8" spans="1:23" ht="30" customHeight="1">
      <c r="A8" s="27">
        <v>4</v>
      </c>
      <c r="B8" s="17" t="s">
        <v>28</v>
      </c>
      <c r="C8" s="17">
        <v>9</v>
      </c>
      <c r="D8" s="20" t="s">
        <v>11</v>
      </c>
      <c r="E8" s="18"/>
      <c r="F8" s="28"/>
      <c r="G8" s="35" t="s">
        <v>30</v>
      </c>
      <c r="H8" s="29">
        <v>2</v>
      </c>
      <c r="I8" s="30" t="s">
        <v>27</v>
      </c>
      <c r="J8" s="31">
        <v>2</v>
      </c>
      <c r="K8" s="32" t="s">
        <v>27</v>
      </c>
      <c r="L8" s="33"/>
      <c r="M8" s="30">
        <f>IF(L8=0,"",IF(G8="TH vận hành xe","X.Sơn","A10-T4"))</f>
      </c>
      <c r="N8" s="31"/>
      <c r="O8" s="32">
        <f>IF(N8=0,"",IF(G8="TH vận hành xe","X.Sơn","A10-T4"))</f>
      </c>
      <c r="P8" s="33"/>
      <c r="Q8" s="30">
        <f>IF(P8=0,"",IF(G8="TH vận hành xe","X.Sơn","A10-T4"))</f>
      </c>
      <c r="R8" s="31"/>
      <c r="S8" s="32">
        <f>IF(R8=0,"",IF(G8="TH vận hành xe","X.Sơn","A10-T4"))</f>
      </c>
      <c r="T8" s="34"/>
      <c r="U8" s="30">
        <f>IF(T8=0,"",IF(G8="TH vận hành xe","X.Sơn","A10-T4"))</f>
      </c>
      <c r="V8" s="25" t="s">
        <v>32</v>
      </c>
      <c r="W8" s="19"/>
    </row>
    <row r="13" spans="8:14" ht="15">
      <c r="H13" s="59" t="s">
        <v>22</v>
      </c>
      <c r="I13" s="59"/>
      <c r="J13" s="59"/>
      <c r="K13" s="59"/>
      <c r="L13" s="59"/>
      <c r="M13" s="59"/>
      <c r="N13" s="59"/>
    </row>
    <row r="14" spans="8:24" ht="15">
      <c r="H14" s="61">
        <v>2</v>
      </c>
      <c r="I14" s="61"/>
      <c r="J14" s="61">
        <v>3</v>
      </c>
      <c r="K14" s="61"/>
      <c r="L14" s="62">
        <v>4</v>
      </c>
      <c r="M14" s="62"/>
      <c r="N14" s="63">
        <v>5</v>
      </c>
      <c r="O14" s="63"/>
      <c r="P14" s="62">
        <v>6</v>
      </c>
      <c r="Q14" s="62"/>
      <c r="R14" s="63">
        <v>7</v>
      </c>
      <c r="S14" s="63"/>
      <c r="T14" s="63" t="s">
        <v>5</v>
      </c>
      <c r="U14" s="63"/>
      <c r="W14" s="2">
        <f>SUM(H15:U17)</f>
        <v>0</v>
      </c>
      <c r="X14" s="2">
        <f>3*3*2*6</f>
        <v>108</v>
      </c>
    </row>
    <row r="15" spans="6:24" ht="15">
      <c r="F15" s="60" t="s">
        <v>23</v>
      </c>
      <c r="G15" s="7" t="s">
        <v>24</v>
      </c>
      <c r="H15" s="61">
        <f>_xlfn.COUNTIFS($H$7:$H$8,"=1",$I$7:$I$8,"=A10-T4")</f>
        <v>0</v>
      </c>
      <c r="I15" s="61"/>
      <c r="J15" s="61">
        <f>_xlfn.COUNTIFS($J$7:$J$8,"=1",$K$7:$K$8,"=A10-T4")</f>
        <v>0</v>
      </c>
      <c r="K15" s="61"/>
      <c r="L15" s="61">
        <f>_xlfn.COUNTIFS($L$7:$L$8,"=1",$M$7:$M$8,"=A10-T4")</f>
        <v>0</v>
      </c>
      <c r="M15" s="61"/>
      <c r="N15" s="61">
        <f>_xlfn.COUNTIFS($N$7:$N$8,"=1",$O$7:$O$8,"=A10-T4")</f>
        <v>0</v>
      </c>
      <c r="O15" s="61"/>
      <c r="P15" s="61">
        <f>_xlfn.COUNTIFS($P$7:$P$8,"=1",$Q$7:$Q$8,"=A10-T4")</f>
        <v>0</v>
      </c>
      <c r="Q15" s="61"/>
      <c r="R15" s="61">
        <f>_xlfn.COUNTIFS($R$7:$R$8,"=1",$S$7:$S$8,"=A10-T4")</f>
        <v>0</v>
      </c>
      <c r="S15" s="61"/>
      <c r="T15" s="61">
        <f>_xlfn.COUNTIFS($T$7:$T$8,"=1",$U$7:$U$8,"=A10-T4")</f>
        <v>0</v>
      </c>
      <c r="U15" s="61"/>
      <c r="X15" s="2">
        <v>24</v>
      </c>
    </row>
    <row r="16" spans="6:24" ht="15">
      <c r="F16" s="60"/>
      <c r="G16" s="7" t="s">
        <v>25</v>
      </c>
      <c r="H16" s="61">
        <f>_xlfn.COUNTIFS($H$7:$H$8,"=2",$I$7:$I$8,"=A10-T4")</f>
        <v>0</v>
      </c>
      <c r="I16" s="61"/>
      <c r="J16" s="61">
        <f>_xlfn.COUNTIFS($J$7:$J$8,"=2",$K$7:$K$8,"=A10-T4")</f>
        <v>0</v>
      </c>
      <c r="K16" s="61"/>
      <c r="L16" s="61">
        <f>_xlfn.COUNTIFS($L$7:$L$8,"=2",$M$7:$M$8,"=A10-T4")</f>
        <v>0</v>
      </c>
      <c r="M16" s="61"/>
      <c r="N16" s="61">
        <f>_xlfn.COUNTIFS($N$7:$N$8,"=2",$O$7:$O$8,"=A10-T4")</f>
        <v>0</v>
      </c>
      <c r="O16" s="61"/>
      <c r="P16" s="61">
        <f>_xlfn.COUNTIFS($P$7:$P$8,"=2",$Q$7:$Q$8,"=A10-T4")</f>
        <v>0</v>
      </c>
      <c r="Q16" s="61"/>
      <c r="R16" s="61">
        <f>_xlfn.COUNTIFS($R$7:$R$8,"=2",$S$7:$S$8,"=A10-T4")</f>
        <v>0</v>
      </c>
      <c r="S16" s="61"/>
      <c r="T16" s="61">
        <f>_xlfn.COUNTIFS($T$7:$T$8,"=2",$U$7:$U$8,"=A10-T4")</f>
        <v>0</v>
      </c>
      <c r="U16" s="61"/>
      <c r="X16" s="2">
        <f>SUM(X14:X15)</f>
        <v>132</v>
      </c>
    </row>
    <row r="17" spans="6:21" ht="15">
      <c r="F17" s="60"/>
      <c r="G17" s="7" t="s">
        <v>26</v>
      </c>
      <c r="H17" s="61">
        <f>_xlfn.COUNTIFS($H$7:$H$8,"=3",$I$7:$I$8,"=A10-T4")</f>
        <v>0</v>
      </c>
      <c r="I17" s="61"/>
      <c r="J17" s="61">
        <f>_xlfn.COUNTIFS($J$7:$J$8,"=3",$K$7:$K$8,"=A10-T4")</f>
        <v>0</v>
      </c>
      <c r="K17" s="61"/>
      <c r="L17" s="61">
        <f>_xlfn.COUNTIFS($L$7:$L$8,"=3",$M$7:$M$8,"=A10-T4")</f>
        <v>0</v>
      </c>
      <c r="M17" s="61"/>
      <c r="N17" s="61">
        <f>_xlfn.COUNTIFS($N$7:$N$8,"=3",$O$7:$O$8,"=A10-T4")</f>
        <v>0</v>
      </c>
      <c r="O17" s="61"/>
      <c r="P17" s="61">
        <f>_xlfn.COUNTIFS($P$7:$P$8,"=3",$Q$7:$Q$8,"=A10-T4")</f>
        <v>0</v>
      </c>
      <c r="Q17" s="61"/>
      <c r="R17" s="61">
        <f>_xlfn.COUNTIFS($R$7:$R$8,"=3",$S$7:$S$8,"=A10-T4")</f>
        <v>0</v>
      </c>
      <c r="S17" s="61"/>
      <c r="T17" s="61">
        <f>_xlfn.COUNTIFS($T$7:$T$8,"=3",$U$7:$U$8,"=A10-T4")</f>
        <v>0</v>
      </c>
      <c r="U17" s="61"/>
    </row>
    <row r="20" spans="6:14" ht="15">
      <c r="F20" s="26"/>
      <c r="H20" s="59" t="s">
        <v>22</v>
      </c>
      <c r="I20" s="59"/>
      <c r="J20" s="59"/>
      <c r="K20" s="59"/>
      <c r="L20" s="59"/>
      <c r="M20" s="59"/>
      <c r="N20" s="59"/>
    </row>
    <row r="21" spans="6:21" ht="15">
      <c r="F21" s="26"/>
      <c r="H21" s="61">
        <v>2</v>
      </c>
      <c r="I21" s="61"/>
      <c r="J21" s="61">
        <v>3</v>
      </c>
      <c r="K21" s="61"/>
      <c r="L21" s="62">
        <v>4</v>
      </c>
      <c r="M21" s="62"/>
      <c r="N21" s="63">
        <v>5</v>
      </c>
      <c r="O21" s="63"/>
      <c r="P21" s="62">
        <v>6</v>
      </c>
      <c r="Q21" s="62"/>
      <c r="R21" s="63">
        <v>7</v>
      </c>
      <c r="S21" s="63"/>
      <c r="T21" s="63" t="s">
        <v>5</v>
      </c>
      <c r="U21" s="63"/>
    </row>
    <row r="22" spans="6:21" ht="15">
      <c r="F22" s="60" t="s">
        <v>27</v>
      </c>
      <c r="G22" s="7" t="s">
        <v>24</v>
      </c>
      <c r="H22" s="61">
        <f>_xlfn.COUNTIFS($H$7:$H$8,"=1",$I$7:$I$8,"=X.Sơn")</f>
        <v>1</v>
      </c>
      <c r="I22" s="61"/>
      <c r="J22" s="61">
        <f>_xlfn.COUNTIFS($J$7:$J$8,"=1",$K$7:$K$8,"=X.Sơn")</f>
        <v>1</v>
      </c>
      <c r="K22" s="61"/>
      <c r="L22" s="61">
        <f>_xlfn.COUNTIFS($L$7:$L$8,"=1",$M$7:$M$8,"=X.Sơn")</f>
        <v>0</v>
      </c>
      <c r="M22" s="61"/>
      <c r="N22" s="61">
        <f>_xlfn.COUNTIFS($N$7:$N$8,"=1",$O$7:$O$8,"=X.Sơn")</f>
        <v>0</v>
      </c>
      <c r="O22" s="61"/>
      <c r="P22" s="61">
        <f>_xlfn.COUNTIFS($P$7:$P$8,"=1",$Q$7:$Q$8,"=X.Sơn")</f>
        <v>0</v>
      </c>
      <c r="Q22" s="61"/>
      <c r="R22" s="61">
        <f>_xlfn.COUNTIFS($R$7:$R$8,"=1",$S$7:$S$8,"=X.Sơn")</f>
        <v>0</v>
      </c>
      <c r="S22" s="61"/>
      <c r="T22" s="61">
        <f>_xlfn.COUNTIFS($T$7:$T$8,"=1",$U$7:$U$8,"=X.Sơn")</f>
        <v>0</v>
      </c>
      <c r="U22" s="61"/>
    </row>
    <row r="23" spans="6:21" ht="15">
      <c r="F23" s="60"/>
      <c r="G23" s="7" t="s">
        <v>25</v>
      </c>
      <c r="H23" s="61">
        <f>_xlfn.COUNTIFS($H$7:$H$8,"=2",$I$7:$I$8,"=X.Sơn")</f>
        <v>1</v>
      </c>
      <c r="I23" s="61"/>
      <c r="J23" s="61">
        <f>_xlfn.COUNTIFS($J$7:$J$8,"=2",$K$7:$K$8,"=X.Sơn")</f>
        <v>1</v>
      </c>
      <c r="K23" s="61"/>
      <c r="L23" s="61">
        <f>_xlfn.COUNTIFS($L$7:$L$8,"=2",$M$7:$M$8,"=X.Sơn")</f>
        <v>0</v>
      </c>
      <c r="M23" s="61"/>
      <c r="N23" s="61">
        <f>_xlfn.COUNTIFS($N$7:$N$8,"=2",$O$7:$O$8,"=X.Sơn")</f>
        <v>0</v>
      </c>
      <c r="O23" s="61"/>
      <c r="P23" s="61">
        <f>_xlfn.COUNTIFS($P$7:$P$8,"=2",$Q$7:$Q$8,"=X.Sơn")</f>
        <v>0</v>
      </c>
      <c r="Q23" s="61"/>
      <c r="R23" s="61">
        <f>_xlfn.COUNTIFS($R$7:$R$8,"=2",$S$7:$S$8,"=X.Sơn")</f>
        <v>0</v>
      </c>
      <c r="S23" s="61"/>
      <c r="T23" s="61">
        <f>_xlfn.COUNTIFS($T$7:$T$8,"=2",$U$7:$U$8,"=X.Sơn")</f>
        <v>0</v>
      </c>
      <c r="U23" s="61"/>
    </row>
    <row r="24" spans="6:21" ht="15">
      <c r="F24" s="60"/>
      <c r="G24" s="7" t="s">
        <v>26</v>
      </c>
      <c r="H24" s="61">
        <f>_xlfn.COUNTIFS($H$7:$H$8,"=3",$I$7:$I$8,"=X.Sơn")</f>
        <v>0</v>
      </c>
      <c r="I24" s="61"/>
      <c r="J24" s="61">
        <f>_xlfn.COUNTIFS($J$7:$J$8,"=3",$K$7:$K$8,"=X.Sơn")</f>
        <v>0</v>
      </c>
      <c r="K24" s="61"/>
      <c r="L24" s="61">
        <f>_xlfn.COUNTIFS($L$7:$L$8,"=3",$M$7:$M$8,"=X.Sơn")</f>
        <v>0</v>
      </c>
      <c r="M24" s="61"/>
      <c r="N24" s="61">
        <f>_xlfn.COUNTIFS($N$7:$N$8,"=3",$O$7:$O$8,"=X.Sơn")</f>
        <v>0</v>
      </c>
      <c r="O24" s="61"/>
      <c r="P24" s="61">
        <f>_xlfn.COUNTIFS($P$7:$P$8,"=3",$Q$7:$Q$8,"=X.Sơn")</f>
        <v>0</v>
      </c>
      <c r="Q24" s="61"/>
      <c r="R24" s="61">
        <f>_xlfn.COUNTIFS($R$7:$R$8,"=3",$S$7:$S$8,"=X.Sơn")</f>
        <v>0</v>
      </c>
      <c r="S24" s="61"/>
      <c r="T24" s="61">
        <f>_xlfn.COUNTIFS($T$7:$T$8,"=3",$U$7:$U$8,"=X.Sơn")</f>
        <v>0</v>
      </c>
      <c r="U24" s="61"/>
    </row>
  </sheetData>
  <sheetProtection/>
  <autoFilter ref="A6:W8">
    <sortState ref="A7:W24">
      <sortCondition sortBy="value" ref="G7:G24"/>
    </sortState>
  </autoFilter>
  <mergeCells count="80">
    <mergeCell ref="H23:I23"/>
    <mergeCell ref="J23:K23"/>
    <mergeCell ref="J24:K24"/>
    <mergeCell ref="L24:M24"/>
    <mergeCell ref="N24:O24"/>
    <mergeCell ref="P24:Q24"/>
    <mergeCell ref="R24:S24"/>
    <mergeCell ref="T24:U24"/>
    <mergeCell ref="R23:S23"/>
    <mergeCell ref="R21:S21"/>
    <mergeCell ref="T21:U21"/>
    <mergeCell ref="R22:S22"/>
    <mergeCell ref="T22:U22"/>
    <mergeCell ref="T23:U23"/>
    <mergeCell ref="F22:F24"/>
    <mergeCell ref="H22:I22"/>
    <mergeCell ref="J22:K22"/>
    <mergeCell ref="L22:M22"/>
    <mergeCell ref="N22:O22"/>
    <mergeCell ref="P22:Q22"/>
    <mergeCell ref="L23:M23"/>
    <mergeCell ref="N23:O23"/>
    <mergeCell ref="P23:Q23"/>
    <mergeCell ref="H24:I24"/>
    <mergeCell ref="H20:N20"/>
    <mergeCell ref="H21:I21"/>
    <mergeCell ref="J21:K21"/>
    <mergeCell ref="L21:M21"/>
    <mergeCell ref="N21:O21"/>
    <mergeCell ref="P21:Q21"/>
    <mergeCell ref="P16:Q16"/>
    <mergeCell ref="R16:S16"/>
    <mergeCell ref="T16:U16"/>
    <mergeCell ref="T17:U17"/>
    <mergeCell ref="H17:I17"/>
    <mergeCell ref="J17:K17"/>
    <mergeCell ref="L17:M17"/>
    <mergeCell ref="N17:O17"/>
    <mergeCell ref="P17:Q17"/>
    <mergeCell ref="R17:S17"/>
    <mergeCell ref="P14:Q14"/>
    <mergeCell ref="R14:S14"/>
    <mergeCell ref="T14:U14"/>
    <mergeCell ref="H15:I15"/>
    <mergeCell ref="J15:K15"/>
    <mergeCell ref="L15:M15"/>
    <mergeCell ref="N15:O15"/>
    <mergeCell ref="P15:Q15"/>
    <mergeCell ref="R15:S15"/>
    <mergeCell ref="T15:U15"/>
    <mergeCell ref="H13:N13"/>
    <mergeCell ref="F15:F17"/>
    <mergeCell ref="H14:I14"/>
    <mergeCell ref="J14:K14"/>
    <mergeCell ref="L14:M14"/>
    <mergeCell ref="N14:O14"/>
    <mergeCell ref="H16:I16"/>
    <mergeCell ref="J16:K16"/>
    <mergeCell ref="L16:M16"/>
    <mergeCell ref="N16:O16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</mergeCells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2017-07-04T03:42:10Z</dcterms:modified>
  <cp:category/>
  <cp:version/>
  <cp:contentType/>
  <cp:contentStatus/>
</cp:coreProperties>
</file>