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bookViews>
    <workbookView xWindow="0" yWindow="0" windowWidth="28800" windowHeight="12432" tabRatio="860" activeTab="1"/>
  </bookViews>
  <sheets>
    <sheet name="Phan ca&amp; Ngay BDhoc" sheetId="35" r:id="rId1"/>
    <sheet name="TKB (Hocphan_All)_Lam KH DK HT" sheetId="106" r:id="rId2"/>
  </sheets>
  <externalReferences>
    <externalReference r:id="rId5"/>
    <externalReference r:id="rId6"/>
  </externalReferences>
  <definedNames>
    <definedName name="_xlnm._FilterDatabase" localSheetId="0" hidden="1">'Phan ca&amp; Ngay BDhoc'!$A$4:$AR$91</definedName>
    <definedName name="_xlnm._FilterDatabase" localSheetId="1" hidden="1">'TKB (Hocphan_All)_Lam KH DK HT'!$A$167:$K$487</definedName>
    <definedName name="_xlnm.Print_Titles" localSheetId="1">'TKB (Hocphan_All)_Lam KH DK HT'!$167:$167</definedName>
  </definedNames>
  <calcPr calcId="152511"/>
</workbook>
</file>

<file path=xl/sharedStrings.xml><?xml version="1.0" encoding="utf-8"?>
<sst xmlns="http://schemas.openxmlformats.org/spreadsheetml/2006/main" count="4306" uniqueCount="539">
  <si>
    <t>QTKD 1</t>
  </si>
  <si>
    <t>Thứ 2</t>
  </si>
  <si>
    <t>Thứ 3</t>
  </si>
  <si>
    <t>Thứ 4</t>
  </si>
  <si>
    <t>Thứ 5</t>
  </si>
  <si>
    <t>Thứ 6</t>
  </si>
  <si>
    <t>Thứ 7</t>
  </si>
  <si>
    <t>S</t>
  </si>
  <si>
    <t>C</t>
  </si>
  <si>
    <t>Khu B</t>
  </si>
  <si>
    <t>QTKD 2</t>
  </si>
  <si>
    <t>TKTT 1</t>
  </si>
  <si>
    <t>CA</t>
  </si>
  <si>
    <t>NGÀY</t>
  </si>
  <si>
    <t>Khu A</t>
  </si>
  <si>
    <t>QTKD DL 1</t>
  </si>
  <si>
    <t>HDDL 1</t>
  </si>
  <si>
    <t>ĐIỆN TỬ 1</t>
  </si>
  <si>
    <t>ĐIỆN TỬ 2</t>
  </si>
  <si>
    <t>CN MAY 1</t>
  </si>
  <si>
    <t>CN MAY 2</t>
  </si>
  <si>
    <t>Ô TÔ 1</t>
  </si>
  <si>
    <t>Ô TÔ 2</t>
  </si>
  <si>
    <t>ĐIỆN 1</t>
  </si>
  <si>
    <t>ĐIỆN 2</t>
  </si>
  <si>
    <t>ĐIỆN 3</t>
  </si>
  <si>
    <t>CN MAY 3</t>
  </si>
  <si>
    <t>CN MAY 4</t>
  </si>
  <si>
    <t>Ô TÔ 3</t>
  </si>
  <si>
    <t>Ô TÔ 4</t>
  </si>
  <si>
    <t>ĐIỆN 4</t>
  </si>
  <si>
    <t>Pháp luật đại cương</t>
  </si>
  <si>
    <t>CN KT NHIỆT 1</t>
  </si>
  <si>
    <t>CN KT NHIỆT 2</t>
  </si>
  <si>
    <t>NGÔN NGỮ ANH 1</t>
  </si>
  <si>
    <t>NGÔN NGỮ ANH 2</t>
  </si>
  <si>
    <t>QTKD DL 2</t>
  </si>
  <si>
    <t>QTKD DL 3</t>
  </si>
  <si>
    <t>QTKD DL 4</t>
  </si>
  <si>
    <t>HDDL 2</t>
  </si>
  <si>
    <t>HDDL 3</t>
  </si>
  <si>
    <t>CN HOÁ 2</t>
  </si>
  <si>
    <t>CN HOÁ 3</t>
  </si>
  <si>
    <t>CN Hóa Dầu 1</t>
  </si>
  <si>
    <t>CN Hóa Dầu 2</t>
  </si>
  <si>
    <t>KTMT 1</t>
  </si>
  <si>
    <t>KTMT 2</t>
  </si>
  <si>
    <t>KTMT 3</t>
  </si>
  <si>
    <t>CN MAY 6</t>
  </si>
  <si>
    <t>CN MAY 5</t>
  </si>
  <si>
    <t>TKTT 2</t>
  </si>
  <si>
    <t>CƠ KHÍ 1</t>
  </si>
  <si>
    <t>CƠ KHÍ 2</t>
  </si>
  <si>
    <t>CƠ KHÍ 3</t>
  </si>
  <si>
    <t>CƠ KHÍ 4</t>
  </si>
  <si>
    <t>CƠ KHÍ 5</t>
  </si>
  <si>
    <t>CƠ KHÍ 6</t>
  </si>
  <si>
    <t>CƠ KHÍ 7</t>
  </si>
  <si>
    <t>Ô TÔ 5</t>
  </si>
  <si>
    <t>Ô TÔ 6</t>
  </si>
  <si>
    <t>ĐIỆN 5</t>
  </si>
  <si>
    <t>ĐIỆN 6</t>
  </si>
  <si>
    <t>ĐIỆN 7</t>
  </si>
  <si>
    <t>TĐH 1</t>
  </si>
  <si>
    <t>TĐH 2</t>
  </si>
  <si>
    <t>TĐH 3</t>
  </si>
  <si>
    <t>ĐIỆN TỬ 3</t>
  </si>
  <si>
    <t>ĐIỆN TỬ 4</t>
  </si>
  <si>
    <t>ĐIỆN TỬ 5</t>
  </si>
  <si>
    <t>ĐIỆN TỬ 6</t>
  </si>
  <si>
    <t>ĐIỆN TỬ 7</t>
  </si>
  <si>
    <t>KHMT 1</t>
  </si>
  <si>
    <t>KHMT 2</t>
  </si>
  <si>
    <t>KHMT 3</t>
  </si>
  <si>
    <t>KHMT 4</t>
  </si>
  <si>
    <t>HTTT 1</t>
  </si>
  <si>
    <t>HTTT 2</t>
  </si>
  <si>
    <t>KTPM 1</t>
  </si>
  <si>
    <t>KTPM 2</t>
  </si>
  <si>
    <t>KTPM 3</t>
  </si>
  <si>
    <t>KTPM 4</t>
  </si>
  <si>
    <t>KTPM 5</t>
  </si>
  <si>
    <t>KT 1</t>
  </si>
  <si>
    <t>KT 2</t>
  </si>
  <si>
    <t>KT 3</t>
  </si>
  <si>
    <t>KT 4</t>
  </si>
  <si>
    <t>KT 5</t>
  </si>
  <si>
    <t>KT 6</t>
  </si>
  <si>
    <t>KT 7</t>
  </si>
  <si>
    <t>KT 8</t>
  </si>
  <si>
    <t>KT 9</t>
  </si>
  <si>
    <t>TC-NH 1</t>
  </si>
  <si>
    <t>TC-NH 2</t>
  </si>
  <si>
    <t>QTKD 3</t>
  </si>
  <si>
    <t>QTKD 4</t>
  </si>
  <si>
    <t>QTKD 5</t>
  </si>
  <si>
    <t>QTKD 6</t>
  </si>
  <si>
    <t>ĐH-K9</t>
  </si>
  <si>
    <t>Chủ nhật</t>
  </si>
  <si>
    <t>A7-317</t>
  </si>
  <si>
    <t>A8-303</t>
  </si>
  <si>
    <t>A8-404</t>
  </si>
  <si>
    <t>CN HOÁ 1</t>
  </si>
  <si>
    <t>B3-406</t>
  </si>
  <si>
    <t>B3-407</t>
  </si>
  <si>
    <t>B3-404</t>
  </si>
  <si>
    <t>B3-403</t>
  </si>
  <si>
    <t>B4-604</t>
  </si>
  <si>
    <t>B4-605</t>
  </si>
  <si>
    <t>A10-603</t>
  </si>
  <si>
    <t>A7-313</t>
  </si>
  <si>
    <t>A7-314</t>
  </si>
  <si>
    <t>A10-607</t>
  </si>
  <si>
    <t>A10-608</t>
  </si>
  <si>
    <t>A10-803</t>
  </si>
  <si>
    <t>A7-612</t>
  </si>
  <si>
    <t>A7-613</t>
  </si>
  <si>
    <t>A8-401</t>
  </si>
  <si>
    <t>A8-402</t>
  </si>
  <si>
    <t>A9-403</t>
  </si>
  <si>
    <t>A9-508</t>
  </si>
  <si>
    <t>A9-404</t>
  </si>
  <si>
    <t>A10-801</t>
  </si>
  <si>
    <t>A10-802</t>
  </si>
  <si>
    <t>A9-304</t>
  </si>
  <si>
    <t>B3-106</t>
  </si>
  <si>
    <t>B3-107</t>
  </si>
  <si>
    <t>B3-105</t>
  </si>
  <si>
    <t>A9-204</t>
  </si>
  <si>
    <t>A10-701</t>
  </si>
  <si>
    <t>A10-702</t>
  </si>
  <si>
    <t>CƠ  ĐIỆN TỬ 1</t>
  </si>
  <si>
    <t>CƠ  ĐIỆN TỬ 2</t>
  </si>
  <si>
    <t>CƠ  ĐIỆN TỬ 3</t>
  </si>
  <si>
    <t>A9-308</t>
  </si>
  <si>
    <t>A9-408</t>
  </si>
  <si>
    <t>A9-208</t>
  </si>
  <si>
    <t>LỚP</t>
  </si>
  <si>
    <t>ĐỊA ĐiỂM</t>
  </si>
  <si>
    <t>CA HỌC</t>
  </si>
  <si>
    <t>NGÀY BĐ</t>
  </si>
  <si>
    <t>HK</t>
  </si>
  <si>
    <t>PHÒNG</t>
  </si>
  <si>
    <t>SLSV T4-2017</t>
  </si>
  <si>
    <t>Ghi chú</t>
  </si>
  <si>
    <t>A1-501</t>
  </si>
  <si>
    <t>A7-614</t>
  </si>
  <si>
    <t>A8-403</t>
  </si>
  <si>
    <t>B3-402</t>
  </si>
  <si>
    <t>TVB-HT KT</t>
  </si>
  <si>
    <t>HỆ</t>
  </si>
  <si>
    <t>A7-605A</t>
  </si>
  <si>
    <t>A10-503</t>
  </si>
  <si>
    <t>A7-601</t>
  </si>
  <si>
    <t>SLSV T10-2017</t>
  </si>
  <si>
    <t>CA HK1 2017</t>
  </si>
  <si>
    <t>PHÒNG HK1 2017</t>
  </si>
  <si>
    <t>25/12/2017</t>
  </si>
  <si>
    <t>Học chung KT Nhiệt 1</t>
  </si>
  <si>
    <t>Bổ sung phòng để tách lớp nhỏ</t>
  </si>
  <si>
    <t>A1-503</t>
  </si>
  <si>
    <t>Học chung QTDL 1;2</t>
  </si>
  <si>
    <t>Học chung HDDL 1;2</t>
  </si>
  <si>
    <t>Học chung HÓA 1;2</t>
  </si>
  <si>
    <t>Học chung HÓA DẦU 1</t>
  </si>
  <si>
    <t>Học chung KTMT 1;2</t>
  </si>
  <si>
    <t>Học chung MAY 1;2;3;4</t>
  </si>
  <si>
    <t>Học chung Cơ khí 1;2;3;4</t>
  </si>
  <si>
    <t>Học chung Cơ điện tử 1;2</t>
  </si>
  <si>
    <t>Học chung Ô tô 1;2;3;4</t>
  </si>
  <si>
    <t>Học chung Điện 1;2;3;4</t>
  </si>
  <si>
    <t>Học chung TĐH 1;2</t>
  </si>
  <si>
    <t>Học chung Điện tử 1;2;3;4</t>
  </si>
  <si>
    <t>Học chung KHMT 1;2</t>
  </si>
  <si>
    <t>Học chung HTTT 1</t>
  </si>
  <si>
    <t>Học chung KTPM 1;2;3</t>
  </si>
  <si>
    <t>Học chung KT 1;2;3;4;5;6</t>
  </si>
  <si>
    <t>Học chung TCNH 1</t>
  </si>
  <si>
    <t>Học chung QTKD 1;2;3;4</t>
  </si>
  <si>
    <t>Thực tập tốt nghiệp (Ngành Công nghệ kỹ thuật Nhiệt)</t>
  </si>
  <si>
    <t>Đồ án/ khóa luận tốt nghiệp (Ngành Công nghệ kỹ thuật Nhiệt)</t>
  </si>
  <si>
    <t>1,2,3,4</t>
  </si>
  <si>
    <t>1,2,3,4,5</t>
  </si>
  <si>
    <t>SV đăng ký học ít nhất 7 tín chỉ</t>
  </si>
  <si>
    <t>Tại CSSX</t>
  </si>
  <si>
    <t>Cả ngày</t>
  </si>
  <si>
    <t>7,8,9,10</t>
  </si>
  <si>
    <t>7,8,9,10,11</t>
  </si>
  <si>
    <t>Thực tập tốt nghiệp (Ngành Ngôn ngữ Anh)</t>
  </si>
  <si>
    <t>Đồ án/ khóa luận tốt nghiệp (Ngành Ngôn ngữ Anh)</t>
  </si>
  <si>
    <t>Thực tập tốt nghiệp (Chuyên ngành Quản trị kinh doanh Du lịch)</t>
  </si>
  <si>
    <t>Đồ án/ khóa luận tốt nghiệp (Chuyên ngành Quản trị kinh doanh Du lịch)</t>
  </si>
  <si>
    <t>Cơ sở văn hóa Việt Nam</t>
  </si>
  <si>
    <t>Địa lý du lịch</t>
  </si>
  <si>
    <t>Du lịch sinh thái</t>
  </si>
  <si>
    <t>Thanh toán quốc tế trong du lịch</t>
  </si>
  <si>
    <t>Kiểm soát đồ uống và thực phẩm</t>
  </si>
  <si>
    <t>Kinh doanh dịch vụ bổ sung</t>
  </si>
  <si>
    <t>Marketing du lịch</t>
  </si>
  <si>
    <t>Thực tập tốt nghiệp (Ngành Công nghệ kỹ thuật Hóa học)</t>
  </si>
  <si>
    <t>Đồ án/ khóa luận tốt nghiệp (Ngành Công nghệ kỹ thuật Hóa học)</t>
  </si>
  <si>
    <t>Phương pháp chiết và sắc ký</t>
  </si>
  <si>
    <t>Xử lý số liệu thực nghiệm trong Hóa phân tích</t>
  </si>
  <si>
    <t>Phân tích dữ liệu khoa học bằng chương trình MS-Excel</t>
  </si>
  <si>
    <t>Kỹ thuật phân tích hiện đại</t>
  </si>
  <si>
    <t>Tồn trữ và vận chuyển các sản phẩm dầu khí</t>
  </si>
  <si>
    <t>Kiểm tra và đánh giá chất lượng dầu khí</t>
  </si>
  <si>
    <t>Công nghệ chế biến dầu mỡ bôi trơn</t>
  </si>
  <si>
    <t>Phụ gia sản phẩm dầu mỏ</t>
  </si>
  <si>
    <t>Thực tập tốt nghiệp (Ngành Công nghệ kỹ thuật Môi trường)</t>
  </si>
  <si>
    <t>Đồ án/ khóa luận tốt nghiệp (Ngành Công nghệ kỹ thuật Môi trường)</t>
  </si>
  <si>
    <t>Đánh giá tác động môi trường</t>
  </si>
  <si>
    <t>Quy hoạch môi trường</t>
  </si>
  <si>
    <t>Suy thoái và bảo vệ đất</t>
  </si>
  <si>
    <t>Quản lý và xử lý nước thải bằng phương pháp sinh học</t>
  </si>
  <si>
    <t>Thực tập tốt nghiệp (Ngành Công nghệ May)</t>
  </si>
  <si>
    <t>Đồ án/ khóa luận tốt nghiệp (Ngành Công nghệ May)</t>
  </si>
  <si>
    <t>Đồ án môn học Công nghệ may</t>
  </si>
  <si>
    <t>Giác sơ đồ và định mức nguyên liệu</t>
  </si>
  <si>
    <t>Thiết kế mẫu công nghiệp các sản phẩm qua giặt, mài</t>
  </si>
  <si>
    <t xml:space="preserve">Thiết kế, may các sản phẩm thời trang cao cấp </t>
  </si>
  <si>
    <t xml:space="preserve">Thiết kế mẫu công nghiệp các sản phẩm cao cấp </t>
  </si>
  <si>
    <t>Thực tập tốt nghiệp (Ngành Thiết kế thời trang)</t>
  </si>
  <si>
    <t>Đồ án/ khóa luận tốt nghiệp (Ngành Thiết kế thời trang)</t>
  </si>
  <si>
    <t>Kinh doanh thời trang</t>
  </si>
  <si>
    <t>Thiết kế chuyển đổi mẫu</t>
  </si>
  <si>
    <t>Trang điểm và nhiếp ảnh</t>
  </si>
  <si>
    <t>Thực tập tốt nghiệp (Ngành Công nghệ kỹ thuật Cơ khí)</t>
  </si>
  <si>
    <t>Đồ án/ khóa luận tốt nghiệp (Ngành Công nghệ kỹ thuật Cơ khí)</t>
  </si>
  <si>
    <t>Thiết kế chế tạo khuôn mẫu</t>
  </si>
  <si>
    <t>Thiết kế và phát triển sản phẩm</t>
  </si>
  <si>
    <t>Chuyên đề CAPP</t>
  </si>
  <si>
    <t>Chuyên đề hệ thống cơ điện tử</t>
  </si>
  <si>
    <t>Chuyên đề công nghệ kỹ thuật cơ khí</t>
  </si>
  <si>
    <t>Chuyên đề tự động hóa quá trình sản xuất</t>
  </si>
  <si>
    <t>Quản lý chất lượng sản phẩm</t>
  </si>
  <si>
    <t>Chuyên đề robot</t>
  </si>
  <si>
    <t>Chuyên đề CAD/CAM/CNC</t>
  </si>
  <si>
    <t>Chuyên đề chế tạo cơ khí</t>
  </si>
  <si>
    <t>Thực tập tốt nghiệp (Ngành Công nghệ kỹ thuật Ô tô)</t>
  </si>
  <si>
    <t>Đồ án/ khóa luận tốt nghiệp (Ngành Công nghệ kỹ thuật Ô tô)</t>
  </si>
  <si>
    <t>Thực tập tốt nghiệp (Ngành Công nghệ kỹ thuật Điện, Điện tử)</t>
  </si>
  <si>
    <t>Đồ án/ khóa luận tốt nghiệp (Ngành Công nghệ kỹ thuật Điện, Điện tử)</t>
  </si>
  <si>
    <t>Tổng hợp hệ thống điện cơ</t>
  </si>
  <si>
    <t>Điều khiển quá trình</t>
  </si>
  <si>
    <t>Đồ án cung cấp điện</t>
  </si>
  <si>
    <t>Thực tập tốt nghiệp (Ngành Công nghệ kỹ thuật Điện tử, truyền thông)</t>
  </si>
  <si>
    <t>Đồ án/ khóa luận tốt nghiệp (Ngành Công nghệ kỹ thuật Điện tử, truyền thông)</t>
  </si>
  <si>
    <t>Thiết bị đầu cuối thông tin</t>
  </si>
  <si>
    <t>Điều khiển tự động công nghiệp</t>
  </si>
  <si>
    <t>Thiết kế ứng dụng trên Arm Cortex - M3</t>
  </si>
  <si>
    <t>Thực tập tốt nghiệp (Ngành Khoa học máy tính)</t>
  </si>
  <si>
    <t>Đồ án/ khóa luận tốt nghiệp (Ngành Khoa học máy tính)</t>
  </si>
  <si>
    <t>Kho dữ liệu và các phương pháp khai phá</t>
  </si>
  <si>
    <t>Phần mềm mã nguồn mở</t>
  </si>
  <si>
    <t>Thực tập tốt nghiệp (Ngành Hệ thống thông tin)</t>
  </si>
  <si>
    <t>Đồ án/ khóa luận tốt nghiệp (Ngành Hệ thống thông tin)</t>
  </si>
  <si>
    <t>Thực tập tốt nghiệp (Ngành Kỹ thuật phần mềm)</t>
  </si>
  <si>
    <t>Đồ án/ khóa luận tốt nghiệp (Ngành Kỹ thuật phần mềm)</t>
  </si>
  <si>
    <t>Thực tập tốt nghiệp (Ngành Kế toán)</t>
  </si>
  <si>
    <t>Đồ án/ khóa luận tốt nghiệp (Ngành Kế toán)</t>
  </si>
  <si>
    <t>Kế toán thương mại dịch vụ</t>
  </si>
  <si>
    <t>Kế toán quốc tế</t>
  </si>
  <si>
    <t>Kế toán công ty</t>
  </si>
  <si>
    <t>Tổ chức công tác kế toán</t>
  </si>
  <si>
    <t>Thực tập tốt nghiệp (Ngành Tài chính - Ngân hàng)</t>
  </si>
  <si>
    <t>Đồ án/ khóa luận tốt nghiệp (Ngành Tài chính - Ngân hàng)</t>
  </si>
  <si>
    <t>Marketing ngân hàng</t>
  </si>
  <si>
    <t>Nghiệp vụ tín dụng ngân hàng thương mại</t>
  </si>
  <si>
    <t>Tài chính công</t>
  </si>
  <si>
    <t>Quản lý danh mục đầu tư</t>
  </si>
  <si>
    <t>Thanh toán quốc tế</t>
  </si>
  <si>
    <t>Thực tập tốt nghiệp (Ngành Quản trị kinh doanh)</t>
  </si>
  <si>
    <t>Đồ án/ khóa luận tốt nghiệp (Ngành Quản trị kinh doanh)</t>
  </si>
  <si>
    <t>Dự toán ngân sách doanh nghiệp</t>
  </si>
  <si>
    <t>Phân tích đầu tư chứng khoán</t>
  </si>
  <si>
    <t>Xử lý và duy trì hệ thống thông tin tại nơi làm việc</t>
  </si>
  <si>
    <t>1,2,3</t>
  </si>
  <si>
    <t>7,8,9</t>
  </si>
  <si>
    <t>4,5,6</t>
  </si>
  <si>
    <t>10,11,12</t>
  </si>
  <si>
    <t>Thực tập tốt nghiệp (Chuyên ngành Hướng dẫn Du lịch)</t>
  </si>
  <si>
    <t>Đồ án/ khóa luận tốt nghiệp (Chuyên ngành Hướng dẫn Du lịch)</t>
  </si>
  <si>
    <t>SV đăng ký học ít nhất 7 tín chỉ (CN Hóa Phân tích)</t>
  </si>
  <si>
    <t>SV đăng ký học ít nhất 7 tín chỉ (CN Hóa Dầu)</t>
  </si>
  <si>
    <t>7,8,9,10,11,12</t>
  </si>
  <si>
    <t>11,12</t>
  </si>
  <si>
    <t>Tự chọn 1/2 học phần (Nhóm A)</t>
  </si>
  <si>
    <t>Tự chọn 1/2 học phần (Nhóm B)</t>
  </si>
  <si>
    <t>Tự chọn 1/2 học phần (Nhóm C)</t>
  </si>
  <si>
    <t>1,2,3,4,5,6</t>
  </si>
  <si>
    <t>Thực tập tốt nghiệp (Ngành Công nghệ kỹ thuật Cơ điện tử)</t>
  </si>
  <si>
    <t>Đồ án/ khóa luận tốt nghiệp (Ngành Công nghệ kỹ thuật Cơ điện tử)</t>
  </si>
  <si>
    <t>5,6</t>
  </si>
  <si>
    <t>4,5</t>
  </si>
  <si>
    <t xml:space="preserve">SV đăng ký học ít nhất 7 tín chỉ </t>
  </si>
  <si>
    <t>Thực tập tốt nghiệp (Ngành Công nghệ kỹ thuật Điều khiển và tự động hóa)</t>
  </si>
  <si>
    <t>Đồ án/ khóa luận tốt nghiệp (Ngành Công nghệ kỹ thuật Điều khiển và tự động hóa)</t>
  </si>
  <si>
    <t>A1-115; A1-116</t>
  </si>
  <si>
    <t>SV đăng ký học ít nhất 7 tín chỉ (CN Hóa dầu)</t>
  </si>
  <si>
    <t>01</t>
  </si>
  <si>
    <t>02</t>
  </si>
  <si>
    <t>03</t>
  </si>
  <si>
    <t>04</t>
  </si>
  <si>
    <t>05</t>
  </si>
  <si>
    <t>06</t>
  </si>
  <si>
    <t>07</t>
  </si>
  <si>
    <t>08</t>
  </si>
  <si>
    <t>09</t>
  </si>
  <si>
    <t>I. THỜI KHÓA BIỂU CÁC HỌC PHẦN THỰC TẬP TỐT NGHIỆP (THỜI GIAN HỌC TỪ NGÀY 25/12/2017 ĐẾN NGÀY 03/03/2018)</t>
  </si>
  <si>
    <t>Cả tuần</t>
  </si>
  <si>
    <t>Cơ sở sản xuất</t>
  </si>
  <si>
    <t>II. THỜI KHÓA BIỂU CÁC HỌC PHẦN ĐỒ ÁN/ KHÓA LUẬN TỐT NGHIỆP (THỜI GIAN HỌC TỪ NGÀY 05/03/2018 ĐẾN NGÀY 28/04/2018)</t>
  </si>
  <si>
    <t>TT</t>
  </si>
  <si>
    <t>MÃ LỚP ĐỘC LẬP CHÍNH THỨC TRÊN HỆ THỐNG EUNI</t>
  </si>
  <si>
    <t>MÃ HỌC PHẦN</t>
  </si>
  <si>
    <t>TÊN HỌC PHẦN</t>
  </si>
  <si>
    <t>TIẾT HỌC</t>
  </si>
  <si>
    <t>NGÀY HỌC</t>
  </si>
  <si>
    <t>ĐỊA ĐIỂM</t>
  </si>
  <si>
    <t>GIÁO VIÊN</t>
  </si>
  <si>
    <t>LỚP ƯU TIÊN</t>
  </si>
  <si>
    <t>NGÀY BẮT ĐẦU HỌC</t>
  </si>
  <si>
    <t>GHI CHÚ</t>
  </si>
  <si>
    <t>STT LỚP</t>
  </si>
  <si>
    <t>201720103120001</t>
  </si>
  <si>
    <t>201720103120002</t>
  </si>
  <si>
    <t>201720103121003</t>
  </si>
  <si>
    <t>201720103121004</t>
  </si>
  <si>
    <t>201720103121005</t>
  </si>
  <si>
    <t>201720103121006</t>
  </si>
  <si>
    <t>201720103123001</t>
  </si>
  <si>
    <t>201720103123002</t>
  </si>
  <si>
    <t>201720103122003</t>
  </si>
  <si>
    <t>201720103122004</t>
  </si>
  <si>
    <t>201720103122005</t>
  </si>
  <si>
    <t>201720103122006</t>
  </si>
  <si>
    <t>201720103124001</t>
  </si>
  <si>
    <t>201720103124002</t>
  </si>
  <si>
    <t>201720103124003</t>
  </si>
  <si>
    <t>201720103124004</t>
  </si>
  <si>
    <t>201720103124005</t>
  </si>
  <si>
    <t>201720103124006</t>
  </si>
  <si>
    <t>201720103126001</t>
  </si>
  <si>
    <t>201720103126002</t>
  </si>
  <si>
    <t>201720103127001</t>
  </si>
  <si>
    <t>201720103127002</t>
  </si>
  <si>
    <t>201720103127003</t>
  </si>
  <si>
    <t>201720103127004</t>
  </si>
  <si>
    <t>201721403103001</t>
  </si>
  <si>
    <t>201721403103002</t>
  </si>
  <si>
    <t>201720303211001</t>
  </si>
  <si>
    <t>201720303129001</t>
  </si>
  <si>
    <t>201720303129002</t>
  </si>
  <si>
    <t>201721403107003</t>
  </si>
  <si>
    <t>201721403107004</t>
  </si>
  <si>
    <t>201720703113003</t>
  </si>
  <si>
    <t>201720703113004</t>
  </si>
  <si>
    <t>201720803104001</t>
  </si>
  <si>
    <t>201720803104002</t>
  </si>
  <si>
    <t>201720703117003</t>
  </si>
  <si>
    <t>201720703117004</t>
  </si>
  <si>
    <t>201720403110001</t>
  </si>
  <si>
    <t>201720403110002</t>
  </si>
  <si>
    <t>201720403110003</t>
  </si>
  <si>
    <t>201720403110004</t>
  </si>
  <si>
    <t>201720403110005</t>
  </si>
  <si>
    <t>201721403106001</t>
  </si>
  <si>
    <t>201721403106002</t>
  </si>
  <si>
    <t>201721603102001</t>
  </si>
  <si>
    <t>201721603102002</t>
  </si>
  <si>
    <t>201721603102003</t>
  </si>
  <si>
    <t>201721603102004</t>
  </si>
  <si>
    <t>201720403114001</t>
  </si>
  <si>
    <t>201720403114002</t>
  </si>
  <si>
    <t>201720403114003</t>
  </si>
  <si>
    <t>201720403114004</t>
  </si>
  <si>
    <t>201720403114005</t>
  </si>
  <si>
    <t>201721103105003</t>
  </si>
  <si>
    <t>201721103105004</t>
  </si>
  <si>
    <t>201721103105005</t>
  </si>
  <si>
    <t>201721103105006</t>
  </si>
  <si>
    <t>201721103105007</t>
  </si>
  <si>
    <t>201721103105008</t>
  </si>
  <si>
    <t>201721103105009</t>
  </si>
  <si>
    <t>201721103108003</t>
  </si>
  <si>
    <t>201721103108004</t>
  </si>
  <si>
    <t>201721103108005</t>
  </si>
  <si>
    <t>201721103108006</t>
  </si>
  <si>
    <t>201721103108007</t>
  </si>
  <si>
    <t>201721103108008</t>
  </si>
  <si>
    <t>201721103108009</t>
  </si>
  <si>
    <t>201721103113005</t>
  </si>
  <si>
    <t>201721103113006</t>
  </si>
  <si>
    <t>201721103113007</t>
  </si>
  <si>
    <t>201721103113008</t>
  </si>
  <si>
    <t>201721103113009</t>
  </si>
  <si>
    <t>201721103113010</t>
  </si>
  <si>
    <t>201721103113011</t>
  </si>
  <si>
    <t>201721403112001</t>
  </si>
  <si>
    <t>201721403112002</t>
  </si>
  <si>
    <t>201720303216001</t>
  </si>
  <si>
    <t>201721403113001</t>
  </si>
  <si>
    <t>201721403113002</t>
  </si>
  <si>
    <t>201720403119001</t>
  </si>
  <si>
    <t>201720303158001</t>
  </si>
  <si>
    <t>201721403150001</t>
  </si>
  <si>
    <t>201721403150002</t>
  </si>
  <si>
    <t>201721603126001</t>
  </si>
  <si>
    <t>201721603130001</t>
  </si>
  <si>
    <t>201721603131002</t>
  </si>
  <si>
    <t>201721603131003</t>
  </si>
  <si>
    <t>201721603131004</t>
  </si>
  <si>
    <t>201721603131005</t>
  </si>
  <si>
    <t>201720303175001</t>
  </si>
  <si>
    <t>201720303218001</t>
  </si>
  <si>
    <t>201720303178001</t>
  </si>
  <si>
    <t>201721603134001</t>
  </si>
  <si>
    <t>201721603134002</t>
  </si>
  <si>
    <t>201721603135001</t>
  </si>
  <si>
    <t>201720303186001</t>
  </si>
  <si>
    <t>201720303186002</t>
  </si>
  <si>
    <t>201720303187001</t>
  </si>
  <si>
    <t>201720303187002</t>
  </si>
  <si>
    <t>201720303190001</t>
  </si>
  <si>
    <t>201720303190002</t>
  </si>
  <si>
    <t>201721603143003</t>
  </si>
  <si>
    <t>201721603153001</t>
  </si>
  <si>
    <t>201721603153002</t>
  </si>
  <si>
    <t>201721603153003</t>
  </si>
  <si>
    <t>201721603153004</t>
  </si>
  <si>
    <t>201721603153005</t>
  </si>
  <si>
    <t>201721603154001</t>
  </si>
  <si>
    <t>201721603154002</t>
  </si>
  <si>
    <t>201721603154003</t>
  </si>
  <si>
    <t>201721603154004</t>
  </si>
  <si>
    <t>201720803125001</t>
  </si>
  <si>
    <t>201720803125002</t>
  </si>
  <si>
    <t>201720103161002</t>
  </si>
  <si>
    <t>201720103161003</t>
  </si>
  <si>
    <t>201720103161004</t>
  </si>
  <si>
    <t>201720103161005</t>
  </si>
  <si>
    <t>201720403141001</t>
  </si>
  <si>
    <t>201720403143001</t>
  </si>
  <si>
    <t>201720403143002</t>
  </si>
  <si>
    <t>201720403143003</t>
  </si>
  <si>
    <t>201720403143004</t>
  </si>
  <si>
    <t>201720403143005</t>
  </si>
  <si>
    <t>201720403144001</t>
  </si>
  <si>
    <t>201720403144002</t>
  </si>
  <si>
    <t>201720403144003</t>
  </si>
  <si>
    <t>201720403144004</t>
  </si>
  <si>
    <t>201720403144005</t>
  </si>
  <si>
    <t>201720803128001</t>
  </si>
  <si>
    <t>201720803128002</t>
  </si>
  <si>
    <t>201720103165001</t>
  </si>
  <si>
    <t>201720103165002</t>
  </si>
  <si>
    <t>201720103165003</t>
  </si>
  <si>
    <t>201720103165004</t>
  </si>
  <si>
    <t>201720103165005</t>
  </si>
  <si>
    <t>201720103165006</t>
  </si>
  <si>
    <t>201720403162001</t>
  </si>
  <si>
    <t>201720403162002</t>
  </si>
  <si>
    <t>201720403162003</t>
  </si>
  <si>
    <t>201720403162004</t>
  </si>
  <si>
    <t>201720403162005</t>
  </si>
  <si>
    <t>201721103123006</t>
  </si>
  <si>
    <t>201721103123007</t>
  </si>
  <si>
    <t>201721103123008</t>
  </si>
  <si>
    <t>201721103123009</t>
  </si>
  <si>
    <t>201721103123010</t>
  </si>
  <si>
    <t>201721103123011</t>
  </si>
  <si>
    <t>201721103123012</t>
  </si>
  <si>
    <t>201720303219001</t>
  </si>
  <si>
    <t>201720703161002</t>
  </si>
  <si>
    <t>201720703161003</t>
  </si>
  <si>
    <t>201720403172001</t>
  </si>
  <si>
    <t>201720303206001</t>
  </si>
  <si>
    <t>201721603164001</t>
  </si>
  <si>
    <t>201721603164002</t>
  </si>
  <si>
    <t>201721603164003</t>
  </si>
  <si>
    <t>201721603164004</t>
  </si>
  <si>
    <t>0703179</t>
  </si>
  <si>
    <t>201720703179002</t>
  </si>
  <si>
    <t>201720703179003</t>
  </si>
  <si>
    <t>201720703179004</t>
  </si>
  <si>
    <t>201720703179005</t>
  </si>
  <si>
    <t>201720703179006</t>
  </si>
  <si>
    <t>201720703179007</t>
  </si>
  <si>
    <t>201720703179008</t>
  </si>
  <si>
    <t>201721603161001</t>
  </si>
  <si>
    <t>201721603161002</t>
  </si>
  <si>
    <r>
      <t>Lưu ý: Cột “MÃ LỚP ĐỘC LẬP” dùng để Cố vấn học tập, Giáo viên, Sinh viên tham khảo và phân biệt thời khóa biểu của các lớp độc lập khác nhau của mỗi học phần. Khi đăng ký học tập, Sinh viên chọn “MÃ HỌC PHẦN” muốn học và chọn lớp học phần có thời khóa biểu phù hợp để đăng ký. Sau khi có kết quả đăng ký, Sinh viên và Giáo viên sử dụng mã học phần "MÃ LỚP ĐỘC LẬP" để quản lý lớp và thực hiện các hoạt động dạy, học</t>
    </r>
    <r>
      <rPr>
        <i/>
        <sz val="13"/>
        <rFont val="Times New Roman"/>
        <family val="1"/>
      </rPr>
      <t>.</t>
    </r>
  </si>
  <si>
    <t>MÃ  LỚP ĐỘC LẬP</t>
  </si>
  <si>
    <t>I. THỜI KHÓA BIỂU CÁC HỌC PHẦN ĐỒ ÁN/ KHÓA LUẬN TỐT NGHIỆP (THỜI GIAN HỌC TỪ NGÀY 05/03/2018 ĐẾN NGÀY 29/04/2018)</t>
  </si>
  <si>
    <t>II. THỜI KHÓA BIỂU CÁC HỌC PHẦN THAY THẾ ĐỒ ÁN/ KHÓA LUẬN TỐT NGHIỆP (THỜI GIAN HỌC TỪ NGÀY 05/03/2018 ĐẾN NGÀY 29/04/2018)</t>
  </si>
  <si>
    <t>Sinh viên đủ điều kiện làm ĐÁ/KLTN ra quyết định và thực hiện trong thời gian từ ngày 05/03/2018 đến ngày 29/04/2018</t>
  </si>
  <si>
    <r>
      <t xml:space="preserve">DANH SÁCH CÁC LỚP ĐỘC LẬP TỔ CHỨC CHO SINH VIÊN ĐẠI HỌC KHÓA 09 HỌC KỲ 2 NĂM HỌC 2017-2018
</t>
    </r>
    <r>
      <rPr>
        <i/>
        <sz val="14"/>
        <color indexed="8"/>
        <rFont val="Times New Roman"/>
        <family val="1"/>
      </rPr>
      <t>(Kèm theo thông báo số: 20 /TB-ĐHCN ngày 25 tháng 01 năm 2018 của Hiệu trưởng trường ĐHCN Hà Nội)</t>
    </r>
    <r>
      <rPr>
        <b/>
        <sz val="14"/>
        <color indexed="8"/>
        <rFont val="Times New Roman"/>
        <family val="1"/>
      </rPr>
      <t xml:space="preserve">
</t>
    </r>
  </si>
  <si>
    <t>Sinh viên thực tập tốt nghiệp trong thời gian từ ngày 25/12/2017 đến ngày 03/03/2018 theo quyết định 1567/QĐ-ĐHCN ngày 19 tháng 12 năm 2017)</t>
  </si>
  <si>
    <t>201720503102001</t>
  </si>
  <si>
    <t>0503102</t>
  </si>
  <si>
    <t>Các phương pháp mô hình hóa</t>
  </si>
  <si>
    <t>13,14,15,16</t>
  </si>
  <si>
    <t>201720503128001</t>
  </si>
  <si>
    <t>0503128</t>
  </si>
  <si>
    <t>20172059310001</t>
  </si>
  <si>
    <t>059310</t>
  </si>
  <si>
    <t>Lập trình hướng đối tượng (Java CT CLC)</t>
  </si>
  <si>
    <t>20172059309001</t>
  </si>
  <si>
    <t>059309</t>
  </si>
  <si>
    <t>Lập trình Windows 1 CT CLC</t>
  </si>
  <si>
    <t>201720503149001</t>
  </si>
  <si>
    <t>0503149</t>
  </si>
  <si>
    <t>201721203107050</t>
  </si>
  <si>
    <t>1203107</t>
  </si>
  <si>
    <t>201720503145001</t>
  </si>
  <si>
    <t>0503145</t>
  </si>
  <si>
    <t>Phát triển phần mềm hướng dịch vụ</t>
  </si>
  <si>
    <t>201720503161001</t>
  </si>
  <si>
    <t>0503161</t>
  </si>
  <si>
    <t>Thiết kế Web</t>
  </si>
  <si>
    <t>CN HOÁ</t>
  </si>
  <si>
    <t>CN Hóa Dầu</t>
  </si>
  <si>
    <t>CN MAY</t>
  </si>
  <si>
    <t>CƠ  ĐIỆN TỬ</t>
  </si>
  <si>
    <t>CƠ KHÍ</t>
  </si>
  <si>
    <t>ĐIỆN</t>
  </si>
  <si>
    <t>ĐIỆN TỬ</t>
  </si>
  <si>
    <t>HDDL</t>
  </si>
  <si>
    <t>KHMT</t>
  </si>
  <si>
    <t>KTMT</t>
  </si>
  <si>
    <t>KTPM</t>
  </si>
  <si>
    <t>KT</t>
  </si>
  <si>
    <t>KTPM CLC</t>
  </si>
  <si>
    <t>SV đăng ký học cải thiện</t>
  </si>
  <si>
    <t>QTKD</t>
  </si>
  <si>
    <t>QTKD DL</t>
  </si>
  <si>
    <t>TC-NH</t>
  </si>
  <si>
    <t>TKTT</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</si>
</sst>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name val="Arial"/>
      <family val="2"/>
    </font>
    <font>
      <sz val="8"/>
      <name val="Arial"/>
      <family val="2"/>
    </font>
    <font>
      <sz val="11"/>
      <name val="Times New Roman"/>
      <family val="1"/>
    </font>
    <font>
      <b/>
      <sz val="11"/>
      <color indexed="8"/>
      <name val="Times New Roman"/>
      <family val="1"/>
    </font>
    <font>
      <b/>
      <sz val="14"/>
      <color indexed="8"/>
      <name val="Times New Roman"/>
      <family val="1"/>
    </font>
    <font>
      <b/>
      <sz val="13"/>
      <name val="Times New Roman"/>
      <family val="1"/>
    </font>
    <font>
      <sz val="7"/>
      <name val="Arial"/>
      <family val="2"/>
    </font>
    <font>
      <b/>
      <sz val="12"/>
      <name val="Arial"/>
      <family val="2"/>
    </font>
    <font>
      <b/>
      <sz val="12"/>
      <color indexed="12"/>
      <name val="Times New Roman"/>
      <family val="1"/>
    </font>
    <font>
      <b/>
      <sz val="11"/>
      <color indexed="12"/>
      <name val="Times New Roman"/>
      <family val="1"/>
    </font>
    <font>
      <i/>
      <sz val="14"/>
      <color indexed="8"/>
      <name val="Times New Roman"/>
      <family val="1"/>
    </font>
    <font>
      <b/>
      <sz val="11"/>
      <name val="Times New Roman"/>
      <family val="1"/>
    </font>
    <font>
      <b/>
      <sz val="13"/>
      <color rgb="FFFF0000"/>
      <name val="Times New Roman"/>
      <family val="1"/>
    </font>
    <font>
      <b/>
      <sz val="12"/>
      <color rgb="FFFF0000"/>
      <name val="Times New Roman"/>
      <family val="1"/>
    </font>
    <font>
      <sz val="10"/>
      <color rgb="FFFF0000"/>
      <name val="Arial"/>
      <family val="2"/>
    </font>
    <font>
      <b/>
      <sz val="11"/>
      <color rgb="FFFF0000"/>
      <name val="Times New Roman"/>
      <family val="1"/>
    </font>
    <font>
      <sz val="12"/>
      <color theme="1"/>
      <name val="Cambria"/>
      <family val="1"/>
      <scheme val="major"/>
    </font>
    <font>
      <b/>
      <sz val="12"/>
      <name val="Times New Roman"/>
      <family val="1"/>
    </font>
    <font>
      <sz val="11"/>
      <color theme="1"/>
      <name val="Cambria"/>
      <family val="1"/>
      <scheme val="major"/>
    </font>
    <font>
      <b/>
      <sz val="14"/>
      <name val="Times New Roman"/>
      <family val="1"/>
    </font>
    <font>
      <b/>
      <sz val="16"/>
      <name val="Arial"/>
      <family val="2"/>
    </font>
    <font>
      <b/>
      <sz val="8"/>
      <color indexed="8"/>
      <name val="Times New Roman"/>
      <family val="1"/>
    </font>
    <font>
      <sz val="12"/>
      <name val="Times New Roman"/>
      <family val="1"/>
    </font>
    <font>
      <i/>
      <sz val="14"/>
      <name val="Times New Roman"/>
      <family val="1"/>
    </font>
    <font>
      <i/>
      <sz val="13"/>
      <name val="Times New Roman"/>
      <family val="1"/>
    </font>
    <font>
      <sz val="14"/>
      <name val="Times New Roman"/>
      <family val="1"/>
    </font>
    <font>
      <sz val="14"/>
      <name val="Arial"/>
      <family val="2"/>
    </font>
    <font>
      <sz val="11"/>
      <color theme="1"/>
      <name val="Times New Roman"/>
      <family val="1"/>
    </font>
    <font>
      <sz val="12"/>
      <color theme="1"/>
      <name val="Times New Roman"/>
      <family val="1"/>
    </font>
    <font>
      <i/>
      <sz val="11"/>
      <name val="Times New Roman"/>
      <family val="1"/>
    </font>
  </fonts>
  <fills count="7">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indexed="51"/>
        <bgColor indexed="64"/>
      </patternFill>
    </fill>
  </fills>
  <borders count="7">
    <border>
      <left/>
      <right/>
      <top/>
      <bottom/>
      <diagonal/>
    </border>
    <border>
      <left/>
      <right/>
      <top style="medium"/>
      <bottom style="medium"/>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1" applyNumberFormat="0" applyProtection="0">
      <alignment/>
    </xf>
    <xf numFmtId="0" fontId="7" fillId="0" borderId="2">
      <alignment horizontal="left" vertical="center"/>
      <protection/>
    </xf>
    <xf numFmtId="0" fontId="0" fillId="0" borderId="0">
      <alignment/>
      <protection/>
    </xf>
    <xf numFmtId="0" fontId="0" fillId="0" borderId="0">
      <alignment/>
      <protection/>
    </xf>
  </cellStyleXfs>
  <cellXfs count="105">
    <xf numFmtId="0" fontId="0" fillId="0" borderId="0" xfId="0"/>
    <xf numFmtId="0" fontId="0" fillId="0" borderId="0" xfId="22">
      <alignment/>
      <protection/>
    </xf>
    <xf numFmtId="0" fontId="0" fillId="0" borderId="0" xfId="22" applyFill="1">
      <alignment/>
      <protection/>
    </xf>
    <xf numFmtId="0" fontId="0" fillId="0" borderId="0" xfId="22" applyFill="1" applyAlignment="1">
      <alignment vertical="center"/>
      <protection/>
    </xf>
    <xf numFmtId="0" fontId="6" fillId="0" borderId="0" xfId="22" applyFont="1">
      <alignment/>
      <protection/>
    </xf>
    <xf numFmtId="0" fontId="6" fillId="2" borderId="0" xfId="22" applyFont="1" applyFill="1">
      <alignment/>
      <protection/>
    </xf>
    <xf numFmtId="0" fontId="0" fillId="2" borderId="0" xfId="22" applyFill="1">
      <alignment/>
      <protection/>
    </xf>
    <xf numFmtId="0" fontId="0" fillId="0" borderId="0" xfId="0" applyFill="1"/>
    <xf numFmtId="0" fontId="12"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4" fillId="3" borderId="3" xfId="0" applyFont="1" applyFill="1" applyBorder="1" applyAlignment="1">
      <alignment wrapText="1"/>
    </xf>
    <xf numFmtId="0" fontId="12" fillId="4"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4" fillId="3" borderId="3" xfId="0" applyFont="1" applyFill="1" applyBorder="1"/>
    <xf numFmtId="0" fontId="0" fillId="5" borderId="3" xfId="0" applyFont="1" applyFill="1" applyBorder="1"/>
    <xf numFmtId="0" fontId="0" fillId="0" borderId="3" xfId="0" applyFill="1" applyBorder="1"/>
    <xf numFmtId="0" fontId="0" fillId="0" borderId="3" xfId="0" applyFill="1" applyBorder="1" applyAlignment="1">
      <alignment horizontal="center"/>
    </xf>
    <xf numFmtId="0" fontId="0" fillId="0" borderId="3" xfId="0" applyFont="1" applyFill="1" applyBorder="1"/>
    <xf numFmtId="0" fontId="0" fillId="0" borderId="3" xfId="0" applyFont="1" applyFill="1" applyBorder="1" applyAlignment="1">
      <alignment horizontal="center"/>
    </xf>
    <xf numFmtId="0" fontId="1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5" borderId="3" xfId="23" applyFont="1" applyFill="1" applyBorder="1" applyAlignment="1">
      <alignment horizontal="center" vertical="center" wrapText="1"/>
      <protection/>
    </xf>
    <xf numFmtId="0" fontId="13" fillId="4" borderId="3" xfId="0" applyFont="1" applyFill="1" applyBorder="1" applyAlignment="1">
      <alignment horizontal="center" vertical="center" wrapText="1"/>
    </xf>
    <xf numFmtId="14" fontId="8" fillId="4" borderId="3" xfId="0" applyNumberFormat="1" applyFont="1" applyFill="1" applyBorder="1" applyAlignment="1" quotePrefix="1">
      <alignment horizontal="center" vertical="center" wrapText="1"/>
    </xf>
    <xf numFmtId="0" fontId="5" fillId="4"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4" borderId="3" xfId="0" applyFont="1" applyFill="1" applyBorder="1"/>
    <xf numFmtId="0" fontId="14" fillId="0" borderId="3" xfId="0" applyFont="1" applyFill="1" applyBorder="1"/>
    <xf numFmtId="0" fontId="0" fillId="3" borderId="3" xfId="0" applyFill="1" applyBorder="1" applyAlignment="1">
      <alignment wrapText="1"/>
    </xf>
    <xf numFmtId="0" fontId="0" fillId="0" borderId="0" xfId="0" applyFill="1" applyAlignment="1">
      <alignment horizontal="center"/>
    </xf>
    <xf numFmtId="0" fontId="0" fillId="3" borderId="3" xfId="0" applyFont="1" applyFill="1" applyBorder="1" applyAlignment="1">
      <alignment wrapText="1"/>
    </xf>
    <xf numFmtId="0" fontId="17" fillId="5" borderId="3" xfId="0" applyFont="1" applyFill="1" applyBorder="1" applyAlignment="1">
      <alignment horizontal="center" vertical="center" wrapText="1"/>
    </xf>
    <xf numFmtId="0" fontId="18" fillId="5"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8" fillId="4" borderId="3" xfId="0" applyFont="1" applyFill="1" applyBorder="1" applyAlignment="1">
      <alignment vertical="center" wrapText="1"/>
    </xf>
    <xf numFmtId="49" fontId="1" fillId="2" borderId="3" xfId="0" applyNumberFormat="1" applyFont="1" applyFill="1" applyBorder="1" applyAlignment="1">
      <alignment horizontal="center" vertical="center" wrapText="1"/>
    </xf>
    <xf numFmtId="0" fontId="9" fillId="4" borderId="3" xfId="0" applyFont="1" applyFill="1" applyBorder="1" applyAlignment="1">
      <alignment vertical="center" wrapText="1"/>
    </xf>
    <xf numFmtId="0" fontId="0" fillId="0" borderId="3" xfId="22" applyFill="1" applyBorder="1" applyAlignment="1">
      <alignment vertical="center"/>
      <protection/>
    </xf>
    <xf numFmtId="49" fontId="1" fillId="5" borderId="3" xfId="0" applyNumberFormat="1" applyFont="1" applyFill="1" applyBorder="1" applyAlignment="1">
      <alignment horizontal="left" vertical="center" wrapText="1"/>
    </xf>
    <xf numFmtId="0" fontId="16" fillId="5" borderId="3" xfId="0" applyFont="1" applyFill="1" applyBorder="1" applyAlignment="1">
      <alignment horizontal="left" vertical="top" wrapText="1"/>
    </xf>
    <xf numFmtId="49" fontId="6" fillId="0" borderId="3" xfId="22" applyNumberFormat="1" applyFont="1" applyBorder="1" applyAlignment="1">
      <alignment horizontal="center" vertical="center" wrapText="1"/>
      <protection/>
    </xf>
    <xf numFmtId="0" fontId="8" fillId="4" borderId="3" xfId="0" applyFont="1" applyFill="1" applyBorder="1" applyAlignment="1">
      <alignment horizontal="center" vertical="center" wrapText="1"/>
    </xf>
    <xf numFmtId="0" fontId="0" fillId="0" borderId="3" xfId="22" applyFill="1" applyBorder="1" applyAlignment="1" quotePrefix="1">
      <alignment horizontal="center"/>
      <protection/>
    </xf>
    <xf numFmtId="0" fontId="0" fillId="0" borderId="0" xfId="22" applyFill="1" applyAlignment="1">
      <alignment horizontal="center"/>
      <protection/>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1" fontId="22" fillId="2" borderId="3" xfId="0" applyNumberFormat="1" applyFont="1" applyFill="1" applyBorder="1" applyAlignment="1">
      <alignment horizontal="center" vertical="center"/>
    </xf>
    <xf numFmtId="0" fontId="26" fillId="0" borderId="0" xfId="22" applyFont="1">
      <alignment/>
      <protection/>
    </xf>
    <xf numFmtId="0" fontId="8"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 fontId="22" fillId="2" borderId="4" xfId="0" applyNumberFormat="1" applyFont="1" applyFill="1" applyBorder="1" applyAlignment="1">
      <alignment horizontal="center" vertical="center"/>
    </xf>
    <xf numFmtId="49" fontId="1" fillId="5"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0" fontId="0" fillId="0" borderId="4" xfId="22" applyFill="1" applyBorder="1" applyAlignment="1">
      <alignment vertical="center"/>
      <protection/>
    </xf>
    <xf numFmtId="0" fontId="8" fillId="4" borderId="4" xfId="0" applyFont="1" applyFill="1" applyBorder="1" applyAlignment="1">
      <alignment vertical="center" wrapText="1"/>
    </xf>
    <xf numFmtId="49" fontId="6" fillId="0" borderId="4" xfId="22" applyNumberFormat="1" applyFont="1" applyBorder="1" applyAlignment="1">
      <alignment horizontal="center" vertical="center" wrapText="1"/>
      <protection/>
    </xf>
    <xf numFmtId="0" fontId="0" fillId="0" borderId="4" xfId="22" applyFill="1" applyBorder="1" applyAlignment="1" quotePrefix="1">
      <alignment horizontal="center"/>
      <protection/>
    </xf>
    <xf numFmtId="49" fontId="6" fillId="0" borderId="3" xfId="22" applyNumberFormat="1" applyFont="1" applyFill="1" applyBorder="1" applyAlignment="1">
      <alignment horizontal="center" vertical="center" wrapText="1"/>
      <protection/>
    </xf>
    <xf numFmtId="0" fontId="6" fillId="0" borderId="3" xfId="22" applyFont="1" applyFill="1" applyBorder="1" applyAlignment="1" quotePrefix="1">
      <alignment horizontal="center"/>
      <protection/>
    </xf>
    <xf numFmtId="0" fontId="0" fillId="0" borderId="3" xfId="22" applyFont="1" applyFill="1" applyBorder="1" applyAlignment="1" quotePrefix="1">
      <alignment horizontal="center"/>
      <protection/>
    </xf>
    <xf numFmtId="0" fontId="8" fillId="4"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22" fillId="2" borderId="0" xfId="0" applyNumberFormat="1" applyFont="1" applyFill="1" applyBorder="1" applyAlignment="1">
      <alignment horizontal="center" vertical="center"/>
    </xf>
    <xf numFmtId="49" fontId="1" fillId="5" borderId="0" xfId="0" applyNumberFormat="1" applyFont="1" applyFill="1" applyBorder="1" applyAlignment="1">
      <alignment horizontal="left" vertical="center" wrapText="1"/>
    </xf>
    <xf numFmtId="49" fontId="1" fillId="2" borderId="0" xfId="0" applyNumberFormat="1" applyFont="1" applyFill="1" applyBorder="1" applyAlignment="1">
      <alignment horizontal="center" vertical="center" wrapText="1"/>
    </xf>
    <xf numFmtId="0" fontId="0" fillId="0" borderId="0" xfId="22" applyFill="1" applyBorder="1" applyAlignment="1">
      <alignment vertical="center"/>
      <protection/>
    </xf>
    <xf numFmtId="0" fontId="8" fillId="4" borderId="0" xfId="0" applyFont="1" applyFill="1" applyBorder="1" applyAlignment="1">
      <alignment vertical="center" wrapText="1"/>
    </xf>
    <xf numFmtId="49" fontId="6" fillId="0" borderId="0" xfId="22" applyNumberFormat="1" applyFont="1" applyBorder="1" applyAlignment="1">
      <alignment horizontal="center" vertical="center" wrapText="1"/>
      <protection/>
    </xf>
    <xf numFmtId="0" fontId="0" fillId="0" borderId="0" xfId="22" applyFill="1" applyBorder="1" applyAlignment="1" quotePrefix="1">
      <alignment horizontal="center"/>
      <protection/>
    </xf>
    <xf numFmtId="0" fontId="27" fillId="0" borderId="3" xfId="22" applyFont="1" applyFill="1" applyBorder="1" applyAlignment="1">
      <alignment horizontal="left" vertical="center" wrapText="1"/>
      <protection/>
    </xf>
    <xf numFmtId="0" fontId="27" fillId="0" borderId="3" xfId="22" applyFont="1" applyFill="1" applyBorder="1" applyAlignment="1">
      <alignment horizontal="center" vertical="center" wrapText="1"/>
      <protection/>
    </xf>
    <xf numFmtId="1" fontId="27" fillId="0" borderId="3" xfId="22" applyNumberFormat="1" applyFont="1" applyFill="1" applyBorder="1" applyAlignment="1">
      <alignment horizontal="center" vertical="center"/>
      <protection/>
    </xf>
    <xf numFmtId="0" fontId="28" fillId="0" borderId="3" xfId="22" applyFont="1" applyFill="1" applyBorder="1" applyAlignment="1" quotePrefix="1">
      <alignment horizontal="center"/>
      <protection/>
    </xf>
    <xf numFmtId="49" fontId="27" fillId="0" borderId="3" xfId="22" applyNumberFormat="1" applyFont="1" applyFill="1" applyBorder="1" applyAlignment="1">
      <alignment horizontal="center" vertical="center" wrapText="1"/>
      <protection/>
    </xf>
    <xf numFmtId="0" fontId="27" fillId="0" borderId="3" xfId="22" applyFont="1" applyFill="1" applyBorder="1" applyAlignment="1">
      <alignment vertical="center"/>
      <protection/>
    </xf>
    <xf numFmtId="0" fontId="27" fillId="0" borderId="3" xfId="22" applyFont="1" applyFill="1" applyBorder="1" applyAlignment="1">
      <alignment vertical="center" wrapText="1"/>
      <protection/>
    </xf>
    <xf numFmtId="0" fontId="2" fillId="0"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1"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3" xfId="22" applyFont="1" applyFill="1" applyBorder="1" applyAlignment="1">
      <alignment vertical="center"/>
      <protection/>
    </xf>
    <xf numFmtId="0" fontId="2" fillId="0" borderId="3" xfId="0" applyFont="1" applyFill="1" applyBorder="1" applyAlignment="1">
      <alignment vertical="center" wrapText="1"/>
    </xf>
    <xf numFmtId="0" fontId="2" fillId="0" borderId="3" xfId="22" applyFont="1" applyFill="1" applyBorder="1">
      <alignment/>
      <protection/>
    </xf>
    <xf numFmtId="0" fontId="29" fillId="0" borderId="3" xfId="0" applyFont="1" applyFill="1" applyBorder="1" applyAlignment="1">
      <alignment horizontal="left" vertical="center" wrapText="1"/>
    </xf>
    <xf numFmtId="1" fontId="27" fillId="0" borderId="5" xfId="22" applyNumberFormat="1" applyFont="1" applyFill="1" applyBorder="1" applyAlignment="1">
      <alignment horizontal="center" vertical="center"/>
      <protection/>
    </xf>
    <xf numFmtId="0" fontId="27" fillId="0" borderId="5" xfId="22" applyFont="1" applyFill="1" applyBorder="1" applyAlignment="1">
      <alignment horizontal="center" vertical="center" wrapText="1"/>
      <protection/>
    </xf>
    <xf numFmtId="0" fontId="27" fillId="0" borderId="5" xfId="22" applyFont="1" applyFill="1" applyBorder="1" applyAlignment="1">
      <alignment horizontal="left" vertical="center" wrapText="1"/>
      <protection/>
    </xf>
    <xf numFmtId="49" fontId="27" fillId="0" borderId="5" xfId="22" applyNumberFormat="1" applyFont="1" applyFill="1" applyBorder="1" applyAlignment="1">
      <alignment horizontal="center" vertical="center" wrapText="1"/>
      <protection/>
    </xf>
    <xf numFmtId="0" fontId="27" fillId="0" borderId="5" xfId="22" applyFont="1" applyFill="1" applyBorder="1" applyAlignment="1">
      <alignment vertical="center"/>
      <protection/>
    </xf>
    <xf numFmtId="0" fontId="27" fillId="0" borderId="5" xfId="22" applyFont="1" applyFill="1" applyBorder="1" applyAlignment="1">
      <alignment vertical="center" wrapText="1"/>
      <protection/>
    </xf>
    <xf numFmtId="0" fontId="28" fillId="0" borderId="5" xfId="22" applyFont="1" applyFill="1" applyBorder="1" applyAlignment="1" quotePrefix="1">
      <alignment horizontal="center"/>
      <protection/>
    </xf>
    <xf numFmtId="0" fontId="4" fillId="0" borderId="0" xfId="0" applyFont="1" applyFill="1" applyAlignment="1">
      <alignment horizontal="center" vertical="justify" wrapText="1"/>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49" fontId="23" fillId="0" borderId="0" xfId="0" applyNumberFormat="1" applyFont="1" applyFill="1" applyAlignment="1">
      <alignment horizontal="center" vertical="center" wrapText="1"/>
    </xf>
    <xf numFmtId="49" fontId="19" fillId="0" borderId="0" xfId="0" applyNumberFormat="1" applyFont="1" applyFill="1" applyBorder="1" applyAlignment="1">
      <alignment horizontal="left" vertical="center" wrapText="1"/>
    </xf>
    <xf numFmtId="49" fontId="25" fillId="0" borderId="0" xfId="0" applyNumberFormat="1" applyFont="1" applyFill="1" applyAlignment="1">
      <alignment horizontal="left" vertical="center" wrapText="1"/>
    </xf>
    <xf numFmtId="49" fontId="25" fillId="0" borderId="0" xfId="0" applyNumberFormat="1"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eader1" xfId="20"/>
    <cellStyle name="Header2" xfId="21"/>
    <cellStyle name="Normal 10" xfId="22"/>
    <cellStyle name="Normal 2" xfId="23"/>
  </cellStyles>
  <dxfs count="18">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7"/>
      </font>
      <border/>
    </dxf>
    <dxf>
      <font>
        <color indexed="10"/>
        <condense val="0"/>
        <extend val="0"/>
      </font>
      <border/>
    </dxf>
    <dxf>
      <fill>
        <patternFill>
          <bgColor indexed="52"/>
        </patternFill>
      </fill>
      <border/>
    </dxf>
    <dxf>
      <fill>
        <patternFill>
          <bgColor indexed="41"/>
        </patternFill>
      </fill>
      <border/>
    </dxf>
    <dxf>
      <fill>
        <patternFill>
          <bgColor indexed="52"/>
        </patternFill>
      </fill>
      <border/>
    </dxf>
    <dxf>
      <font>
        <color indexed="10"/>
        <condense val="0"/>
        <extend val="0"/>
      </font>
      <border/>
    </dxf>
    <dxf>
      <fill>
        <patternFill>
          <bgColor indexed="4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20Van_Dao%20tao\1.%20Cong%20viec%20BPKH_25.1.2016\2.%20He%20&#272;H\CT%20dao%20tao_Dai%20hoc\DH%20K9\khdt-daihoc-k9-hk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1.%20Van_Dao%20tao\1.%20Cong%20viec%20BPKH_25.1.2016\2.%20He%20&#272;H\CT%20dao%20tao_Dai%20hoc\DH%20K9\khdt-daihoc-k9-hk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 HK8"/>
      <sheetName val="QuyetdinhPCGD"/>
    </sheetNames>
    <sheetDataSet>
      <sheetData sheetId="0" refreshError="1"/>
      <sheetData sheetId="1" refreshError="1">
        <row r="6">
          <cell r="B6" t="str">
            <v>An toàn điện</v>
          </cell>
          <cell r="C6" t="str">
            <v>0703101</v>
          </cell>
        </row>
        <row r="7">
          <cell r="B7" t="str">
            <v>An toàn điện</v>
          </cell>
          <cell r="C7" t="str">
            <v>0703101</v>
          </cell>
        </row>
        <row r="8">
          <cell r="B8" t="str">
            <v>An toàn điện</v>
          </cell>
          <cell r="C8" t="str">
            <v>0703101</v>
          </cell>
        </row>
        <row r="9">
          <cell r="B9" t="str">
            <v>An toàn điện</v>
          </cell>
          <cell r="C9" t="str">
            <v>0703101</v>
          </cell>
        </row>
        <row r="10">
          <cell r="B10" t="str">
            <v>An toàn lao động</v>
          </cell>
          <cell r="C10" t="str">
            <v>0303101</v>
          </cell>
        </row>
        <row r="11">
          <cell r="B11" t="str">
            <v>An toàn lao động</v>
          </cell>
          <cell r="C11" t="str">
            <v>0303101</v>
          </cell>
        </row>
        <row r="12">
          <cell r="B12" t="str">
            <v>An toàn và môi trường công nghiệp</v>
          </cell>
          <cell r="C12" t="str">
            <v>0103101</v>
          </cell>
        </row>
        <row r="13">
          <cell r="B13" t="str">
            <v>An toàn và môi trường công nghiệp</v>
          </cell>
          <cell r="C13" t="str">
            <v>0103101</v>
          </cell>
        </row>
        <row r="14">
          <cell r="B14" t="str">
            <v>An toàn và môi trường công nghiệp</v>
          </cell>
          <cell r="C14" t="str">
            <v>0103101</v>
          </cell>
        </row>
        <row r="15">
          <cell r="B15" t="str">
            <v>Ăn mòn và bảo vệ kim loại</v>
          </cell>
          <cell r="C15" t="str">
            <v>0303102</v>
          </cell>
        </row>
        <row r="16">
          <cell r="B16" t="str">
            <v>Bản sắc văn hóa Việt Nam</v>
          </cell>
          <cell r="C16" t="str">
            <v>1403101</v>
          </cell>
        </row>
        <row r="17">
          <cell r="B17" t="str">
            <v>Bản sắc văn hóa Việt Nam</v>
          </cell>
          <cell r="C17" t="str">
            <v>1403101</v>
          </cell>
        </row>
        <row r="18">
          <cell r="B18" t="str">
            <v>Bảo vệ rơ le và tự động hóa trong hệ thống điện</v>
          </cell>
          <cell r="C18" t="str">
            <v>0703102</v>
          </cell>
        </row>
        <row r="19">
          <cell r="B19" t="str">
            <v>Biến đổi AC/DC</v>
          </cell>
          <cell r="C19" t="str">
            <v>0803101</v>
          </cell>
        </row>
        <row r="20">
          <cell r="B20" t="str">
            <v>Bơm, quạt, máy nén</v>
          </cell>
          <cell r="C20" t="str">
            <v>0703103</v>
          </cell>
        </row>
        <row r="21">
          <cell r="B21" t="str">
            <v>Các dân tộc Việt Nam</v>
          </cell>
          <cell r="C21" t="str">
            <v>1403102</v>
          </cell>
        </row>
        <row r="22">
          <cell r="B22" t="str">
            <v>Các hợp chất dị vòng</v>
          </cell>
          <cell r="C22" t="str">
            <v>0303103</v>
          </cell>
        </row>
        <row r="23">
          <cell r="B23" t="str">
            <v>Các phương pháp mô hình hóa</v>
          </cell>
          <cell r="C23" t="str">
            <v>0503102</v>
          </cell>
        </row>
        <row r="24">
          <cell r="B24" t="str">
            <v>Các phương pháp phân tích điện hóa</v>
          </cell>
          <cell r="C24" t="str">
            <v>0303104</v>
          </cell>
        </row>
        <row r="25">
          <cell r="B25" t="str">
            <v>Các phương pháp phân tích quang học hiện đại</v>
          </cell>
          <cell r="C25" t="str">
            <v>0303105</v>
          </cell>
        </row>
        <row r="26">
          <cell r="B26" t="str">
            <v>Các phương pháp phân tích trắc quang </v>
          </cell>
          <cell r="C26" t="str">
            <v>0303106</v>
          </cell>
        </row>
        <row r="27">
          <cell r="B27" t="str">
            <v>Các phương pháp phân tích trắc quang </v>
          </cell>
          <cell r="C27" t="str">
            <v>0303106</v>
          </cell>
        </row>
        <row r="28">
          <cell r="B28" t="str">
            <v>Các phương pháp phân tích trắc quang </v>
          </cell>
          <cell r="C28" t="str">
            <v>0303106</v>
          </cell>
        </row>
        <row r="29">
          <cell r="B29" t="str">
            <v>Các phương pháp phân tích vật lý trong hóa hữu cơ</v>
          </cell>
          <cell r="C29" t="str">
            <v>0303107</v>
          </cell>
        </row>
        <row r="30">
          <cell r="B30" t="str">
            <v>Các quá trình sản xuất cơ bản</v>
          </cell>
          <cell r="C30" t="str">
            <v>0303108</v>
          </cell>
        </row>
        <row r="31">
          <cell r="B31" t="str">
            <v>CAD</v>
          </cell>
          <cell r="C31" t="str">
            <v>0103102</v>
          </cell>
        </row>
        <row r="32">
          <cell r="B32" t="str">
            <v>CAD</v>
          </cell>
          <cell r="C32" t="str">
            <v>0103102</v>
          </cell>
        </row>
        <row r="33">
          <cell r="B33" t="str">
            <v>CAD</v>
          </cell>
          <cell r="C33" t="str">
            <v>0103102</v>
          </cell>
        </row>
        <row r="34">
          <cell r="B34" t="str">
            <v>CAD</v>
          </cell>
          <cell r="C34" t="str">
            <v>0103102</v>
          </cell>
        </row>
        <row r="35">
          <cell r="B35" t="str">
            <v>CAD trong điện tử</v>
          </cell>
          <cell r="C35" t="str">
            <v>0803102</v>
          </cell>
        </row>
        <row r="36">
          <cell r="B36" t="str">
            <v>CAD/CAE</v>
          </cell>
          <cell r="C36" t="str">
            <v>0103103</v>
          </cell>
        </row>
        <row r="37">
          <cell r="B37" t="str">
            <v>CAD/CAM</v>
          </cell>
          <cell r="C37" t="str">
            <v>0103104</v>
          </cell>
        </row>
        <row r="38">
          <cell r="B38" t="str">
            <v>CAD/CAM</v>
          </cell>
          <cell r="C38" t="str">
            <v>0103104</v>
          </cell>
        </row>
        <row r="39">
          <cell r="B39" t="str">
            <v>Cảm biến và hệ thống đo lường</v>
          </cell>
          <cell r="C39" t="str">
            <v>0103105</v>
          </cell>
        </row>
        <row r="40">
          <cell r="B40" t="str">
            <v>Cấu trúc dữ liệu và giải thuật</v>
          </cell>
          <cell r="C40" t="str">
            <v>0503103</v>
          </cell>
        </row>
        <row r="41">
          <cell r="B41" t="str">
            <v>Cấu trúc dữ liệu và giải thuật</v>
          </cell>
          <cell r="C41" t="str">
            <v>0503103</v>
          </cell>
        </row>
        <row r="42">
          <cell r="B42" t="str">
            <v>Cấu trúc dữ liệu và giải thuật</v>
          </cell>
          <cell r="C42" t="str">
            <v>0503103</v>
          </cell>
        </row>
        <row r="43">
          <cell r="B43" t="str">
            <v>Công nghệ bảo trì</v>
          </cell>
          <cell r="C43" t="str">
            <v>0103106</v>
          </cell>
        </row>
        <row r="44">
          <cell r="B44" t="str">
            <v>Công nghệ các chất kiềm</v>
          </cell>
          <cell r="C44" t="str">
            <v>0303110</v>
          </cell>
        </row>
        <row r="45">
          <cell r="B45" t="str">
            <v>Công nghệ các hợp chất ni tơ</v>
          </cell>
          <cell r="C45" t="str">
            <v>0303111</v>
          </cell>
        </row>
        <row r="46">
          <cell r="B46" t="str">
            <v>Công nghệ CNC</v>
          </cell>
          <cell r="C46" t="str">
            <v>0103107</v>
          </cell>
        </row>
        <row r="47">
          <cell r="B47" t="str">
            <v>Công nghệ chất hoạt động bề mặt</v>
          </cell>
          <cell r="C47" t="str">
            <v>0303112</v>
          </cell>
        </row>
        <row r="48">
          <cell r="B48" t="str">
            <v>Công nghệ chế biến dầu mỏ</v>
          </cell>
          <cell r="C48" t="str">
            <v>0303113</v>
          </cell>
        </row>
        <row r="49">
          <cell r="B49" t="str">
            <v>Công nghệ chế biến khí</v>
          </cell>
          <cell r="C49" t="str">
            <v>0303114</v>
          </cell>
        </row>
        <row r="50">
          <cell r="B50" t="str">
            <v>Công nghệ chế tạo máy 1</v>
          </cell>
          <cell r="C50" t="str">
            <v>0103108</v>
          </cell>
        </row>
        <row r="51">
          <cell r="B51" t="str">
            <v>Công nghệ chế tạo máy 2</v>
          </cell>
          <cell r="C51" t="str">
            <v>0103109</v>
          </cell>
        </row>
        <row r="52">
          <cell r="B52" t="str">
            <v>Công nghệ chế tạo phụ tùng ô tô</v>
          </cell>
          <cell r="C52" t="str">
            <v>0203101</v>
          </cell>
        </row>
        <row r="53">
          <cell r="B53" t="str">
            <v>Công nghệ điện hoá</v>
          </cell>
          <cell r="C53" t="str">
            <v>0303115</v>
          </cell>
        </row>
        <row r="54">
          <cell r="B54" t="str">
            <v>Công nghệ gốm sứ</v>
          </cell>
          <cell r="C54" t="str">
            <v>0303116</v>
          </cell>
        </row>
        <row r="55">
          <cell r="B55" t="str">
            <v>Công nghệ gia công áp lực </v>
          </cell>
          <cell r="C55" t="str">
            <v>0103110</v>
          </cell>
        </row>
        <row r="56">
          <cell r="B56" t="str">
            <v>Công nghệ gia công chất dẻo</v>
          </cell>
          <cell r="C56" t="str">
            <v>0303117</v>
          </cell>
        </row>
        <row r="57">
          <cell r="B57" t="str">
            <v>Công nghệ giấy</v>
          </cell>
          <cell r="C57" t="str">
            <v>0303118</v>
          </cell>
        </row>
        <row r="58">
          <cell r="B58" t="str">
            <v>Công nghệ mạ điện</v>
          </cell>
          <cell r="C58" t="str">
            <v>0303119</v>
          </cell>
        </row>
        <row r="59">
          <cell r="B59" t="str">
            <v>Công nghệ may 1</v>
          </cell>
          <cell r="C59" t="str">
            <v>0403101</v>
          </cell>
        </row>
        <row r="60">
          <cell r="B60" t="str">
            <v>Công nghệ may 1</v>
          </cell>
          <cell r="C60" t="str">
            <v>0403101</v>
          </cell>
        </row>
        <row r="61">
          <cell r="B61" t="str">
            <v>Công nghệ may 2</v>
          </cell>
          <cell r="C61" t="str">
            <v>0403102</v>
          </cell>
        </row>
        <row r="62">
          <cell r="B62" t="str">
            <v>Công nghệ may 2</v>
          </cell>
          <cell r="C62" t="str">
            <v>0403102</v>
          </cell>
        </row>
        <row r="63">
          <cell r="B63" t="str">
            <v>Công nghệ may 3</v>
          </cell>
          <cell r="C63" t="str">
            <v>0403103</v>
          </cell>
        </row>
        <row r="64">
          <cell r="B64" t="str">
            <v>Công nghệ may 3</v>
          </cell>
          <cell r="C64" t="str">
            <v>0403103</v>
          </cell>
        </row>
        <row r="65">
          <cell r="B65" t="str">
            <v>Công nghệ phân bón</v>
          </cell>
          <cell r="C65" t="str">
            <v>0303120</v>
          </cell>
        </row>
        <row r="66">
          <cell r="B66" t="str">
            <v>Công nghệ phân bón</v>
          </cell>
          <cell r="C66" t="str">
            <v>0303120</v>
          </cell>
        </row>
        <row r="67">
          <cell r="B67" t="str">
            <v>Công nghệ phân bón</v>
          </cell>
          <cell r="C67" t="str">
            <v>0303120</v>
          </cell>
        </row>
        <row r="68">
          <cell r="B68" t="str">
            <v>Công nghệ thông tin hỗ trợ quản lý sản xuất</v>
          </cell>
          <cell r="C68" t="str">
            <v>0403104</v>
          </cell>
        </row>
        <row r="69">
          <cell r="B69" t="str">
            <v>Công nghệ thủy tinh vật liệu chịu lửa</v>
          </cell>
          <cell r="C69" t="str">
            <v>0303121</v>
          </cell>
        </row>
        <row r="70">
          <cell r="B70" t="str">
            <v>Công nghệ thực tại ảo</v>
          </cell>
          <cell r="C70" t="str">
            <v>0503104</v>
          </cell>
        </row>
        <row r="71">
          <cell r="B71" t="str">
            <v>Công nghệ thực tại ảo</v>
          </cell>
          <cell r="C71" t="str">
            <v>0503104</v>
          </cell>
        </row>
        <row r="72">
          <cell r="B72" t="str">
            <v>Công nghệ thực tại ảo</v>
          </cell>
          <cell r="C72" t="str">
            <v>0503104</v>
          </cell>
        </row>
        <row r="73">
          <cell r="B73" t="str">
            <v>Công nghệ vật liệu compozit</v>
          </cell>
          <cell r="C73" t="str">
            <v>0303122</v>
          </cell>
        </row>
        <row r="74">
          <cell r="B74" t="str">
            <v>Công nghệ xi măng</v>
          </cell>
          <cell r="C74" t="str">
            <v>0303124</v>
          </cell>
        </row>
        <row r="75">
          <cell r="B75" t="str">
            <v>Công nghệ XML</v>
          </cell>
          <cell r="C75" t="str">
            <v>0503105</v>
          </cell>
        </row>
        <row r="76">
          <cell r="B76" t="str">
            <v>Công nghệ XML</v>
          </cell>
          <cell r="C76" t="str">
            <v>0503105</v>
          </cell>
        </row>
        <row r="77">
          <cell r="B77" t="str">
            <v>Công nghệ XML</v>
          </cell>
          <cell r="C77" t="str">
            <v>0503105</v>
          </cell>
        </row>
        <row r="78">
          <cell r="B78" t="str">
            <v>Công nghệ xử lý vật liệu</v>
          </cell>
          <cell r="C78" t="str">
            <v>0103112</v>
          </cell>
        </row>
        <row r="79">
          <cell r="B79" t="str">
            <v>Công tác quốc phòng, an ninh</v>
          </cell>
          <cell r="C79" t="str">
            <v>0903101</v>
          </cell>
        </row>
        <row r="80">
          <cell r="B80" t="str">
            <v>Cơ điện tử 1</v>
          </cell>
          <cell r="C80" t="str">
            <v>0103113</v>
          </cell>
        </row>
        <row r="81">
          <cell r="B81" t="str">
            <v>Cơ điện tử 2</v>
          </cell>
          <cell r="C81" t="str">
            <v>0103114</v>
          </cell>
        </row>
        <row r="82">
          <cell r="B82" t="str">
            <v>Cơ điện tử ô tô cơ bản</v>
          </cell>
          <cell r="C82" t="str">
            <v>0203102</v>
          </cell>
        </row>
        <row r="83">
          <cell r="B83" t="str">
            <v>Cơ học vật rắn biến dạng</v>
          </cell>
          <cell r="C83" t="str">
            <v>0103115</v>
          </cell>
        </row>
        <row r="84">
          <cell r="B84" t="str">
            <v>Cơ học vật rắn biến dạng</v>
          </cell>
          <cell r="C84" t="str">
            <v>0103115</v>
          </cell>
        </row>
        <row r="85">
          <cell r="B85" t="str">
            <v>Cơ khí đại cương</v>
          </cell>
          <cell r="C85" t="str">
            <v>0103116</v>
          </cell>
        </row>
        <row r="86">
          <cell r="B86" t="str">
            <v>Cơ lý thuyết</v>
          </cell>
          <cell r="C86" t="str">
            <v>0103117</v>
          </cell>
        </row>
        <row r="87">
          <cell r="B87" t="str">
            <v>Cơ lý thuyết</v>
          </cell>
          <cell r="C87" t="str">
            <v>0103117</v>
          </cell>
        </row>
        <row r="88">
          <cell r="B88" t="str">
            <v>Cơ lý thuyết</v>
          </cell>
          <cell r="C88" t="str">
            <v>0103117</v>
          </cell>
        </row>
        <row r="89">
          <cell r="B89" t="str">
            <v>Cơ lý thuyết</v>
          </cell>
          <cell r="C89" t="str">
            <v>0103117</v>
          </cell>
        </row>
        <row r="90">
          <cell r="B90" t="str">
            <v>Cơ sở dữ liệu</v>
          </cell>
          <cell r="C90" t="str">
            <v>0503106</v>
          </cell>
        </row>
        <row r="91">
          <cell r="B91" t="str">
            <v>Cơ sở dữ liệu</v>
          </cell>
          <cell r="C91" t="str">
            <v>0503106</v>
          </cell>
        </row>
        <row r="92">
          <cell r="B92" t="str">
            <v>Cơ sở dữ liệu</v>
          </cell>
          <cell r="C92" t="str">
            <v>0503106</v>
          </cell>
        </row>
        <row r="93">
          <cell r="B93" t="str">
            <v>Cơ sở dữ liệu đa phương tiện</v>
          </cell>
          <cell r="C93" t="str">
            <v>0503107</v>
          </cell>
        </row>
        <row r="94">
          <cell r="B94" t="str">
            <v>Cơ sở dữ liệu đa phương tiện</v>
          </cell>
          <cell r="C94" t="str">
            <v>0503107</v>
          </cell>
        </row>
        <row r="95">
          <cell r="B95" t="str">
            <v>Cơ sở dữ liệu phân tán</v>
          </cell>
          <cell r="C95" t="str">
            <v>0503108</v>
          </cell>
        </row>
        <row r="96">
          <cell r="B96" t="str">
            <v>Cơ sở dữ liệu phân tán</v>
          </cell>
          <cell r="C96" t="str">
            <v>0503108</v>
          </cell>
        </row>
        <row r="97">
          <cell r="B97" t="str">
            <v>Cơ sở dữ liệu thương mại điện tử</v>
          </cell>
          <cell r="C97" t="str">
            <v>0503109</v>
          </cell>
        </row>
        <row r="98">
          <cell r="B98" t="str">
            <v>Cơ sở lập trình nhúng</v>
          </cell>
          <cell r="C98" t="str">
            <v>0503110</v>
          </cell>
        </row>
        <row r="99">
          <cell r="B99" t="str">
            <v>Cơ sở lập trình nhúng</v>
          </cell>
          <cell r="C99" t="str">
            <v>0503110</v>
          </cell>
        </row>
        <row r="100">
          <cell r="B100" t="str">
            <v>Cơ sở lập trình nhúng</v>
          </cell>
          <cell r="C100" t="str">
            <v>0503110</v>
          </cell>
        </row>
        <row r="101">
          <cell r="B101" t="str">
            <v>Cở sở tạo hình vật liệu thời trang</v>
          </cell>
          <cell r="C101" t="str">
            <v>0403105</v>
          </cell>
        </row>
        <row r="102">
          <cell r="B102" t="str">
            <v>Cơ sở thẩm mỹ</v>
          </cell>
          <cell r="C102" t="str">
            <v>0403106</v>
          </cell>
        </row>
        <row r="103">
          <cell r="B103" t="str">
            <v>Cơ sở thiết kế máy công cụ</v>
          </cell>
          <cell r="C103" t="str">
            <v>0103118</v>
          </cell>
        </row>
        <row r="104">
          <cell r="B104" t="str">
            <v>Cơ sở thiết kế ô tô</v>
          </cell>
          <cell r="C104" t="str">
            <v>0203103</v>
          </cell>
        </row>
        <row r="105">
          <cell r="B105" t="str">
            <v>Cơ sở thiết kế thời trang</v>
          </cell>
          <cell r="C105" t="str">
            <v>0403107</v>
          </cell>
        </row>
        <row r="106">
          <cell r="B106" t="str">
            <v>Cơ sở thiết kế trang phục</v>
          </cell>
          <cell r="C106" t="str">
            <v>0403108</v>
          </cell>
        </row>
        <row r="107">
          <cell r="B107" t="str">
            <v>Cơ sở thiết kế và chế tạo máy hóa chất</v>
          </cell>
          <cell r="C107" t="str">
            <v>0303125</v>
          </cell>
        </row>
        <row r="108">
          <cell r="B108" t="str">
            <v>Cơ sở văn hóa Việt Nam</v>
          </cell>
          <cell r="C108" t="str">
            <v>1403103</v>
          </cell>
        </row>
        <row r="109">
          <cell r="B109" t="str">
            <v>Cơ sở văn hóa Việt Nam</v>
          </cell>
          <cell r="C109" t="str">
            <v>1403103</v>
          </cell>
        </row>
        <row r="110">
          <cell r="B110" t="str">
            <v>Cơ sở văn hóa Việt Nam</v>
          </cell>
          <cell r="C110" t="str">
            <v>1403103</v>
          </cell>
        </row>
        <row r="111">
          <cell r="B111" t="str">
            <v>Cơ sở văn hóa Việt Nam</v>
          </cell>
          <cell r="C111" t="str">
            <v>1403103</v>
          </cell>
        </row>
        <row r="112">
          <cell r="B112" t="str">
            <v>Cung cấp điện</v>
          </cell>
          <cell r="C112" t="str">
            <v>0703104</v>
          </cell>
        </row>
        <row r="113">
          <cell r="B113" t="str">
            <v>Cung cấp điện</v>
          </cell>
          <cell r="C113" t="str">
            <v>0703104</v>
          </cell>
        </row>
        <row r="114">
          <cell r="B114" t="str">
            <v>Chẩn đoán kỹ thuật và kiểm định ô tô</v>
          </cell>
          <cell r="C114" t="str">
            <v>0203104</v>
          </cell>
        </row>
        <row r="115">
          <cell r="B115" t="str">
            <v>Chất lượng điện năng</v>
          </cell>
          <cell r="C115" t="str">
            <v>0703105</v>
          </cell>
        </row>
        <row r="116">
          <cell r="B116" t="str">
            <v>Chất màu vô cơ công nghiệp</v>
          </cell>
          <cell r="C116" t="str">
            <v>0303126</v>
          </cell>
        </row>
        <row r="117">
          <cell r="B117" t="str">
            <v>Chi phí và giá thành</v>
          </cell>
          <cell r="C117" t="str">
            <v>0403109</v>
          </cell>
        </row>
        <row r="118">
          <cell r="B118" t="str">
            <v>Chi tiết máy</v>
          </cell>
          <cell r="C118" t="str">
            <v>0103119</v>
          </cell>
        </row>
        <row r="119">
          <cell r="B119" t="str">
            <v>Chi tiết máy</v>
          </cell>
          <cell r="C119" t="str">
            <v>0103119</v>
          </cell>
        </row>
        <row r="120">
          <cell r="B120" t="str">
            <v>Chi tiết máy</v>
          </cell>
          <cell r="C120" t="str">
            <v>0103119</v>
          </cell>
        </row>
        <row r="121">
          <cell r="B121" t="str">
            <v>Chiến lược kinh doanh</v>
          </cell>
          <cell r="C121" t="str">
            <v>1603101</v>
          </cell>
        </row>
        <row r="122">
          <cell r="B122" t="str">
            <v>Chuyên đề CAD/CAM/CNC</v>
          </cell>
          <cell r="C122" t="str">
            <v>0103120</v>
          </cell>
        </row>
        <row r="123">
          <cell r="B123" t="str">
            <v>Chuyên đề CAPP</v>
          </cell>
          <cell r="C123" t="str">
            <v>0103121</v>
          </cell>
        </row>
        <row r="124">
          <cell r="B124" t="str">
            <v>Chuyên đề công nghệ kỹ thuật cơ khí</v>
          </cell>
          <cell r="C124" t="str">
            <v>0103122</v>
          </cell>
        </row>
        <row r="125">
          <cell r="B125" t="str">
            <v>Chuyên đề chế tạo cơ khí</v>
          </cell>
          <cell r="C125" t="str">
            <v>0103123</v>
          </cell>
        </row>
        <row r="126">
          <cell r="B126" t="str">
            <v>Chuyên đề hệ thống cơ điện tử</v>
          </cell>
          <cell r="C126" t="str">
            <v>0103124</v>
          </cell>
        </row>
        <row r="127">
          <cell r="B127" t="str">
            <v>Chuyên đề hệ thống cơ điện tử</v>
          </cell>
          <cell r="C127" t="str">
            <v>0103124</v>
          </cell>
        </row>
        <row r="128">
          <cell r="B128" t="str">
            <v>Chuyên đề robot</v>
          </cell>
          <cell r="C128" t="str">
            <v>0103126</v>
          </cell>
        </row>
        <row r="129">
          <cell r="B129" t="str">
            <v>Chuyên đề tự động hóa quá trình sản xuất</v>
          </cell>
          <cell r="C129" t="str">
            <v>0103127</v>
          </cell>
        </row>
        <row r="130">
          <cell r="B130" t="str">
            <v>Chuyên đề tự động hóa trong tòa nhà </v>
          </cell>
          <cell r="C130" t="str">
            <v>0703106</v>
          </cell>
        </row>
        <row r="131">
          <cell r="B131" t="str">
            <v>Chuyên đề truyền động điện</v>
          </cell>
          <cell r="C131" t="str">
            <v>0703107</v>
          </cell>
        </row>
        <row r="132">
          <cell r="B132" t="str">
            <v>Chuyên đề về cơ điện tử ô tô</v>
          </cell>
          <cell r="C132" t="str">
            <v>0203105</v>
          </cell>
        </row>
        <row r="133">
          <cell r="B133" t="str">
            <v>Chuyên đề về hệ thống thủy khí trên ô tô</v>
          </cell>
          <cell r="C133" t="str">
            <v>0203106</v>
          </cell>
        </row>
        <row r="134">
          <cell r="B134" t="str">
            <v>Chuyên đề về mô phỏng và tính toán ô tô</v>
          </cell>
          <cell r="C134" t="str">
            <v>0203107</v>
          </cell>
        </row>
        <row r="135">
          <cell r="B135" t="str">
            <v>Chuyên đề về nhiên liệu thay thế</v>
          </cell>
          <cell r="C135" t="str">
            <v>0203108</v>
          </cell>
        </row>
        <row r="136">
          <cell r="B136" t="str">
            <v>Dao động kỹ thuật</v>
          </cell>
          <cell r="C136" t="str">
            <v>0103128</v>
          </cell>
        </row>
        <row r="137">
          <cell r="B137" t="str">
            <v>Dao động kỹ thuật</v>
          </cell>
          <cell r="C137" t="str">
            <v>0103128</v>
          </cell>
        </row>
        <row r="138">
          <cell r="B138" t="str">
            <v>Dao động kỹ thuật</v>
          </cell>
          <cell r="C138" t="str">
            <v>0103128</v>
          </cell>
        </row>
        <row r="139">
          <cell r="B139" t="str">
            <v>Dẫn luận ngôn ngữ học</v>
          </cell>
          <cell r="C139" t="str">
            <v>1303101</v>
          </cell>
        </row>
        <row r="140">
          <cell r="B140" t="str">
            <v>Dẫn luận ngôn ngữ học</v>
          </cell>
          <cell r="C140" t="str">
            <v>1303101</v>
          </cell>
        </row>
        <row r="141">
          <cell r="B141" t="str">
            <v>Di sản văn hóa truyền thống Việt Nam</v>
          </cell>
          <cell r="C141" t="str">
            <v>1403104</v>
          </cell>
        </row>
        <row r="142">
          <cell r="B142" t="str">
            <v>Di sản văn hóa truyền thống Việt Nam</v>
          </cell>
          <cell r="C142" t="str">
            <v>1403104</v>
          </cell>
        </row>
        <row r="143">
          <cell r="B143" t="str">
            <v>Du lịch bền vững</v>
          </cell>
          <cell r="C143" t="str">
            <v>1403105</v>
          </cell>
        </row>
        <row r="144">
          <cell r="B144" t="str">
            <v>Du lịch bền vững</v>
          </cell>
          <cell r="C144" t="str">
            <v>1403105</v>
          </cell>
        </row>
        <row r="145">
          <cell r="B145" t="str">
            <v>Du lịch sinh thái</v>
          </cell>
          <cell r="C145" t="str">
            <v>1403106</v>
          </cell>
        </row>
        <row r="146">
          <cell r="B146" t="str">
            <v>Du lịch sinh thái</v>
          </cell>
          <cell r="C146" t="str">
            <v>1403106</v>
          </cell>
        </row>
        <row r="147">
          <cell r="B147" t="str">
            <v>Dụng cụ đo</v>
          </cell>
          <cell r="C147" t="str">
            <v>0303127</v>
          </cell>
        </row>
        <row r="148">
          <cell r="B148" t="str">
            <v>Dung sai và kỹ thuật đo</v>
          </cell>
          <cell r="C148" t="str">
            <v>0103129</v>
          </cell>
        </row>
        <row r="149">
          <cell r="B149" t="str">
            <v>Dung sai và Tiêu chuẩn kỹ thuật trong công nghệ ô tô</v>
          </cell>
          <cell r="C149" t="str">
            <v>0203109</v>
          </cell>
        </row>
        <row r="150">
          <cell r="B150" t="str">
            <v>Dự toán ngân sách doanh nghiệp</v>
          </cell>
          <cell r="C150" t="str">
            <v>1603102</v>
          </cell>
        </row>
        <row r="151">
          <cell r="B151" t="str">
            <v>Dự toán ngân sách doanh nghiệp</v>
          </cell>
          <cell r="C151" t="str">
            <v>1603102</v>
          </cell>
        </row>
        <row r="152">
          <cell r="B152" t="str">
            <v>Đa dạng sinh học</v>
          </cell>
          <cell r="C152" t="str">
            <v>0303128</v>
          </cell>
        </row>
        <row r="153">
          <cell r="B153" t="str">
            <v>Đảm bảo chất lượng phần mềm</v>
          </cell>
          <cell r="C153" t="str">
            <v>0503111</v>
          </cell>
        </row>
        <row r="154">
          <cell r="B154" t="str">
            <v>Đàm phán và ký kết hợp đồng kinh tế</v>
          </cell>
          <cell r="C154" t="str">
            <v>1603103</v>
          </cell>
        </row>
        <row r="155">
          <cell r="B155" t="str">
            <v>Đánh giá tác động môi trường</v>
          </cell>
          <cell r="C155" t="str">
            <v>0303129</v>
          </cell>
        </row>
        <row r="156">
          <cell r="B156" t="str">
            <v>Đạo đức kinh doanh</v>
          </cell>
          <cell r="C156" t="str">
            <v>1603104</v>
          </cell>
        </row>
        <row r="157">
          <cell r="B157" t="str">
            <v>Đạo đức kinh doanh</v>
          </cell>
          <cell r="C157" t="str">
            <v>1603104</v>
          </cell>
        </row>
        <row r="158">
          <cell r="B158" t="str">
            <v>Đạo đức kinh doanh</v>
          </cell>
          <cell r="C158" t="str">
            <v>1603104</v>
          </cell>
        </row>
        <row r="159">
          <cell r="B159" t="str">
            <v>Đạo đức kinh doanh</v>
          </cell>
          <cell r="C159" t="str">
            <v>1603104</v>
          </cell>
        </row>
        <row r="160">
          <cell r="B160" t="str">
            <v>Đầu tư bất động sản</v>
          </cell>
          <cell r="C160" t="str">
            <v>1603105</v>
          </cell>
        </row>
        <row r="161">
          <cell r="B161" t="str">
            <v>Địa lý du lịch</v>
          </cell>
          <cell r="C161" t="str">
            <v>1403107</v>
          </cell>
        </row>
        <row r="162">
          <cell r="B162" t="str">
            <v>Địa lý du lịch</v>
          </cell>
          <cell r="C162" t="str">
            <v>1403107</v>
          </cell>
        </row>
        <row r="163">
          <cell r="B163" t="str">
            <v>Địa lý kinh tế  </v>
          </cell>
          <cell r="C163" t="str">
            <v>1603106</v>
          </cell>
        </row>
        <row r="164">
          <cell r="B164" t="str">
            <v>Địa lý kinh tế  </v>
          </cell>
          <cell r="C164" t="str">
            <v>1603106</v>
          </cell>
        </row>
        <row r="165">
          <cell r="B165" t="str">
            <v>Địa lý kinh tế  </v>
          </cell>
          <cell r="C165" t="str">
            <v>1603106</v>
          </cell>
        </row>
        <row r="166">
          <cell r="B166" t="str">
            <v>Địa lý kinh tế  </v>
          </cell>
          <cell r="C166" t="str">
            <v>1603106</v>
          </cell>
        </row>
        <row r="167">
          <cell r="B167" t="str">
            <v>Địa lý kinh tế  </v>
          </cell>
          <cell r="C167" t="str">
            <v>1603106</v>
          </cell>
        </row>
        <row r="168">
          <cell r="B168" t="str">
            <v>Địa lý kinh tế  </v>
          </cell>
          <cell r="C168" t="str">
            <v>1603106</v>
          </cell>
        </row>
        <row r="169">
          <cell r="B169" t="str">
            <v>Điện toán đám mây</v>
          </cell>
          <cell r="C169" t="str">
            <v>0503112</v>
          </cell>
        </row>
        <row r="170">
          <cell r="B170" t="str">
            <v>Điện tử công suất</v>
          </cell>
          <cell r="C170" t="str">
            <v>0703108</v>
          </cell>
        </row>
        <row r="171">
          <cell r="B171" t="str">
            <v>Điện tử công suất</v>
          </cell>
          <cell r="C171" t="str">
            <v>0703108</v>
          </cell>
        </row>
        <row r="172">
          <cell r="B172" t="str">
            <v>Điện tử số</v>
          </cell>
          <cell r="C172" t="str">
            <v>0803103</v>
          </cell>
        </row>
        <row r="173">
          <cell r="B173" t="str">
            <v>Điều khiển điện-Khí nén-Thủy lực</v>
          </cell>
          <cell r="C173" t="str">
            <v>0703109</v>
          </cell>
        </row>
        <row r="174">
          <cell r="B174" t="str">
            <v>Điều khiển điện-Khí nén-Thủy lực</v>
          </cell>
          <cell r="C174" t="str">
            <v>0703109</v>
          </cell>
        </row>
        <row r="175">
          <cell r="B175" t="str">
            <v>Điều khiển động cơ điện</v>
          </cell>
          <cell r="C175" t="str">
            <v>0803140</v>
          </cell>
        </row>
        <row r="176">
          <cell r="B176" t="str">
            <v>Điều khiển lập trình PLC</v>
          </cell>
          <cell r="C176" t="str">
            <v>0703111</v>
          </cell>
        </row>
        <row r="177">
          <cell r="B177" t="str">
            <v>Điều khiển lập trình PLC</v>
          </cell>
          <cell r="C177" t="str">
            <v>0703111</v>
          </cell>
        </row>
        <row r="178">
          <cell r="B178" t="str">
            <v>Điều khiển lô gíc</v>
          </cell>
          <cell r="C178" t="str">
            <v>0703112</v>
          </cell>
        </row>
        <row r="179">
          <cell r="B179" t="str">
            <v>Điều khiển lô gíc</v>
          </cell>
          <cell r="C179" t="str">
            <v>0703112</v>
          </cell>
        </row>
        <row r="180">
          <cell r="B180" t="str">
            <v>Điều khiển quá trình</v>
          </cell>
          <cell r="C180" t="str">
            <v>0703113</v>
          </cell>
        </row>
        <row r="181">
          <cell r="B181" t="str">
            <v>Điều khiển quá trình</v>
          </cell>
          <cell r="C181" t="str">
            <v>0703113</v>
          </cell>
        </row>
        <row r="182">
          <cell r="B182" t="str">
            <v>Điều khiển quá trình</v>
          </cell>
          <cell r="C182" t="str">
            <v>0703113</v>
          </cell>
        </row>
        <row r="183">
          <cell r="B183" t="str">
            <v>Điều khiển số</v>
          </cell>
          <cell r="C183" t="str">
            <v>0703114</v>
          </cell>
        </row>
        <row r="184">
          <cell r="B184" t="str">
            <v>Điều khiển số</v>
          </cell>
          <cell r="C184" t="str">
            <v>0703114</v>
          </cell>
        </row>
        <row r="185">
          <cell r="B185" t="str">
            <v>Điều khiển tối ưu và điều khiển mờ</v>
          </cell>
          <cell r="C185" t="str">
            <v>0703115</v>
          </cell>
        </row>
        <row r="186">
          <cell r="B186" t="str">
            <v>Điều khiển tự động công nghiệp</v>
          </cell>
          <cell r="C186" t="str">
            <v>0803104</v>
          </cell>
        </row>
        <row r="187">
          <cell r="B187" t="str">
            <v>Định giá tài sản</v>
          </cell>
          <cell r="C187" t="str">
            <v>1603107</v>
          </cell>
        </row>
        <row r="188">
          <cell r="B188" t="str">
            <v>Đo lường điện và thiết bị đo</v>
          </cell>
          <cell r="C188" t="str">
            <v>0803105</v>
          </cell>
        </row>
        <row r="189">
          <cell r="B189" t="str">
            <v>Đo lường nhiệt</v>
          </cell>
          <cell r="C189" t="str">
            <v>0703116</v>
          </cell>
        </row>
        <row r="190">
          <cell r="B190" t="str">
            <v>Đo và xử lý tín hiệu</v>
          </cell>
          <cell r="C190" t="str">
            <v>0103130</v>
          </cell>
        </row>
        <row r="191">
          <cell r="B191" t="str">
            <v>Đọc - viết 1</v>
          </cell>
          <cell r="C191" t="str">
            <v>1303102</v>
          </cell>
        </row>
        <row r="192">
          <cell r="B192" t="str">
            <v>Đọc - viết 2</v>
          </cell>
          <cell r="C192" t="str">
            <v>1303103</v>
          </cell>
        </row>
        <row r="193">
          <cell r="B193" t="str">
            <v>Đọc - viết 3</v>
          </cell>
          <cell r="C193" t="str">
            <v>1303104</v>
          </cell>
        </row>
        <row r="194">
          <cell r="B194" t="str">
            <v>Đọc - viết 4</v>
          </cell>
          <cell r="C194" t="str">
            <v>1303105</v>
          </cell>
        </row>
        <row r="195">
          <cell r="B195" t="str">
            <v>Đọc - viết 5</v>
          </cell>
          <cell r="C195" t="str">
            <v>1303106</v>
          </cell>
        </row>
        <row r="196">
          <cell r="B196" t="str">
            <v>Đồ án cung cấp điện</v>
          </cell>
          <cell r="C196" t="str">
            <v>0703117</v>
          </cell>
        </row>
        <row r="197">
          <cell r="B197" t="str">
            <v>Đồ án chi tiết máy</v>
          </cell>
          <cell r="C197" t="str">
            <v>0103131</v>
          </cell>
        </row>
        <row r="198">
          <cell r="B198" t="str">
            <v>Đồ án chuyên đề hệ thống lạnh</v>
          </cell>
          <cell r="C198" t="str">
            <v>0703118</v>
          </cell>
        </row>
        <row r="199">
          <cell r="B199" t="str">
            <v>Đồ án chuyên môn đo lường và điều khiển</v>
          </cell>
          <cell r="C199" t="str">
            <v>0703119</v>
          </cell>
        </row>
        <row r="200">
          <cell r="B200" t="str">
            <v>Đồ án chuyên môn tự động hóa</v>
          </cell>
          <cell r="C200" t="str">
            <v>0703120</v>
          </cell>
        </row>
        <row r="201">
          <cell r="B201" t="str">
            <v>Đồ án chuyên ngành ô tô </v>
          </cell>
          <cell r="C201" t="str">
            <v>0203110</v>
          </cell>
        </row>
        <row r="202">
          <cell r="B202" t="str">
            <v>Đồ án Điện tử công suất-Truyền động điện</v>
          </cell>
          <cell r="C202" t="str">
            <v>0703121</v>
          </cell>
        </row>
        <row r="203">
          <cell r="B203" t="str">
            <v>Đồ án điều hòa không khí</v>
          </cell>
          <cell r="C203" t="str">
            <v>0703122</v>
          </cell>
        </row>
        <row r="204">
          <cell r="B204" t="str">
            <v>Đồ án Điều khiển lô gíc và Trang bị điện</v>
          </cell>
          <cell r="C204" t="str">
            <v>0703123</v>
          </cell>
        </row>
        <row r="205">
          <cell r="B205" t="str">
            <v>Đồ án Lò hơi và mạng nhiệt</v>
          </cell>
          <cell r="C205" t="str">
            <v>0703124</v>
          </cell>
        </row>
        <row r="206">
          <cell r="B206" t="str">
            <v>Đồ án môn học Công nghệ chế tạo máy</v>
          </cell>
          <cell r="C206" t="str">
            <v>0103132</v>
          </cell>
        </row>
        <row r="207">
          <cell r="B207" t="str">
            <v>Đồ án môn học Công nghệ gia công áp lực</v>
          </cell>
          <cell r="C207" t="str">
            <v>0103133</v>
          </cell>
        </row>
        <row r="208">
          <cell r="B208" t="str">
            <v>Đồ án môn học Công nghệ may</v>
          </cell>
          <cell r="C208" t="str">
            <v>0403110</v>
          </cell>
        </row>
        <row r="209">
          <cell r="B209" t="str">
            <v>Đồ án môn học Cơ điện tử</v>
          </cell>
          <cell r="C209" t="str">
            <v>0103135</v>
          </cell>
        </row>
        <row r="210">
          <cell r="B210" t="str">
            <v>Đồ án môn học Quá trình thiết bị</v>
          </cell>
          <cell r="C210" t="str">
            <v>0303130</v>
          </cell>
        </row>
        <row r="211">
          <cell r="B211" t="str">
            <v>Đồ án môn học Quá trình thiết bị</v>
          </cell>
          <cell r="C211" t="str">
            <v>0303130</v>
          </cell>
        </row>
        <row r="212">
          <cell r="B212" t="str">
            <v>Đồ án Nhà máy nhiệt điện</v>
          </cell>
          <cell r="C212" t="str">
            <v>0703125</v>
          </cell>
        </row>
        <row r="213">
          <cell r="B213" t="str">
            <v>Đồ án sấy</v>
          </cell>
          <cell r="C213" t="str">
            <v>0703126</v>
          </cell>
        </row>
        <row r="214">
          <cell r="B214" t="str">
            <v>Đồ án Tích hợp hệ thống điều khiển tự động hoá</v>
          </cell>
          <cell r="C214" t="str">
            <v>0703127</v>
          </cell>
        </row>
        <row r="215">
          <cell r="B215" t="str">
            <v>Đồ án thiết kế cơ khí</v>
          </cell>
          <cell r="C215" t="str">
            <v>0103136</v>
          </cell>
        </row>
        <row r="216">
          <cell r="B216" t="str">
            <v>Đồ án thiết kế chế tạo phụ tùng ô tô</v>
          </cell>
          <cell r="C216" t="str">
            <v>0203111</v>
          </cell>
        </row>
        <row r="217">
          <cell r="B217" t="str">
            <v>Đồ án thiết kế kho lạnh</v>
          </cell>
          <cell r="C217" t="str">
            <v>0703128</v>
          </cell>
        </row>
        <row r="218">
          <cell r="B218" t="str">
            <v>Đồ án thiết kế xưởng ô tô</v>
          </cell>
          <cell r="C218" t="str">
            <v>0203112</v>
          </cell>
        </row>
        <row r="219">
          <cell r="B219" t="str">
            <v>Đồ án/ khóa luận tốt nghiệp (Chuyên ngành Hướng dẫn du lịch)</v>
          </cell>
          <cell r="C219" t="str">
            <v>1403108</v>
          </cell>
        </row>
        <row r="220">
          <cell r="B220" t="str">
            <v>Đồ án/ khóa luận tốt nghiệp (Chuyên ngành Quản trị kinh doanh Du lịch)</v>
          </cell>
          <cell r="C220" t="str">
            <v>1403109</v>
          </cell>
        </row>
        <row r="221">
          <cell r="B221" t="str">
            <v>Đồ án/ khóa luận tốt nghiệp (Ngành Công nghệ kỹ thuật Cơ Điện tử)</v>
          </cell>
          <cell r="C221" t="str">
            <v>0103137</v>
          </cell>
        </row>
        <row r="222">
          <cell r="B222" t="str">
            <v>Đồ án/ khóa luận tốt nghiệp (Ngành Công nghệ kỹ thuật Cơ khí)</v>
          </cell>
          <cell r="C222" t="str">
            <v>0103138</v>
          </cell>
        </row>
        <row r="223">
          <cell r="B223" t="str">
            <v>Đồ án/ khóa luận tốt nghiệp (Ngành Công nghệ kỹ thuật Điện tử, truyền thông)</v>
          </cell>
          <cell r="C223" t="str">
            <v>0803106</v>
          </cell>
        </row>
        <row r="224">
          <cell r="B224" t="str">
            <v>Đồ án/ khóa luận tốt nghiệp (Ngành Công nghệ kỹ thuật Điện, Điện tử)</v>
          </cell>
          <cell r="C224" t="str">
            <v>0703129</v>
          </cell>
        </row>
        <row r="225">
          <cell r="B225" t="str">
            <v>Đồ án/ khóa luận tốt nghiệp (Ngành Công nghệ kỹ thuật Điều khiển và Tự động hóa)</v>
          </cell>
          <cell r="C225" t="str">
            <v>0703130</v>
          </cell>
        </row>
        <row r="226">
          <cell r="B226" t="str">
            <v>Đồ án/ khóa luận tốt nghiệp (Ngành Công nghệ kỹ thuật Hóa học)</v>
          </cell>
          <cell r="C226" t="str">
            <v>0303131</v>
          </cell>
        </row>
        <row r="227">
          <cell r="B227" t="str">
            <v>Đồ án/ khóa luận tốt nghiệp (Ngành Công nghệ kỹ thuật Môi trường)</v>
          </cell>
          <cell r="C227" t="str">
            <v>0303132</v>
          </cell>
        </row>
        <row r="228">
          <cell r="B228" t="str">
            <v>Đồ án/ khóa luận tốt nghiệp (Ngành Công nghệ kỹ thuật Nhiệt)</v>
          </cell>
          <cell r="C228" t="str">
            <v>0703131</v>
          </cell>
        </row>
        <row r="229">
          <cell r="B229" t="str">
            <v>Đồ án/ khóa luận tốt nghiệp (Ngành Công nghệ kỹ thuật Ô tô)</v>
          </cell>
          <cell r="C229" t="str">
            <v>0203113</v>
          </cell>
        </row>
        <row r="230">
          <cell r="B230" t="str">
            <v>Đồ án/ khóa luận tốt nghiệp (Ngành Công nghệ May)</v>
          </cell>
          <cell r="C230" t="str">
            <v>0403111</v>
          </cell>
        </row>
        <row r="231">
          <cell r="B231" t="str">
            <v>Đồ án/ khóa luận tốt nghiệp (Ngành Hệ thống thông tin)</v>
          </cell>
          <cell r="C231" t="str">
            <v>0503113</v>
          </cell>
        </row>
        <row r="232">
          <cell r="B232" t="str">
            <v>Đồ án/ khóa luận tốt nghiệp (Ngành Kế toán)</v>
          </cell>
          <cell r="C232" t="str">
            <v>1103101</v>
          </cell>
        </row>
        <row r="233">
          <cell r="B233" t="str">
            <v>Đồ án/ khóa luận tốt nghiệp (Ngành Kỹ thuật phần mềm)</v>
          </cell>
          <cell r="C233" t="str">
            <v>0503114</v>
          </cell>
        </row>
        <row r="234">
          <cell r="B234" t="str">
            <v>Đồ án/ khóa luận tốt nghiệp (Ngành Khoa học máy tính)</v>
          </cell>
          <cell r="C234" t="str">
            <v>0503115</v>
          </cell>
        </row>
        <row r="235">
          <cell r="B235" t="str">
            <v>Đồ án/ khóa luận tốt nghiệp (Ngành Ngôn ngữ Anh)</v>
          </cell>
          <cell r="C235" t="str">
            <v>1303107</v>
          </cell>
        </row>
        <row r="236">
          <cell r="B236" t="str">
            <v>Đồ án/ khóa luận tốt nghiệp (Ngành Quản trị kinh doanh)</v>
          </cell>
          <cell r="C236" t="str">
            <v>1603108</v>
          </cell>
        </row>
        <row r="237">
          <cell r="B237" t="str">
            <v>Đồ án/ khóa luận tốt nghiệp (Ngành Tài chính - Ngân hàng)</v>
          </cell>
          <cell r="C237" t="str">
            <v>1603109</v>
          </cell>
        </row>
        <row r="238">
          <cell r="B238" t="str">
            <v>Đồ án/ khóa luận tốt nghiệp (Ngành Thiết kế thời trang)</v>
          </cell>
          <cell r="C238" t="str">
            <v>0403112</v>
          </cell>
        </row>
        <row r="239">
          <cell r="B239" t="str">
            <v>Đồ gá</v>
          </cell>
          <cell r="C239" t="str">
            <v>0103140</v>
          </cell>
        </row>
        <row r="240">
          <cell r="B240" t="str">
            <v>Đồ họa máy tính</v>
          </cell>
          <cell r="C240" t="str">
            <v>0503116</v>
          </cell>
        </row>
        <row r="241">
          <cell r="B241" t="str">
            <v>Đồ họa máy tính</v>
          </cell>
          <cell r="C241" t="str">
            <v>0503116</v>
          </cell>
        </row>
        <row r="242">
          <cell r="B242" t="str">
            <v>Đồ họa máy tính</v>
          </cell>
          <cell r="C242" t="str">
            <v>0503116</v>
          </cell>
        </row>
        <row r="243">
          <cell r="B243" t="str">
            <v>Đồ họa thời trang</v>
          </cell>
          <cell r="C243" t="str">
            <v>0403113</v>
          </cell>
        </row>
        <row r="244">
          <cell r="B244" t="str">
            <v>Đồ họa thời trang</v>
          </cell>
          <cell r="C244" t="str">
            <v>0403113</v>
          </cell>
        </row>
        <row r="245">
          <cell r="B245" t="str">
            <v>Đồ họa ứng dụng</v>
          </cell>
          <cell r="C245" t="str">
            <v>0503117</v>
          </cell>
        </row>
        <row r="246">
          <cell r="B246" t="str">
            <v>Độc học môi trường</v>
          </cell>
          <cell r="C246" t="str">
            <v>0303133</v>
          </cell>
        </row>
        <row r="247">
          <cell r="B247" t="str">
            <v>Động lực học dao động ô tô</v>
          </cell>
          <cell r="C247" t="str">
            <v>0203114</v>
          </cell>
        </row>
        <row r="248">
          <cell r="B248" t="str">
            <v>Động lực học máy</v>
          </cell>
          <cell r="C248" t="str">
            <v>0103141</v>
          </cell>
        </row>
        <row r="249">
          <cell r="B249" t="str">
            <v>Đường lối cách mạng của Đảng Cộng sản Việt Nam</v>
          </cell>
          <cell r="C249" t="str">
            <v>1203101</v>
          </cell>
        </row>
        <row r="250">
          <cell r="B250" t="str">
            <v>Đường lối quân sự của Đảng</v>
          </cell>
          <cell r="C250" t="str">
            <v>0903102</v>
          </cell>
        </row>
        <row r="251">
          <cell r="B251" t="str">
            <v>Giác sơ đồ và định mức nguyên liệu</v>
          </cell>
          <cell r="C251" t="str">
            <v>0403114</v>
          </cell>
        </row>
        <row r="252">
          <cell r="B252" t="str">
            <v>Giải tích mạng và thiết kế với sự trợ giúp của máy tính</v>
          </cell>
          <cell r="C252" t="str">
            <v>0703132</v>
          </cell>
        </row>
        <row r="253">
          <cell r="B253" t="str">
            <v>Giải thuật di truyền và ứng dụng</v>
          </cell>
          <cell r="C253" t="str">
            <v>0503120</v>
          </cell>
        </row>
        <row r="254">
          <cell r="B254" t="str">
            <v>Giản đồ pha</v>
          </cell>
          <cell r="C254" t="str">
            <v>0303135</v>
          </cell>
        </row>
        <row r="255">
          <cell r="B255" t="str">
            <v>Giáo dục thể chất 1</v>
          </cell>
          <cell r="C255" t="str">
            <v>0903103</v>
          </cell>
        </row>
        <row r="256">
          <cell r="B256" t="str">
            <v>Giáo dục thể chất 2</v>
          </cell>
          <cell r="C256" t="str">
            <v>0903104</v>
          </cell>
        </row>
        <row r="257">
          <cell r="B257" t="str">
            <v>Giáo dục thể chất 3</v>
          </cell>
          <cell r="C257" t="str">
            <v>0903105</v>
          </cell>
        </row>
        <row r="258">
          <cell r="B258" t="str">
            <v>Giáo dục thể chất 4</v>
          </cell>
          <cell r="C258" t="str">
            <v>0903106</v>
          </cell>
        </row>
        <row r="259">
          <cell r="B259" t="str">
            <v>Giáo dục thể chất 5</v>
          </cell>
          <cell r="C259" t="str">
            <v>0903107</v>
          </cell>
        </row>
        <row r="260">
          <cell r="B260" t="str">
            <v>Giao thoa văn hóa</v>
          </cell>
          <cell r="C260" t="str">
            <v>1303108</v>
          </cell>
        </row>
        <row r="261">
          <cell r="B261" t="str">
            <v>Giới thiệu âm nhạc Việt Nam</v>
          </cell>
          <cell r="C261" t="str">
            <v>1403110</v>
          </cell>
        </row>
        <row r="262">
          <cell r="B262" t="str">
            <v>Giới thiệu mỹ thuật Việt Nam</v>
          </cell>
          <cell r="C262" t="str">
            <v>1403111</v>
          </cell>
        </row>
        <row r="263">
          <cell r="B263" t="str">
            <v>Hàm số biến số phức</v>
          </cell>
          <cell r="C263" t="str">
            <v>1003101</v>
          </cell>
        </row>
        <row r="264">
          <cell r="B264" t="str">
            <v>Hàm số biến số phức</v>
          </cell>
          <cell r="C264" t="str">
            <v>1003101</v>
          </cell>
        </row>
        <row r="265">
          <cell r="B265" t="str">
            <v>Hàm số biến số phức</v>
          </cell>
          <cell r="C265" t="str">
            <v>1003101</v>
          </cell>
        </row>
        <row r="266">
          <cell r="B266" t="str">
            <v>Hàm số biến số phức</v>
          </cell>
          <cell r="C266" t="str">
            <v>1003101</v>
          </cell>
        </row>
        <row r="267">
          <cell r="B267" t="str">
            <v>Hàm số biến số phức</v>
          </cell>
          <cell r="C267" t="str">
            <v>1003101</v>
          </cell>
        </row>
        <row r="268">
          <cell r="B268" t="str">
            <v>Hàm số biến số phức</v>
          </cell>
          <cell r="C268" t="str">
            <v>1003101</v>
          </cell>
        </row>
        <row r="269">
          <cell r="B269" t="str">
            <v>Hàm số biến số phức</v>
          </cell>
          <cell r="C269" t="str">
            <v>1003101</v>
          </cell>
        </row>
        <row r="270">
          <cell r="B270" t="str">
            <v>Hàm số biến số phức</v>
          </cell>
          <cell r="C270" t="str">
            <v>1003101</v>
          </cell>
        </row>
        <row r="271">
          <cell r="B271" t="str">
            <v>Hàm số biến số phức</v>
          </cell>
          <cell r="C271" t="str">
            <v>1003101</v>
          </cell>
        </row>
        <row r="272">
          <cell r="B272" t="str">
            <v>Hệ chuyên gia</v>
          </cell>
          <cell r="C272" t="str">
            <v>0503121</v>
          </cell>
        </row>
        <row r="273">
          <cell r="B273" t="str">
            <v>Hệ chuyên gia</v>
          </cell>
          <cell r="C273" t="str">
            <v>0503121</v>
          </cell>
        </row>
        <row r="274">
          <cell r="B274" t="str">
            <v>Hệ hỗ trợ quyết định</v>
          </cell>
          <cell r="C274" t="str">
            <v>0503122</v>
          </cell>
        </row>
        <row r="275">
          <cell r="B275" t="str">
            <v>Hệ quản trị cơ sở dữ liệu (SQL Server)</v>
          </cell>
          <cell r="C275" t="str">
            <v>0503123</v>
          </cell>
        </row>
        <row r="276">
          <cell r="B276" t="str">
            <v>Hệ quản trị cơ sở dữ liệu (SQL Server)</v>
          </cell>
          <cell r="C276" t="str">
            <v>0503123</v>
          </cell>
        </row>
        <row r="277">
          <cell r="B277" t="str">
            <v>Hệ quản trị cơ sở dữ liệu (SQL Server)</v>
          </cell>
          <cell r="C277" t="str">
            <v>0503123</v>
          </cell>
        </row>
        <row r="278">
          <cell r="B278" t="str">
            <v>Hệ thống điện - điện tử ô tô cơ bản</v>
          </cell>
          <cell r="C278" t="str">
            <v>0203115</v>
          </cell>
        </row>
        <row r="279">
          <cell r="B279" t="str">
            <v>Hệ thống điện - điện tử ô tô nâng cao</v>
          </cell>
          <cell r="C279" t="str">
            <v>0203116</v>
          </cell>
        </row>
        <row r="280">
          <cell r="B280" t="str">
            <v>Hệ thống điện thân xe</v>
          </cell>
          <cell r="C280" t="str">
            <v>0203117</v>
          </cell>
        </row>
        <row r="281">
          <cell r="B281" t="str">
            <v>Hệ thống điều khiển tuần tự</v>
          </cell>
          <cell r="C281" t="str">
            <v>0803107</v>
          </cell>
        </row>
        <row r="282">
          <cell r="B282" t="str">
            <v>Hệ thống nhiên liệu động cơ</v>
          </cell>
          <cell r="C282" t="str">
            <v>0203118</v>
          </cell>
        </row>
        <row r="283">
          <cell r="B283" t="str">
            <v>Hệ thống SCADA, DCS và mạng truyền thông công nghiệp</v>
          </cell>
          <cell r="C283" t="str">
            <v>0703133</v>
          </cell>
        </row>
        <row r="284">
          <cell r="B284" t="str">
            <v>Hệ thống tự động thuỷ khí</v>
          </cell>
          <cell r="C284" t="str">
            <v>0103142</v>
          </cell>
        </row>
        <row r="285">
          <cell r="B285" t="str">
            <v>Hệ thống tự động thuỷ khí</v>
          </cell>
          <cell r="C285" t="str">
            <v>0103142</v>
          </cell>
        </row>
        <row r="286">
          <cell r="B286" t="str">
            <v>Hệ thống thông tin địa lý</v>
          </cell>
          <cell r="C286" t="str">
            <v>0503124</v>
          </cell>
        </row>
        <row r="287">
          <cell r="B287" t="str">
            <v>Hệ thống thông tin kế toán</v>
          </cell>
          <cell r="C287" t="str">
            <v>1103102</v>
          </cell>
        </row>
        <row r="288">
          <cell r="B288" t="str">
            <v>Hệ thống thủy lực và khí nén trên ô tô</v>
          </cell>
          <cell r="C288" t="str">
            <v>0203119</v>
          </cell>
        </row>
        <row r="289">
          <cell r="B289" t="str">
            <v>Hệ thống viễn thông</v>
          </cell>
          <cell r="C289" t="str">
            <v>0803108</v>
          </cell>
        </row>
        <row r="290">
          <cell r="B290" t="str">
            <v>Hệ thu thập dữ liệu điều khiển và truyền số liệu</v>
          </cell>
          <cell r="C290" t="str">
            <v>0703134</v>
          </cell>
        </row>
        <row r="291">
          <cell r="B291" t="str">
            <v>Hình họa</v>
          </cell>
          <cell r="C291" t="str">
            <v>0103143</v>
          </cell>
        </row>
        <row r="292">
          <cell r="B292" t="str">
            <v>Hình họa</v>
          </cell>
          <cell r="C292" t="str">
            <v>0103143</v>
          </cell>
        </row>
        <row r="293">
          <cell r="B293" t="str">
            <v>Hình họa</v>
          </cell>
          <cell r="C293" t="str">
            <v>0103143</v>
          </cell>
        </row>
        <row r="294">
          <cell r="B294" t="str">
            <v>Hình họa</v>
          </cell>
          <cell r="C294" t="str">
            <v>0103143</v>
          </cell>
        </row>
        <row r="295">
          <cell r="B295" t="str">
            <v>Hình hoạ 1</v>
          </cell>
          <cell r="C295" t="str">
            <v>0403115</v>
          </cell>
        </row>
        <row r="296">
          <cell r="B296" t="str">
            <v>Hình hoạ 2</v>
          </cell>
          <cell r="C296" t="str">
            <v>0403116</v>
          </cell>
        </row>
        <row r="297">
          <cell r="B297" t="str">
            <v>Hình hoạ mầu</v>
          </cell>
          <cell r="C297" t="str">
            <v>0403117</v>
          </cell>
        </row>
        <row r="298">
          <cell r="B298" t="str">
            <v>Hình họa thời trang</v>
          </cell>
          <cell r="C298" t="str">
            <v>0403118</v>
          </cell>
        </row>
        <row r="299">
          <cell r="B299" t="str">
            <v>Hóa học các hợp chất thiên nhiên</v>
          </cell>
          <cell r="C299" t="str">
            <v>0303136</v>
          </cell>
        </row>
        <row r="300">
          <cell r="B300" t="str">
            <v>Hóa học đại cương</v>
          </cell>
          <cell r="C300" t="str">
            <v>0303138</v>
          </cell>
        </row>
        <row r="301">
          <cell r="B301" t="str">
            <v>Hóa học và hóa lý cao phân tử</v>
          </cell>
          <cell r="C301" t="str">
            <v>0303139</v>
          </cell>
        </row>
        <row r="302">
          <cell r="B302" t="str">
            <v>Hóa học vật liệu nano</v>
          </cell>
          <cell r="C302" t="str">
            <v>0303140</v>
          </cell>
        </row>
        <row r="303">
          <cell r="B303" t="str">
            <v>Hóa học xanh</v>
          </cell>
          <cell r="C303" t="str">
            <v>0303141</v>
          </cell>
        </row>
        <row r="304">
          <cell r="B304" t="str">
            <v>Hóa học xanh</v>
          </cell>
          <cell r="C304" t="str">
            <v>0303141</v>
          </cell>
        </row>
        <row r="305">
          <cell r="B305" t="str">
            <v>Hóa hữu cơ</v>
          </cell>
          <cell r="C305" t="str">
            <v>0303142</v>
          </cell>
        </row>
        <row r="306">
          <cell r="B306" t="str">
            <v>Hóa hữu cơ</v>
          </cell>
          <cell r="C306" t="str">
            <v>0303142</v>
          </cell>
        </row>
        <row r="307">
          <cell r="B307" t="str">
            <v>Hóa kỹ thuật đại cương</v>
          </cell>
          <cell r="C307" t="str">
            <v>0303143</v>
          </cell>
        </row>
        <row r="308">
          <cell r="B308" t="str">
            <v>Hóa lý 1</v>
          </cell>
          <cell r="C308" t="str">
            <v>0303144</v>
          </cell>
        </row>
        <row r="309">
          <cell r="B309" t="str">
            <v>Hóa lý 1</v>
          </cell>
          <cell r="C309" t="str">
            <v>0303144</v>
          </cell>
        </row>
        <row r="310">
          <cell r="B310" t="str">
            <v>Hóa lý 2</v>
          </cell>
          <cell r="C310" t="str">
            <v>0303145</v>
          </cell>
        </row>
        <row r="311">
          <cell r="B311" t="str">
            <v>Hóa lý 2</v>
          </cell>
          <cell r="C311" t="str">
            <v>0303145</v>
          </cell>
        </row>
        <row r="312">
          <cell r="B312" t="str">
            <v>Hóa môi trường</v>
          </cell>
          <cell r="C312" t="str">
            <v>0303146</v>
          </cell>
        </row>
        <row r="313">
          <cell r="B313" t="str">
            <v>Hóa phân tích</v>
          </cell>
          <cell r="C313" t="str">
            <v>0303147</v>
          </cell>
        </row>
        <row r="314">
          <cell r="B314" t="str">
            <v>Hóa phân tích</v>
          </cell>
          <cell r="C314" t="str">
            <v>0303147</v>
          </cell>
        </row>
        <row r="315">
          <cell r="B315" t="str">
            <v>Hóa sinh học 1</v>
          </cell>
          <cell r="C315" t="str">
            <v>0303148</v>
          </cell>
        </row>
        <row r="316">
          <cell r="B316" t="str">
            <v>Hóa sinh học 2</v>
          </cell>
          <cell r="C316" t="str">
            <v>0303149</v>
          </cell>
        </row>
        <row r="317">
          <cell r="B317" t="str">
            <v>Hóa vô cơ</v>
          </cell>
          <cell r="C317" t="str">
            <v>0303150</v>
          </cell>
        </row>
        <row r="318">
          <cell r="B318" t="str">
            <v>Kế hoạch kinh doanh</v>
          </cell>
          <cell r="C318" t="str">
            <v>1603110</v>
          </cell>
        </row>
        <row r="319">
          <cell r="B319" t="str">
            <v>Kế toán công 1</v>
          </cell>
          <cell r="C319" t="str">
            <v>1103103</v>
          </cell>
        </row>
        <row r="320">
          <cell r="B320" t="str">
            <v>Kế toán công 2</v>
          </cell>
          <cell r="C320" t="str">
            <v>1103104</v>
          </cell>
        </row>
        <row r="321">
          <cell r="B321" t="str">
            <v>Kế toán công ty</v>
          </cell>
          <cell r="C321" t="str">
            <v>1103105</v>
          </cell>
        </row>
        <row r="322">
          <cell r="B322" t="str">
            <v>Kế toán ngân hàng</v>
          </cell>
          <cell r="C322" t="str">
            <v>1603111</v>
          </cell>
        </row>
        <row r="323">
          <cell r="B323" t="str">
            <v>Kế toán quản trị 1</v>
          </cell>
          <cell r="C323" t="str">
            <v>1103106</v>
          </cell>
        </row>
        <row r="324">
          <cell r="B324" t="str">
            <v>Kế toán quản trị 2</v>
          </cell>
          <cell r="C324" t="str">
            <v>1103107</v>
          </cell>
        </row>
        <row r="325">
          <cell r="B325" t="str">
            <v>Kế toán quốc tế</v>
          </cell>
          <cell r="C325" t="str">
            <v>1103108</v>
          </cell>
        </row>
        <row r="326">
          <cell r="B326" t="str">
            <v>Kế toán tài chính 1</v>
          </cell>
          <cell r="C326" t="str">
            <v>1103109</v>
          </cell>
        </row>
        <row r="327">
          <cell r="B327" t="str">
            <v>Kế toán tài chính 2</v>
          </cell>
          <cell r="C327" t="str">
            <v>1103110</v>
          </cell>
        </row>
        <row r="328">
          <cell r="B328" t="str">
            <v>Kế toán tài chính 3</v>
          </cell>
          <cell r="C328" t="str">
            <v>1103111</v>
          </cell>
        </row>
        <row r="329">
          <cell r="B329" t="str">
            <v>Kế toán tài chính 4</v>
          </cell>
          <cell r="C329" t="str">
            <v>1103112</v>
          </cell>
        </row>
        <row r="330">
          <cell r="B330" t="str">
            <v>Kế toán thương mại dịch vụ</v>
          </cell>
          <cell r="C330" t="str">
            <v>1103113</v>
          </cell>
        </row>
        <row r="331">
          <cell r="B331" t="str">
            <v>Kế toán trong các ngành kinh tế đặc thù</v>
          </cell>
          <cell r="C331" t="str">
            <v>1103114</v>
          </cell>
        </row>
        <row r="332">
          <cell r="B332" t="str">
            <v>Kế toán và lập báo cáo thuế</v>
          </cell>
          <cell r="C332" t="str">
            <v>1103115</v>
          </cell>
        </row>
        <row r="333">
          <cell r="B333" t="str">
            <v>Kế toán xuất nhập khẩu</v>
          </cell>
          <cell r="C333" t="str">
            <v>1103116</v>
          </cell>
        </row>
        <row r="334">
          <cell r="B334" t="str">
            <v>Kết cấu động cơ</v>
          </cell>
          <cell r="C334" t="str">
            <v>0203120</v>
          </cell>
        </row>
        <row r="335">
          <cell r="B335" t="str">
            <v>Kết cấu ô tô</v>
          </cell>
          <cell r="C335" t="str">
            <v>0203121</v>
          </cell>
        </row>
        <row r="336">
          <cell r="B336" t="str">
            <v>Kiểm nghiệm dược phẩm</v>
          </cell>
          <cell r="C336" t="str">
            <v>0303151</v>
          </cell>
        </row>
        <row r="337">
          <cell r="B337" t="str">
            <v>Kiểm soát chất lượng (Ngành công nghệ Ô tô)</v>
          </cell>
          <cell r="C337" t="str">
            <v>0203122</v>
          </cell>
        </row>
        <row r="338">
          <cell r="B338" t="str">
            <v>Kiểm soát đồ uống và thực phẩm</v>
          </cell>
          <cell r="C338" t="str">
            <v>1403112</v>
          </cell>
        </row>
        <row r="339">
          <cell r="B339" t="str">
            <v>Kiểm soát đồ uống và thực phẩm</v>
          </cell>
          <cell r="C339" t="str">
            <v>1403112</v>
          </cell>
        </row>
        <row r="340">
          <cell r="B340" t="str">
            <v>Kiểm soát nội bộ</v>
          </cell>
          <cell r="C340" t="str">
            <v>1103117</v>
          </cell>
        </row>
        <row r="341">
          <cell r="B341" t="str">
            <v>Kiểm toán tài chính</v>
          </cell>
          <cell r="C341" t="str">
            <v>1103118</v>
          </cell>
        </row>
        <row r="342">
          <cell r="B342" t="str">
            <v>Kiểm thử phần mềm</v>
          </cell>
          <cell r="C342" t="str">
            <v>0503125</v>
          </cell>
        </row>
        <row r="343">
          <cell r="B343" t="str">
            <v>Kiểm thử phần mềm</v>
          </cell>
          <cell r="C343" t="str">
            <v>0503125</v>
          </cell>
        </row>
        <row r="344">
          <cell r="B344" t="str">
            <v>Kiểm thử phần mềm</v>
          </cell>
          <cell r="C344" t="str">
            <v>0503125</v>
          </cell>
        </row>
        <row r="345">
          <cell r="B345" t="str">
            <v>Kiến tập sản xuất (Ngành công nghệ Hóa)</v>
          </cell>
          <cell r="C345" t="str">
            <v>0303152</v>
          </cell>
        </row>
        <row r="346">
          <cell r="B346" t="str">
            <v>Kiến tập sản xuất (Ngành công nghệ Kỹ thuật môi trường)</v>
          </cell>
          <cell r="C346" t="str">
            <v>0303153</v>
          </cell>
        </row>
        <row r="347">
          <cell r="B347" t="str">
            <v>Kiến trúc máy tính</v>
          </cell>
          <cell r="C347" t="str">
            <v>0503126</v>
          </cell>
        </row>
        <row r="348">
          <cell r="B348" t="str">
            <v>Kiến trúc máy tính</v>
          </cell>
          <cell r="C348" t="str">
            <v>0503126</v>
          </cell>
        </row>
        <row r="349">
          <cell r="B349" t="str">
            <v>Kiến trúc máy tính</v>
          </cell>
          <cell r="C349" t="str">
            <v>0503126</v>
          </cell>
        </row>
        <row r="350">
          <cell r="B350" t="str">
            <v>Kinh doanh dịch vụ bổ sung</v>
          </cell>
          <cell r="C350" t="str">
            <v>1403113</v>
          </cell>
        </row>
        <row r="351">
          <cell r="B351" t="str">
            <v>Kinh doanh thời trang</v>
          </cell>
          <cell r="C351" t="str">
            <v>0403119</v>
          </cell>
        </row>
        <row r="352">
          <cell r="B352" t="str">
            <v>Kinh doanh thời trang</v>
          </cell>
          <cell r="C352" t="str">
            <v>0403119</v>
          </cell>
        </row>
        <row r="353">
          <cell r="B353" t="str">
            <v>Kinh tế bảo hiểm</v>
          </cell>
          <cell r="C353" t="str">
            <v>1603112</v>
          </cell>
        </row>
        <row r="354">
          <cell r="B354" t="str">
            <v>Kinh tế học đại cương</v>
          </cell>
          <cell r="C354" t="str">
            <v>1603113</v>
          </cell>
        </row>
        <row r="355">
          <cell r="B355" t="str">
            <v>Kinh tế học đại cương</v>
          </cell>
          <cell r="C355" t="str">
            <v>1603113</v>
          </cell>
        </row>
        <row r="356">
          <cell r="B356" t="str">
            <v>Kinh tế học đại cương</v>
          </cell>
          <cell r="C356" t="str">
            <v>1603113</v>
          </cell>
        </row>
        <row r="357">
          <cell r="B357" t="str">
            <v>Kinh tế học đại cương</v>
          </cell>
          <cell r="C357" t="str">
            <v>1603113</v>
          </cell>
        </row>
        <row r="358">
          <cell r="B358" t="str">
            <v>Kinh tế học đại cương</v>
          </cell>
          <cell r="C358" t="str">
            <v>1603113</v>
          </cell>
        </row>
        <row r="359">
          <cell r="B359" t="str">
            <v>Kinh tế học đại cương</v>
          </cell>
          <cell r="C359" t="str">
            <v>1603113</v>
          </cell>
        </row>
        <row r="360">
          <cell r="B360" t="str">
            <v>Kinh tế học đại cương</v>
          </cell>
          <cell r="C360" t="str">
            <v>1603113</v>
          </cell>
        </row>
        <row r="361">
          <cell r="B361" t="str">
            <v>Kinh tế học đại cương</v>
          </cell>
          <cell r="C361" t="str">
            <v>1603113</v>
          </cell>
        </row>
        <row r="362">
          <cell r="B362" t="str">
            <v>Kinh tế học đại cương</v>
          </cell>
          <cell r="C362" t="str">
            <v>1603113</v>
          </cell>
        </row>
        <row r="363">
          <cell r="B363" t="str">
            <v>Kinh tế học đại cương</v>
          </cell>
          <cell r="C363" t="str">
            <v>1603113</v>
          </cell>
        </row>
        <row r="364">
          <cell r="B364" t="str">
            <v>Kinh tế học đại cương</v>
          </cell>
          <cell r="C364" t="str">
            <v>1603113</v>
          </cell>
        </row>
        <row r="365">
          <cell r="B365" t="str">
            <v>Kinh tế học đại cương</v>
          </cell>
          <cell r="C365" t="str">
            <v>1603113</v>
          </cell>
        </row>
        <row r="366">
          <cell r="B366" t="str">
            <v>Kinh tế học đại cương</v>
          </cell>
          <cell r="C366" t="str">
            <v>1603113</v>
          </cell>
        </row>
        <row r="367">
          <cell r="B367" t="str">
            <v>Kinh tế học đại cương</v>
          </cell>
          <cell r="C367" t="str">
            <v>1603113</v>
          </cell>
        </row>
        <row r="368">
          <cell r="B368" t="str">
            <v>Kinh tế học đại cương</v>
          </cell>
          <cell r="C368" t="str">
            <v>1603113</v>
          </cell>
        </row>
        <row r="369">
          <cell r="B369" t="str">
            <v>Kinh tế lượng</v>
          </cell>
          <cell r="C369" t="str">
            <v>1003102</v>
          </cell>
        </row>
        <row r="370">
          <cell r="B370" t="str">
            <v>Kinh tế lượng</v>
          </cell>
          <cell r="C370" t="str">
            <v>1003102</v>
          </cell>
        </row>
        <row r="371">
          <cell r="B371" t="str">
            <v>Kinh tế lượng</v>
          </cell>
          <cell r="C371" t="str">
            <v>1003102</v>
          </cell>
        </row>
        <row r="372">
          <cell r="B372" t="str">
            <v>Kinh tế lượng</v>
          </cell>
          <cell r="C372" t="str">
            <v>1003102</v>
          </cell>
        </row>
        <row r="373">
          <cell r="B373" t="str">
            <v>Kinh tế tài nguyên và môi trường</v>
          </cell>
          <cell r="C373" t="str">
            <v>1603114</v>
          </cell>
        </row>
        <row r="374">
          <cell r="B374" t="str">
            <v>Kinh tế vi mô</v>
          </cell>
          <cell r="C374" t="str">
            <v>1603115</v>
          </cell>
        </row>
        <row r="375">
          <cell r="B375" t="str">
            <v>Kinh tế vi mô</v>
          </cell>
          <cell r="C375" t="str">
            <v>1603115</v>
          </cell>
        </row>
        <row r="376">
          <cell r="B376" t="str">
            <v>Kinh tế vi mô</v>
          </cell>
          <cell r="C376" t="str">
            <v>1603115</v>
          </cell>
        </row>
        <row r="377">
          <cell r="B377" t="str">
            <v>Kinh tế vi mô</v>
          </cell>
          <cell r="C377" t="str">
            <v>1603115</v>
          </cell>
        </row>
        <row r="378">
          <cell r="B378" t="str">
            <v>Kinh tế vĩ mô</v>
          </cell>
          <cell r="C378" t="str">
            <v>1603116</v>
          </cell>
        </row>
        <row r="379">
          <cell r="B379" t="str">
            <v>Kinh tế vĩ mô</v>
          </cell>
          <cell r="C379" t="str">
            <v>1603116</v>
          </cell>
        </row>
        <row r="380">
          <cell r="B380" t="str">
            <v>Kinh tế vĩ mô</v>
          </cell>
          <cell r="C380" t="str">
            <v>1603116</v>
          </cell>
        </row>
        <row r="381">
          <cell r="B381" t="str">
            <v>Kinh tế vĩ mô</v>
          </cell>
          <cell r="C381" t="str">
            <v>1603116</v>
          </cell>
        </row>
        <row r="382">
          <cell r="B382" t="str">
            <v>Ký họa</v>
          </cell>
          <cell r="C382" t="str">
            <v>0403120</v>
          </cell>
        </row>
        <row r="383">
          <cell r="B383" t="str">
            <v>Kỹ năng giao tiếp</v>
          </cell>
          <cell r="C383" t="str">
            <v>1403114</v>
          </cell>
        </row>
        <row r="384">
          <cell r="B384" t="str">
            <v>Kỹ năng giao tiếp</v>
          </cell>
          <cell r="C384" t="str">
            <v>1403114</v>
          </cell>
        </row>
        <row r="385">
          <cell r="B385" t="str">
            <v>Kỹ năng giao tiếp</v>
          </cell>
          <cell r="C385" t="str">
            <v>1403114</v>
          </cell>
        </row>
        <row r="386">
          <cell r="B386" t="str">
            <v>Kỹ năng giao tiếp</v>
          </cell>
          <cell r="C386" t="str">
            <v>1403114</v>
          </cell>
        </row>
        <row r="387">
          <cell r="B387" t="str">
            <v>Kỹ năng giao tiếp</v>
          </cell>
          <cell r="C387" t="str">
            <v>1403114</v>
          </cell>
        </row>
        <row r="388">
          <cell r="B388" t="str">
            <v>Kỹ năng giao tiếp</v>
          </cell>
          <cell r="C388" t="str">
            <v>1403114</v>
          </cell>
        </row>
        <row r="389">
          <cell r="B389" t="str">
            <v>Kỹ năng giao tiếp</v>
          </cell>
          <cell r="C389" t="str">
            <v>1403114</v>
          </cell>
        </row>
        <row r="390">
          <cell r="B390" t="str">
            <v>Kỹ năng giao tiếp</v>
          </cell>
          <cell r="C390" t="str">
            <v>1403114</v>
          </cell>
        </row>
        <row r="391">
          <cell r="B391" t="str">
            <v>Kỹ năng giao tiếp</v>
          </cell>
          <cell r="C391" t="str">
            <v>1403114</v>
          </cell>
        </row>
        <row r="392">
          <cell r="B392" t="str">
            <v>Kỹ năng giao tiếp</v>
          </cell>
          <cell r="C392" t="str">
            <v>1403114</v>
          </cell>
        </row>
        <row r="393">
          <cell r="B393" t="str">
            <v>Kỹ năng giao tiếp</v>
          </cell>
          <cell r="C393" t="str">
            <v>1403114</v>
          </cell>
        </row>
        <row r="394">
          <cell r="B394" t="str">
            <v>Kỹ năng giao tiếp</v>
          </cell>
          <cell r="C394" t="str">
            <v>1403114</v>
          </cell>
        </row>
        <row r="395">
          <cell r="B395" t="str">
            <v>Kỹ năng giao tiếp</v>
          </cell>
          <cell r="C395" t="str">
            <v>1403114</v>
          </cell>
        </row>
        <row r="396">
          <cell r="B396" t="str">
            <v>Kỹ năng giao tiếp</v>
          </cell>
          <cell r="C396" t="str">
            <v>1403114</v>
          </cell>
        </row>
        <row r="397">
          <cell r="B397" t="str">
            <v>Kỹ năng giao tiếp</v>
          </cell>
          <cell r="C397" t="str">
            <v>1403114</v>
          </cell>
        </row>
        <row r="398">
          <cell r="B398" t="str">
            <v>Kỹ năng giao tiếp</v>
          </cell>
          <cell r="C398" t="str">
            <v>1403114</v>
          </cell>
        </row>
        <row r="399">
          <cell r="B399" t="str">
            <v>Kỹ năng giao tiếp</v>
          </cell>
          <cell r="C399" t="str">
            <v>1403114</v>
          </cell>
        </row>
        <row r="400">
          <cell r="B400" t="str">
            <v>Kỹ năng giao tiếp</v>
          </cell>
          <cell r="C400" t="str">
            <v>1403114</v>
          </cell>
        </row>
        <row r="401">
          <cell r="B401" t="str">
            <v>Kỹ năng giao tiếp</v>
          </cell>
          <cell r="C401" t="str">
            <v>1403114</v>
          </cell>
        </row>
        <row r="402">
          <cell r="B402" t="str">
            <v>Kỹ năng làm việc (Tiếng Anh)</v>
          </cell>
          <cell r="C402" t="str">
            <v>1303109</v>
          </cell>
        </row>
        <row r="403">
          <cell r="B403" t="str">
            <v>Kỹ năng làm việc (Tiếng Anh)</v>
          </cell>
          <cell r="C403" t="str">
            <v>1303109</v>
          </cell>
        </row>
        <row r="404">
          <cell r="B404" t="str">
            <v>Kỹ năng làm việc (Tiếng Việt)</v>
          </cell>
          <cell r="C404" t="str">
            <v>1403115</v>
          </cell>
        </row>
        <row r="405">
          <cell r="B405" t="str">
            <v>Kỹ năng làm việc (Tiếng Việt)</v>
          </cell>
          <cell r="C405" t="str">
            <v>1403115</v>
          </cell>
        </row>
        <row r="406">
          <cell r="B406" t="str">
            <v>Kỹ năng làm việc nhóm</v>
          </cell>
          <cell r="C406" t="str">
            <v>1603117</v>
          </cell>
        </row>
        <row r="407">
          <cell r="B407" t="str">
            <v>Kỹ năng làm việc nhóm</v>
          </cell>
          <cell r="C407" t="str">
            <v>1603117</v>
          </cell>
        </row>
        <row r="408">
          <cell r="B408" t="str">
            <v>Kỹ năng làm việc nhóm</v>
          </cell>
          <cell r="C408" t="str">
            <v>1603117</v>
          </cell>
        </row>
        <row r="409">
          <cell r="B409" t="str">
            <v>Kỹ năng lãnh đạo và tạo động lực lao động</v>
          </cell>
          <cell r="C409" t="str">
            <v>1603118</v>
          </cell>
        </row>
        <row r="410">
          <cell r="B410" t="str">
            <v>Kỹ năng thuyết trình (Tiếng Anh)</v>
          </cell>
          <cell r="C410" t="str">
            <v>1303110</v>
          </cell>
        </row>
        <row r="411">
          <cell r="B411" t="str">
            <v>Kỹ năng thuyết trình (Tiếng Anh)</v>
          </cell>
          <cell r="C411" t="str">
            <v>1303110</v>
          </cell>
        </row>
        <row r="412">
          <cell r="B412" t="str">
            <v>Kỹ năng thuyết trình (Tiếng Việt)</v>
          </cell>
          <cell r="C412" t="str">
            <v>1403116</v>
          </cell>
        </row>
        <row r="413">
          <cell r="B413" t="str">
            <v>Kỹ năng thuyết trình (Tiếng Việt)</v>
          </cell>
          <cell r="C413" t="str">
            <v>1403116</v>
          </cell>
        </row>
        <row r="414">
          <cell r="B414" t="str">
            <v>Kỹ thuật Audio-Video</v>
          </cell>
          <cell r="C414" t="str">
            <v>0803109</v>
          </cell>
        </row>
        <row r="415">
          <cell r="B415" t="str">
            <v>Kỹ thuật bảo dưỡng và sửa chữa ô tô</v>
          </cell>
          <cell r="C415" t="str">
            <v>0203123</v>
          </cell>
        </row>
        <row r="416">
          <cell r="B416" t="str">
            <v>Kỹ thuật biên dịch 1</v>
          </cell>
          <cell r="C416" t="str">
            <v>1303111</v>
          </cell>
        </row>
        <row r="417">
          <cell r="B417" t="str">
            <v>Kỹ thuật biên dịch 2</v>
          </cell>
          <cell r="C417" t="str">
            <v>1303112</v>
          </cell>
        </row>
        <row r="418">
          <cell r="B418" t="str">
            <v>Kỹ thuật biên dịch 3</v>
          </cell>
          <cell r="C418" t="str">
            <v>1303113</v>
          </cell>
        </row>
        <row r="419">
          <cell r="B419" t="str">
            <v>Kỹ thuật cảm biến</v>
          </cell>
          <cell r="C419" t="str">
            <v>0803110</v>
          </cell>
        </row>
        <row r="420">
          <cell r="B420" t="str">
            <v>Kỹ thuật chiếu sáng</v>
          </cell>
          <cell r="C420" t="str">
            <v>0703135</v>
          </cell>
        </row>
        <row r="421">
          <cell r="B421" t="str">
            <v>Kỹ thuật điện</v>
          </cell>
          <cell r="C421" t="str">
            <v>0703136</v>
          </cell>
        </row>
        <row r="422">
          <cell r="B422" t="str">
            <v>Kỹ thuật điện</v>
          </cell>
          <cell r="C422" t="str">
            <v>0703136</v>
          </cell>
        </row>
        <row r="423">
          <cell r="B423" t="str">
            <v>Kỹ thuật điện</v>
          </cell>
          <cell r="C423" t="str">
            <v>0703136</v>
          </cell>
        </row>
        <row r="424">
          <cell r="B424" t="str">
            <v>Kỹ thuật điện</v>
          </cell>
          <cell r="C424" t="str">
            <v>0703136</v>
          </cell>
        </row>
        <row r="425">
          <cell r="B425" t="str">
            <v>Kỹ thuật điện</v>
          </cell>
          <cell r="C425" t="str">
            <v>0703136</v>
          </cell>
        </row>
        <row r="426">
          <cell r="B426" t="str">
            <v>Kỹ thuật điện</v>
          </cell>
          <cell r="C426" t="str">
            <v>0703136</v>
          </cell>
        </row>
        <row r="427">
          <cell r="B427" t="str">
            <v>Kỹ thuật điện</v>
          </cell>
          <cell r="C427" t="str">
            <v>0703136</v>
          </cell>
        </row>
        <row r="428">
          <cell r="B428" t="str">
            <v>Kỹ thuật điện tử</v>
          </cell>
          <cell r="C428" t="str">
            <v>0803111</v>
          </cell>
        </row>
        <row r="429">
          <cell r="B429" t="str">
            <v>Kỹ thuật điện tử</v>
          </cell>
          <cell r="C429" t="str">
            <v>0803111</v>
          </cell>
        </row>
        <row r="430">
          <cell r="B430" t="str">
            <v>Kỹ thuật điện tử</v>
          </cell>
          <cell r="C430" t="str">
            <v>0803111</v>
          </cell>
        </row>
        <row r="431">
          <cell r="B431" t="str">
            <v>Kỹ thuật điện tử</v>
          </cell>
          <cell r="C431" t="str">
            <v>0803111</v>
          </cell>
        </row>
        <row r="432">
          <cell r="B432" t="str">
            <v>Kỹ thuật điều hoà không khí</v>
          </cell>
          <cell r="C432" t="str">
            <v>0703137</v>
          </cell>
        </row>
        <row r="433">
          <cell r="B433" t="str">
            <v>Kỹ thuật điều khiển chấp hành</v>
          </cell>
          <cell r="C433" t="str">
            <v>0103144</v>
          </cell>
        </row>
        <row r="434">
          <cell r="B434" t="str">
            <v>Kỹ thuật đo lường và cảm biến</v>
          </cell>
          <cell r="C434" t="str">
            <v>0703138</v>
          </cell>
        </row>
        <row r="435">
          <cell r="B435" t="str">
            <v>Kỹ thuật đo lường và cảm biến</v>
          </cell>
          <cell r="C435" t="str">
            <v>0703138</v>
          </cell>
        </row>
        <row r="436">
          <cell r="B436" t="str">
            <v>Kỹ thuật ghép nối máy tính</v>
          </cell>
          <cell r="C436" t="str">
            <v>0803112</v>
          </cell>
        </row>
        <row r="437">
          <cell r="B437" t="str">
            <v>Kỹ thuật kiểm soát ô nhiễm không khí và tiếng ồn</v>
          </cell>
          <cell r="C437" t="str">
            <v>0303154</v>
          </cell>
        </row>
        <row r="438">
          <cell r="B438" t="str">
            <v>Kỹ thuật lạnh</v>
          </cell>
          <cell r="C438" t="str">
            <v>0703139</v>
          </cell>
        </row>
        <row r="439">
          <cell r="B439" t="str">
            <v>Kỹ thuật lập trình</v>
          </cell>
          <cell r="C439" t="str">
            <v>0503127</v>
          </cell>
        </row>
        <row r="440">
          <cell r="B440" t="str">
            <v>Kỹ thuật lập trình</v>
          </cell>
          <cell r="C440" t="str">
            <v>0503127</v>
          </cell>
        </row>
        <row r="441">
          <cell r="B441" t="str">
            <v>Kỹ thuật lập trình</v>
          </cell>
          <cell r="C441" t="str">
            <v>0503127</v>
          </cell>
        </row>
        <row r="442">
          <cell r="B442" t="str">
            <v>Kỹ thuật lập trình</v>
          </cell>
          <cell r="C442" t="str">
            <v>0503127</v>
          </cell>
        </row>
        <row r="443">
          <cell r="B443" t="str">
            <v>Kỹ thuật lập trình</v>
          </cell>
          <cell r="C443" t="str">
            <v>0503127</v>
          </cell>
        </row>
        <row r="444">
          <cell r="B444" t="str">
            <v>Kỹ thuật lập trình nhúng</v>
          </cell>
          <cell r="C444" t="str">
            <v>0803113</v>
          </cell>
        </row>
        <row r="445">
          <cell r="B445" t="str">
            <v>Kỹ thuật lập trình nhúng</v>
          </cell>
          <cell r="C445" t="str">
            <v>0803113</v>
          </cell>
        </row>
        <row r="446">
          <cell r="B446" t="str">
            <v>Kỹ thuật lập trình nhúng</v>
          </cell>
          <cell r="C446" t="str">
            <v>0803113</v>
          </cell>
        </row>
        <row r="447">
          <cell r="B447" t="str">
            <v>Kỹ thuật lấy mẫu và xử lý mẫu</v>
          </cell>
          <cell r="C447" t="str">
            <v>0303155</v>
          </cell>
        </row>
        <row r="448">
          <cell r="B448" t="str">
            <v>Kỹ thuật mô hình hoá và mô phỏng</v>
          </cell>
          <cell r="C448" t="str">
            <v>0103145</v>
          </cell>
        </row>
        <row r="449">
          <cell r="B449" t="str">
            <v>Kỹ thuật môi trường</v>
          </cell>
          <cell r="C449" t="str">
            <v>0303156</v>
          </cell>
        </row>
        <row r="450">
          <cell r="B450" t="str">
            <v>Kỹ thuật môi trường nhiệt lạnh</v>
          </cell>
          <cell r="C450" t="str">
            <v>0703140</v>
          </cell>
        </row>
        <row r="451">
          <cell r="B451" t="str">
            <v>Kỹ thuật nhiệt</v>
          </cell>
          <cell r="C451" t="str">
            <v>0703141</v>
          </cell>
        </row>
        <row r="452">
          <cell r="B452" t="str">
            <v>Kỹ thuật phản ứng</v>
          </cell>
          <cell r="C452" t="str">
            <v>0303157</v>
          </cell>
        </row>
        <row r="453">
          <cell r="B453" t="str">
            <v>Kỹ thuật phản ứng</v>
          </cell>
          <cell r="C453" t="str">
            <v>0303157</v>
          </cell>
        </row>
        <row r="454">
          <cell r="B454" t="str">
            <v>Kỹ thuật phân tích hiện đại</v>
          </cell>
          <cell r="C454" t="str">
            <v>0303158</v>
          </cell>
        </row>
        <row r="455">
          <cell r="B455" t="str">
            <v>Kỹ thuật phiên dịch 1</v>
          </cell>
          <cell r="C455" t="str">
            <v>1303114</v>
          </cell>
        </row>
        <row r="456">
          <cell r="B456" t="str">
            <v>Kỹ thuật phiên dịch 2</v>
          </cell>
          <cell r="C456" t="str">
            <v>1303115</v>
          </cell>
        </row>
        <row r="457">
          <cell r="B457" t="str">
            <v>Kỹ thuật phòng thí nghiệm</v>
          </cell>
          <cell r="C457" t="str">
            <v>0303159</v>
          </cell>
        </row>
        <row r="458">
          <cell r="B458" t="str">
            <v>Kỹ thuật Rô bốt</v>
          </cell>
          <cell r="C458" t="str">
            <v>0703142</v>
          </cell>
        </row>
        <row r="459">
          <cell r="B459" t="str">
            <v>Kỹ thuật Rô bốt</v>
          </cell>
          <cell r="C459" t="str">
            <v>0703142</v>
          </cell>
        </row>
        <row r="460">
          <cell r="B460" t="str">
            <v>Kỹ thuật sấy</v>
          </cell>
          <cell r="C460" t="str">
            <v>0703143</v>
          </cell>
        </row>
        <row r="461">
          <cell r="B461" t="str">
            <v>Kỹ thuật tách và làm sạch</v>
          </cell>
          <cell r="C461" t="str">
            <v>0303160</v>
          </cell>
        </row>
        <row r="462">
          <cell r="B462" t="str">
            <v>Kỹ thuật tự động hoá</v>
          </cell>
          <cell r="C462" t="str">
            <v>0103147</v>
          </cell>
        </row>
        <row r="463">
          <cell r="B463" t="str">
            <v>Kỹ thuật thêu và đính kết trang trí</v>
          </cell>
          <cell r="C463" t="str">
            <v>0403121</v>
          </cell>
        </row>
        <row r="464">
          <cell r="B464" t="str">
            <v>Kỹ thuật truyền hình</v>
          </cell>
          <cell r="C464" t="str">
            <v>0803114</v>
          </cell>
        </row>
        <row r="465">
          <cell r="B465" t="str">
            <v>Kỹ thuật truyền số liệu</v>
          </cell>
          <cell r="C465" t="str">
            <v>0803115</v>
          </cell>
        </row>
        <row r="466">
          <cell r="B466" t="str">
            <v>Kỹ thuật vi điều khiển</v>
          </cell>
          <cell r="C466" t="str">
            <v>0803116</v>
          </cell>
        </row>
        <row r="467">
          <cell r="B467" t="str">
            <v>Kỹ thuật vi điều khiển</v>
          </cell>
          <cell r="C467" t="str">
            <v>0803116</v>
          </cell>
        </row>
        <row r="468">
          <cell r="B468" t="str">
            <v>Kỹ thuật vi xử lý </v>
          </cell>
          <cell r="C468" t="str">
            <v>0803117</v>
          </cell>
        </row>
        <row r="469">
          <cell r="B469" t="str">
            <v>Kỹ thuật xúc tác</v>
          </cell>
          <cell r="C469" t="str">
            <v>0303161</v>
          </cell>
        </row>
        <row r="470">
          <cell r="B470" t="str">
            <v>Kỹ thuật xử lý nước cấp</v>
          </cell>
          <cell r="C470" t="str">
            <v>0303162</v>
          </cell>
        </row>
        <row r="471">
          <cell r="B471" t="str">
            <v>Kỹ thuật xử lý nước thải</v>
          </cell>
          <cell r="C471" t="str">
            <v>0303163</v>
          </cell>
        </row>
        <row r="472">
          <cell r="B472" t="str">
            <v>Khí cụ điện</v>
          </cell>
          <cell r="C472" t="str">
            <v>0703144</v>
          </cell>
        </row>
        <row r="473">
          <cell r="B473" t="str">
            <v>Khí cụ điện</v>
          </cell>
          <cell r="C473" t="str">
            <v>0703144</v>
          </cell>
        </row>
        <row r="474">
          <cell r="B474" t="str">
            <v>Khí xả và vấn đề ô nhiễm môi trường</v>
          </cell>
          <cell r="C474" t="str">
            <v>0303164</v>
          </cell>
        </row>
        <row r="475">
          <cell r="B475" t="str">
            <v>Kho dữ liệu và các phương pháp khai phá</v>
          </cell>
          <cell r="C475" t="str">
            <v>0503128</v>
          </cell>
        </row>
        <row r="476">
          <cell r="B476" t="str">
            <v>Kho dữ liệu và các phương pháp khai phá</v>
          </cell>
          <cell r="C476" t="str">
            <v>0503128</v>
          </cell>
        </row>
        <row r="477">
          <cell r="B477" t="str">
            <v>Kho dữ liệu và các phương pháp khai phá</v>
          </cell>
          <cell r="C477" t="str">
            <v>0503128</v>
          </cell>
        </row>
        <row r="478">
          <cell r="B478" t="str">
            <v>Lập trình căn bản</v>
          </cell>
          <cell r="C478" t="str">
            <v>0503129</v>
          </cell>
        </row>
        <row r="479">
          <cell r="B479" t="str">
            <v>Lập trình căn bản</v>
          </cell>
          <cell r="C479" t="str">
            <v>0503129</v>
          </cell>
        </row>
        <row r="480">
          <cell r="B480" t="str">
            <v>Lập trình căn bản</v>
          </cell>
          <cell r="C480" t="str">
            <v>0503129</v>
          </cell>
        </row>
        <row r="481">
          <cell r="B481" t="str">
            <v>Lập trình điều khiển PLC</v>
          </cell>
          <cell r="C481" t="str">
            <v>0803118</v>
          </cell>
        </row>
        <row r="482">
          <cell r="B482" t="str">
            <v>Lập trình hướng đối tượng</v>
          </cell>
          <cell r="C482" t="str">
            <v>0503130</v>
          </cell>
        </row>
        <row r="483">
          <cell r="B483" t="str">
            <v>Lập trình hướng đối tượng</v>
          </cell>
          <cell r="C483" t="str">
            <v>0503130</v>
          </cell>
        </row>
        <row r="484">
          <cell r="B484" t="str">
            <v>Lập trình hướng đối tượng</v>
          </cell>
          <cell r="C484" t="str">
            <v>0503130</v>
          </cell>
        </row>
        <row r="485">
          <cell r="B485" t="str">
            <v>Lập trình nhúng</v>
          </cell>
          <cell r="C485" t="str">
            <v>0503132</v>
          </cell>
        </row>
        <row r="486">
          <cell r="B486" t="str">
            <v>Lập trình nhúng</v>
          </cell>
          <cell r="C486" t="str">
            <v>0503132</v>
          </cell>
        </row>
        <row r="487">
          <cell r="B487" t="str">
            <v>Lập trình nhúng</v>
          </cell>
          <cell r="C487" t="str">
            <v>0503132</v>
          </cell>
        </row>
        <row r="488">
          <cell r="B488" t="str">
            <v>Lập trình tiên tiến</v>
          </cell>
          <cell r="C488" t="str">
            <v>0503133</v>
          </cell>
        </row>
        <row r="489">
          <cell r="B489" t="str">
            <v>Lập trình tiên tiến</v>
          </cell>
          <cell r="C489" t="str">
            <v>0503133</v>
          </cell>
        </row>
        <row r="490">
          <cell r="B490" t="str">
            <v>Lập trình ứng dụng cơ sở dữ liệu trên Web</v>
          </cell>
          <cell r="C490" t="str">
            <v>0503134</v>
          </cell>
        </row>
        <row r="491">
          <cell r="B491" t="str">
            <v>Lập trình ứng dụng cơ sở dữ liệu trên Web</v>
          </cell>
          <cell r="C491" t="str">
            <v>0503134</v>
          </cell>
        </row>
        <row r="492">
          <cell r="B492" t="str">
            <v>Lập trình Windows</v>
          </cell>
          <cell r="C492" t="str">
            <v>0503135</v>
          </cell>
        </row>
        <row r="493">
          <cell r="B493" t="str">
            <v>Lập trình Windows</v>
          </cell>
          <cell r="C493" t="str">
            <v>0503135</v>
          </cell>
        </row>
        <row r="494">
          <cell r="B494" t="str">
            <v>Lập trình Windows</v>
          </cell>
          <cell r="C494" t="str">
            <v>0503135</v>
          </cell>
        </row>
        <row r="495">
          <cell r="B495" t="str">
            <v>Lập và phân tích dự án</v>
          </cell>
          <cell r="C495" t="str">
            <v>1603119</v>
          </cell>
        </row>
        <row r="496">
          <cell r="B496" t="str">
            <v>Lập và phân tích dự án</v>
          </cell>
          <cell r="C496" t="str">
            <v>1603119</v>
          </cell>
        </row>
        <row r="497">
          <cell r="B497" t="str">
            <v>Lập và phân tích dự án đầu tư</v>
          </cell>
          <cell r="C497" t="str">
            <v>1603120</v>
          </cell>
        </row>
        <row r="498">
          <cell r="B498" t="str">
            <v>Lập và phân tích dự án đầu tư</v>
          </cell>
          <cell r="C498" t="str">
            <v>1603120</v>
          </cell>
        </row>
        <row r="499">
          <cell r="B499" t="str">
            <v>Lễ hội Việt Nam</v>
          </cell>
          <cell r="C499" t="str">
            <v>1403117</v>
          </cell>
        </row>
        <row r="500">
          <cell r="B500" t="str">
            <v>Lịch sử kinh tế thế giới</v>
          </cell>
          <cell r="C500" t="str">
            <v>1603121</v>
          </cell>
        </row>
        <row r="501">
          <cell r="B501" t="str">
            <v>Lịch sử kinh tế thế giới</v>
          </cell>
          <cell r="C501" t="str">
            <v>1603121</v>
          </cell>
        </row>
        <row r="502">
          <cell r="B502" t="str">
            <v>Lịch sử kinh tế thế giới</v>
          </cell>
          <cell r="C502" t="str">
            <v>1603121</v>
          </cell>
        </row>
        <row r="503">
          <cell r="B503" t="str">
            <v>Lịch sử kinh tế thế giới</v>
          </cell>
          <cell r="C503" t="str">
            <v>1603121</v>
          </cell>
        </row>
        <row r="504">
          <cell r="B504" t="str">
            <v>Lịch sử kinh tế thế giới</v>
          </cell>
          <cell r="C504" t="str">
            <v>1603121</v>
          </cell>
        </row>
        <row r="505">
          <cell r="B505" t="str">
            <v>Lịch sử kinh tế thế giới</v>
          </cell>
          <cell r="C505" t="str">
            <v>1603121</v>
          </cell>
        </row>
        <row r="506">
          <cell r="B506" t="str">
            <v>Lịch sử mỹ thuật thế giới</v>
          </cell>
          <cell r="C506" t="str">
            <v>0403122</v>
          </cell>
        </row>
        <row r="507">
          <cell r="B507" t="str">
            <v>Lịch sử mỹ thuật Việt Nam</v>
          </cell>
          <cell r="C507" t="str">
            <v>0403123</v>
          </cell>
        </row>
        <row r="508">
          <cell r="B508" t="str">
            <v>Lịch sử thời trang</v>
          </cell>
          <cell r="C508" t="str">
            <v>0403124</v>
          </cell>
        </row>
        <row r="509">
          <cell r="B509" t="str">
            <v>Lịch sử văn minh thế giới</v>
          </cell>
          <cell r="C509" t="str">
            <v>1403118</v>
          </cell>
        </row>
        <row r="510">
          <cell r="B510" t="str">
            <v>Lịch sử văn minh thế giới</v>
          </cell>
          <cell r="C510" t="str">
            <v>1403118</v>
          </cell>
        </row>
        <row r="511">
          <cell r="B511" t="str">
            <v>Lịch sử Việt Nam</v>
          </cell>
          <cell r="C511" t="str">
            <v>1403119</v>
          </cell>
        </row>
        <row r="512">
          <cell r="B512" t="str">
            <v>Linh kiện điện tử</v>
          </cell>
          <cell r="C512" t="str">
            <v>0803119</v>
          </cell>
        </row>
        <row r="513">
          <cell r="B513" t="str">
            <v>Lò công nghiệp và lò điện</v>
          </cell>
          <cell r="C513" t="str">
            <v>0703145</v>
          </cell>
        </row>
        <row r="514">
          <cell r="B514" t="str">
            <v>Lò hơi và mạng nhiệt</v>
          </cell>
          <cell r="C514" t="str">
            <v>0703146</v>
          </cell>
        </row>
        <row r="515">
          <cell r="B515" t="str">
            <v>Luật doanh nghiệp</v>
          </cell>
          <cell r="C515" t="str">
            <v>1203102</v>
          </cell>
        </row>
        <row r="516">
          <cell r="B516" t="str">
            <v>Luật du lịch</v>
          </cell>
          <cell r="C516" t="str">
            <v>1203103</v>
          </cell>
        </row>
        <row r="517">
          <cell r="B517" t="str">
            <v>Luật du lịch</v>
          </cell>
          <cell r="C517" t="str">
            <v>1203103</v>
          </cell>
        </row>
        <row r="518">
          <cell r="B518" t="str">
            <v>Luật kinh tế</v>
          </cell>
          <cell r="C518" t="str">
            <v>1203104</v>
          </cell>
        </row>
        <row r="519">
          <cell r="B519" t="str">
            <v>Luật kinh tế</v>
          </cell>
          <cell r="C519" t="str">
            <v>1203104</v>
          </cell>
        </row>
        <row r="520">
          <cell r="B520" t="str">
            <v>Luật kinh tế</v>
          </cell>
          <cell r="C520" t="str">
            <v>1203104</v>
          </cell>
        </row>
        <row r="521">
          <cell r="B521" t="str">
            <v>Luật kinh tế</v>
          </cell>
          <cell r="C521" t="str">
            <v>1203104</v>
          </cell>
        </row>
        <row r="522">
          <cell r="B522" t="str">
            <v>Luật và chuẩn mực kế toán</v>
          </cell>
          <cell r="C522" t="str">
            <v>1103119</v>
          </cell>
        </row>
        <row r="523">
          <cell r="B523" t="str">
            <v>Lý thuyết dập tạo hình</v>
          </cell>
          <cell r="C523" t="str">
            <v>0103148</v>
          </cell>
        </row>
        <row r="524">
          <cell r="B524" t="str">
            <v>Lý thuyết dịch</v>
          </cell>
          <cell r="C524" t="str">
            <v>1303116</v>
          </cell>
        </row>
        <row r="525">
          <cell r="B525" t="str">
            <v>Lý thuyết điều khiển</v>
          </cell>
          <cell r="C525" t="str">
            <v>0103149</v>
          </cell>
        </row>
        <row r="526">
          <cell r="B526" t="str">
            <v>Lý thuyết điều khiển</v>
          </cell>
          <cell r="C526" t="str">
            <v>0103149</v>
          </cell>
        </row>
        <row r="527">
          <cell r="B527" t="str">
            <v>Lý thuyết điều khiển tự động</v>
          </cell>
          <cell r="C527" t="str">
            <v>0703147</v>
          </cell>
        </row>
        <row r="528">
          <cell r="B528" t="str">
            <v>Lý thuyết điều khiển tự động</v>
          </cell>
          <cell r="C528" t="str">
            <v>0703147</v>
          </cell>
        </row>
        <row r="529">
          <cell r="B529" t="str">
            <v>Lý thuyết điều khiển tự động</v>
          </cell>
          <cell r="C529" t="str">
            <v>0703147</v>
          </cell>
        </row>
        <row r="530">
          <cell r="B530" t="str">
            <v>Lý thuyết kiểm toán</v>
          </cell>
          <cell r="C530" t="str">
            <v>1103120</v>
          </cell>
        </row>
        <row r="531">
          <cell r="B531" t="str">
            <v>Lý thuyết mạch </v>
          </cell>
          <cell r="C531" t="str">
            <v>0803120</v>
          </cell>
        </row>
        <row r="532">
          <cell r="B532" t="str">
            <v>Lý thuyết ngữ pháp Tiếng Anh</v>
          </cell>
          <cell r="C532" t="str">
            <v>1303117</v>
          </cell>
        </row>
        <row r="533">
          <cell r="B533" t="str">
            <v>Lý thuyết ô tô</v>
          </cell>
          <cell r="C533" t="str">
            <v>0203124</v>
          </cell>
        </row>
        <row r="534">
          <cell r="B534" t="str">
            <v>Lý thuyết tập thô và ứng dụng</v>
          </cell>
          <cell r="C534" t="str">
            <v>0503136</v>
          </cell>
        </row>
        <row r="535">
          <cell r="B535" t="str">
            <v>Lý thuyết thống kê</v>
          </cell>
          <cell r="C535" t="str">
            <v>1603122</v>
          </cell>
        </row>
        <row r="536">
          <cell r="B536" t="str">
            <v>Lý thuyết thống kê</v>
          </cell>
          <cell r="C536" t="str">
            <v>1603122</v>
          </cell>
        </row>
        <row r="537">
          <cell r="B537" t="str">
            <v>Lý thuyết thống kê</v>
          </cell>
          <cell r="C537" t="str">
            <v>1603122</v>
          </cell>
        </row>
        <row r="538">
          <cell r="B538" t="str">
            <v>Lý thuyết thống kê</v>
          </cell>
          <cell r="C538" t="str">
            <v>1603122</v>
          </cell>
        </row>
        <row r="539">
          <cell r="B539" t="str">
            <v>Lý thuyết xác suất</v>
          </cell>
          <cell r="C539" t="str">
            <v>1003103</v>
          </cell>
        </row>
        <row r="540">
          <cell r="B540" t="str">
            <v>Lý thuyết xác suất</v>
          </cell>
          <cell r="C540" t="str">
            <v>1003103</v>
          </cell>
        </row>
        <row r="541">
          <cell r="B541" t="str">
            <v>Lý thuyết xác suất</v>
          </cell>
          <cell r="C541" t="str">
            <v>1003103</v>
          </cell>
        </row>
        <row r="542">
          <cell r="B542" t="str">
            <v>Lý thuyết xác suất</v>
          </cell>
          <cell r="C542" t="str">
            <v>1003103</v>
          </cell>
        </row>
        <row r="543">
          <cell r="B543" t="str">
            <v>Lý thuyết xác suất</v>
          </cell>
          <cell r="C543" t="str">
            <v>1003103</v>
          </cell>
        </row>
        <row r="544">
          <cell r="B544" t="str">
            <v>Lý thuyết xác suất</v>
          </cell>
          <cell r="C544" t="str">
            <v>1003103</v>
          </cell>
        </row>
        <row r="545">
          <cell r="B545" t="str">
            <v>Lý thuyết xác suất</v>
          </cell>
          <cell r="C545" t="str">
            <v>1003103</v>
          </cell>
        </row>
        <row r="546">
          <cell r="B546" t="str">
            <v>Lý thuyết xác suất</v>
          </cell>
          <cell r="C546" t="str">
            <v>1003103</v>
          </cell>
        </row>
        <row r="547">
          <cell r="B547" t="str">
            <v>Lý thuyết xác suất</v>
          </cell>
          <cell r="C547" t="str">
            <v>1003103</v>
          </cell>
        </row>
        <row r="548">
          <cell r="B548" t="str">
            <v>Lý thuyết xác suất</v>
          </cell>
          <cell r="C548" t="str">
            <v>1003103</v>
          </cell>
        </row>
        <row r="549">
          <cell r="B549" t="str">
            <v>Lý thuyết xác suất</v>
          </cell>
          <cell r="C549" t="str">
            <v>1003103</v>
          </cell>
        </row>
        <row r="550">
          <cell r="B550" t="str">
            <v>Lý thuyết xác suất</v>
          </cell>
          <cell r="C550" t="str">
            <v>1003103</v>
          </cell>
        </row>
        <row r="551">
          <cell r="B551" t="str">
            <v>Mạch điện 1</v>
          </cell>
          <cell r="C551" t="str">
            <v>0703148</v>
          </cell>
        </row>
        <row r="552">
          <cell r="B552" t="str">
            <v>Mạch điện 1</v>
          </cell>
          <cell r="C552" t="str">
            <v>0703148</v>
          </cell>
        </row>
        <row r="553">
          <cell r="B553" t="str">
            <v>Mạch điện 2</v>
          </cell>
          <cell r="C553" t="str">
            <v>0703149</v>
          </cell>
        </row>
        <row r="554">
          <cell r="B554" t="str">
            <v>Mạch điện 2</v>
          </cell>
          <cell r="C554" t="str">
            <v>0703149</v>
          </cell>
        </row>
        <row r="555">
          <cell r="B555" t="str">
            <v>Mạch điện tử 1</v>
          </cell>
          <cell r="C555" t="str">
            <v>0803121</v>
          </cell>
        </row>
        <row r="556">
          <cell r="B556" t="str">
            <v>Mạch điện tử 2</v>
          </cell>
          <cell r="C556" t="str">
            <v>0803122</v>
          </cell>
        </row>
        <row r="557">
          <cell r="B557" t="str">
            <v>Mạng lưới cấp nước</v>
          </cell>
          <cell r="C557" t="str">
            <v>0303165</v>
          </cell>
        </row>
        <row r="558">
          <cell r="B558" t="str">
            <v>Mạng lưới thoát nước</v>
          </cell>
          <cell r="C558" t="str">
            <v>0303166</v>
          </cell>
        </row>
        <row r="559">
          <cell r="B559" t="str">
            <v>Mạng máy tính</v>
          </cell>
          <cell r="C559" t="str">
            <v>0503137</v>
          </cell>
        </row>
        <row r="560">
          <cell r="B560" t="str">
            <v>Mạng máy tính</v>
          </cell>
          <cell r="C560" t="str">
            <v>0503137</v>
          </cell>
        </row>
        <row r="561">
          <cell r="B561" t="str">
            <v>Mạng máy tính</v>
          </cell>
          <cell r="C561" t="str">
            <v>0503137</v>
          </cell>
        </row>
        <row r="562">
          <cell r="B562" t="str">
            <v>Mạng máy tính-truyền thông</v>
          </cell>
          <cell r="C562" t="str">
            <v>0803123</v>
          </cell>
        </row>
        <row r="563">
          <cell r="B563" t="str">
            <v>Mạng truyền thông công nghiệp</v>
          </cell>
          <cell r="C563" t="str">
            <v>0703150</v>
          </cell>
        </row>
        <row r="564">
          <cell r="B564" t="str">
            <v>Marketing căn bản</v>
          </cell>
          <cell r="C564" t="str">
            <v>1603123</v>
          </cell>
        </row>
        <row r="565">
          <cell r="B565" t="str">
            <v>Marketing căn bản</v>
          </cell>
          <cell r="C565" t="str">
            <v>1603123</v>
          </cell>
        </row>
        <row r="566">
          <cell r="B566" t="str">
            <v>Marketing căn bản</v>
          </cell>
          <cell r="C566" t="str">
            <v>1603123</v>
          </cell>
        </row>
        <row r="567">
          <cell r="B567" t="str">
            <v>Marketing căn bản</v>
          </cell>
          <cell r="C567" t="str">
            <v>1603123</v>
          </cell>
        </row>
        <row r="568">
          <cell r="B568" t="str">
            <v>Marketing du lịch</v>
          </cell>
          <cell r="C568" t="str">
            <v>1403150</v>
          </cell>
        </row>
        <row r="569">
          <cell r="B569" t="str">
            <v>Marketing du lịch</v>
          </cell>
          <cell r="C569" t="str">
            <v>1403150</v>
          </cell>
        </row>
        <row r="570">
          <cell r="B570" t="str">
            <v>Marketing ngân hàng</v>
          </cell>
          <cell r="C570" t="str">
            <v>1603126</v>
          </cell>
        </row>
        <row r="571">
          <cell r="B571" t="str">
            <v>Marketing thời trang</v>
          </cell>
          <cell r="C571" t="str">
            <v>0403125</v>
          </cell>
        </row>
        <row r="572">
          <cell r="B572" t="str">
            <v>Marketing thời trang</v>
          </cell>
          <cell r="C572" t="str">
            <v>0403125</v>
          </cell>
        </row>
        <row r="573">
          <cell r="B573" t="str">
            <v>Máy cắt</v>
          </cell>
          <cell r="C573" t="str">
            <v>0103150</v>
          </cell>
        </row>
        <row r="574">
          <cell r="B574" t="str">
            <v>Máy điện</v>
          </cell>
          <cell r="C574" t="str">
            <v>0703151</v>
          </cell>
        </row>
        <row r="575">
          <cell r="B575" t="str">
            <v>Máy điện</v>
          </cell>
          <cell r="C575" t="str">
            <v>0703151</v>
          </cell>
        </row>
        <row r="576">
          <cell r="B576" t="str">
            <v>Máy điều khiển theo chương trình số </v>
          </cell>
          <cell r="C576" t="str">
            <v>0703152</v>
          </cell>
        </row>
        <row r="577">
          <cell r="B577" t="str">
            <v>Máy tự động </v>
          </cell>
          <cell r="C577" t="str">
            <v>0103151</v>
          </cell>
        </row>
        <row r="578">
          <cell r="B578" t="str">
            <v>Merchandising</v>
          </cell>
          <cell r="C578" t="str">
            <v>0403126</v>
          </cell>
        </row>
        <row r="579">
          <cell r="B579" t="str">
            <v>Mô hình hóa môi trường</v>
          </cell>
          <cell r="C579" t="str">
            <v>0303167</v>
          </cell>
        </row>
        <row r="580">
          <cell r="B580" t="str">
            <v>Mô hình hoá và mô phỏng hệ thống cơ điện tử</v>
          </cell>
          <cell r="C580" t="str">
            <v>0103152</v>
          </cell>
        </row>
        <row r="581">
          <cell r="B581" t="str">
            <v>Mô hình hóa và mô phỏng quá trình sản xuất</v>
          </cell>
          <cell r="C581" t="str">
            <v>0703153</v>
          </cell>
        </row>
        <row r="582">
          <cell r="B582" t="str">
            <v>Mô hình toán kinh tế</v>
          </cell>
          <cell r="C582" t="str">
            <v>1003104</v>
          </cell>
        </row>
        <row r="583">
          <cell r="B583" t="str">
            <v>Mô hình toán kinh tế</v>
          </cell>
          <cell r="C583" t="str">
            <v>1003104</v>
          </cell>
        </row>
        <row r="584">
          <cell r="B584" t="str">
            <v>Mô hình toán kinh tế</v>
          </cell>
          <cell r="C584" t="str">
            <v>1003104</v>
          </cell>
        </row>
        <row r="585">
          <cell r="B585" t="str">
            <v>Mô hình toán kinh tế</v>
          </cell>
          <cell r="C585" t="str">
            <v>1003104</v>
          </cell>
        </row>
        <row r="586">
          <cell r="B586" t="str">
            <v>Mô hình tối ưu hóa trong công nghệ hóa học</v>
          </cell>
          <cell r="C586" t="str">
            <v>0303168</v>
          </cell>
        </row>
        <row r="587">
          <cell r="B587" t="str">
            <v>Mô phỏng trong công nghệ hóa</v>
          </cell>
          <cell r="C587" t="str">
            <v>0303169</v>
          </cell>
        </row>
        <row r="588">
          <cell r="B588" t="str">
            <v>Một số phương pháp tính toán khoa học và phần mềm tính toán</v>
          </cell>
          <cell r="C588" t="str">
            <v>0503138</v>
          </cell>
        </row>
        <row r="589">
          <cell r="B589" t="str">
            <v>Một số phương pháp tính toán mềm</v>
          </cell>
          <cell r="C589" t="str">
            <v>0503139</v>
          </cell>
        </row>
        <row r="590">
          <cell r="B590" t="str">
            <v>Một số phương pháp tính toán mềm</v>
          </cell>
          <cell r="C590" t="str">
            <v>0503139</v>
          </cell>
        </row>
        <row r="591">
          <cell r="B591" t="str">
            <v>Mỹ học đại cương</v>
          </cell>
          <cell r="C591" t="str">
            <v>1203105</v>
          </cell>
        </row>
        <row r="592">
          <cell r="B592" t="str">
            <v>Mỹ thuật trang phục</v>
          </cell>
          <cell r="C592" t="str">
            <v>0403127</v>
          </cell>
        </row>
        <row r="593">
          <cell r="B593" t="str">
            <v>Năng lượng mới và năng lượng tái tạo</v>
          </cell>
          <cell r="C593" t="str">
            <v>0703154</v>
          </cell>
        </row>
        <row r="594">
          <cell r="B594" t="str">
            <v>Năng lượng mới và năng lượng tái tạo</v>
          </cell>
          <cell r="C594" t="str">
            <v>0703154</v>
          </cell>
        </row>
        <row r="595">
          <cell r="B595" t="str">
            <v>Ngân hàng thương mại</v>
          </cell>
          <cell r="C595" t="str">
            <v>1603127</v>
          </cell>
        </row>
        <row r="596">
          <cell r="B596" t="str">
            <v>Ngân hàng Trung ương</v>
          </cell>
          <cell r="C596" t="str">
            <v>1603128</v>
          </cell>
        </row>
        <row r="597">
          <cell r="B597" t="str">
            <v>Nghe - nói 1</v>
          </cell>
          <cell r="C597" t="str">
            <v>1303118</v>
          </cell>
        </row>
        <row r="598">
          <cell r="B598" t="str">
            <v>Nghe - nói 2</v>
          </cell>
          <cell r="C598" t="str">
            <v>1303119</v>
          </cell>
        </row>
        <row r="599">
          <cell r="B599" t="str">
            <v>Nghe - nói 3</v>
          </cell>
          <cell r="C599" t="str">
            <v>1303120</v>
          </cell>
        </row>
        <row r="600">
          <cell r="B600" t="str">
            <v>Nghe - nói 4</v>
          </cell>
          <cell r="C600" t="str">
            <v>1303121</v>
          </cell>
        </row>
        <row r="601">
          <cell r="B601" t="str">
            <v>Nghe - nói 5</v>
          </cell>
          <cell r="C601" t="str">
            <v>1303122</v>
          </cell>
        </row>
        <row r="602">
          <cell r="B602" t="str">
            <v>Nghi thức xã hội</v>
          </cell>
          <cell r="C602" t="str">
            <v>1403120</v>
          </cell>
        </row>
        <row r="603">
          <cell r="B603" t="str">
            <v>Nghi thức xã hội</v>
          </cell>
          <cell r="C603" t="str">
            <v>1403120</v>
          </cell>
        </row>
        <row r="604">
          <cell r="B604" t="str">
            <v>Nghiên cứu thị trường</v>
          </cell>
          <cell r="C604" t="str">
            <v>0403128</v>
          </cell>
        </row>
        <row r="605">
          <cell r="B605" t="str">
            <v>Nghiên cứu thị trường</v>
          </cell>
          <cell r="C605" t="str">
            <v>0403128</v>
          </cell>
        </row>
        <row r="606">
          <cell r="B606" t="str">
            <v>Nghiên cứu thời gian và thao tác</v>
          </cell>
          <cell r="C606" t="str">
            <v>0403129</v>
          </cell>
        </row>
        <row r="607">
          <cell r="B607" t="str">
            <v>Nghiệp vụ hướng dẫn du lịch</v>
          </cell>
          <cell r="C607" t="str">
            <v>1403121</v>
          </cell>
        </row>
        <row r="608">
          <cell r="B608" t="str">
            <v>Nghiệp vụ hướng dẫn du lịch</v>
          </cell>
          <cell r="C608" t="str">
            <v>1403121</v>
          </cell>
        </row>
        <row r="609">
          <cell r="B609" t="str">
            <v>Nghiệp vụ kinh doanh khách sạn</v>
          </cell>
          <cell r="C609" t="str">
            <v>1403122</v>
          </cell>
        </row>
        <row r="610">
          <cell r="B610" t="str">
            <v>Nghiệp vụ kinh doanh lữ hành</v>
          </cell>
          <cell r="C610" t="str">
            <v>1403123</v>
          </cell>
        </row>
        <row r="611">
          <cell r="B611" t="str">
            <v>Nghiệp vụ kinh doanh ngân hàng</v>
          </cell>
          <cell r="C611" t="str">
            <v>1603129</v>
          </cell>
        </row>
        <row r="612">
          <cell r="B612" t="str">
            <v>Nghiệp vụ khách sạn</v>
          </cell>
          <cell r="C612" t="str">
            <v>1403124</v>
          </cell>
        </row>
        <row r="613">
          <cell r="B613" t="str">
            <v>Nghiệp vụ lữ hành</v>
          </cell>
          <cell r="C613" t="str">
            <v>1403125</v>
          </cell>
        </row>
        <row r="614">
          <cell r="B614" t="str">
            <v>Nghiệp vụ tín dụng ngân hàng thương mại</v>
          </cell>
          <cell r="C614" t="str">
            <v>1603130</v>
          </cell>
        </row>
        <row r="615">
          <cell r="B615" t="str">
            <v>Ngôn ngữ so sánh đối chiếu</v>
          </cell>
          <cell r="C615" t="str">
            <v>1303123</v>
          </cell>
        </row>
        <row r="616">
          <cell r="B616" t="str">
            <v>Nguyên lý cắt</v>
          </cell>
          <cell r="C616" t="str">
            <v>0103153</v>
          </cell>
        </row>
        <row r="617">
          <cell r="B617" t="str">
            <v>Nguyên lý chi tiết máy</v>
          </cell>
          <cell r="C617" t="str">
            <v>0103154</v>
          </cell>
        </row>
        <row r="618">
          <cell r="B618" t="str">
            <v>Nguyên lý động cơ đốt trong</v>
          </cell>
          <cell r="C618" t="str">
            <v>0203125</v>
          </cell>
        </row>
        <row r="619">
          <cell r="B619" t="str">
            <v>Nguyên lý hệ điều hành</v>
          </cell>
          <cell r="C619" t="str">
            <v>0503140</v>
          </cell>
        </row>
        <row r="620">
          <cell r="B620" t="str">
            <v>Nguyên lý hệ điều hành</v>
          </cell>
          <cell r="C620" t="str">
            <v>0503140</v>
          </cell>
        </row>
        <row r="621">
          <cell r="B621" t="str">
            <v>Nguyên lý hệ điều hành</v>
          </cell>
          <cell r="C621" t="str">
            <v>0503140</v>
          </cell>
        </row>
        <row r="622">
          <cell r="B622" t="str">
            <v>Nguyên lý kế toán</v>
          </cell>
          <cell r="C622" t="str">
            <v>1103121</v>
          </cell>
        </row>
        <row r="623">
          <cell r="B623" t="str">
            <v>Nguyên lý kế toán</v>
          </cell>
          <cell r="C623" t="str">
            <v>1103121</v>
          </cell>
        </row>
        <row r="624">
          <cell r="B624" t="str">
            <v>Nguyên lý kế toán</v>
          </cell>
          <cell r="C624" t="str">
            <v>1103121</v>
          </cell>
        </row>
        <row r="625">
          <cell r="B625" t="str">
            <v>Nguyên lý kế toán</v>
          </cell>
          <cell r="C625" t="str">
            <v>1103121</v>
          </cell>
        </row>
        <row r="626">
          <cell r="B626" t="str">
            <v>Nguyên lý máy</v>
          </cell>
          <cell r="C626" t="str">
            <v>0103155</v>
          </cell>
        </row>
        <row r="627">
          <cell r="B627" t="str">
            <v>Nguyên lý máy</v>
          </cell>
          <cell r="C627" t="str">
            <v>0103155</v>
          </cell>
        </row>
        <row r="628">
          <cell r="B628" t="str">
            <v>Nguyên lý máy</v>
          </cell>
          <cell r="C628" t="str">
            <v>0103155</v>
          </cell>
        </row>
        <row r="629">
          <cell r="B629" t="str">
            <v>Nguyên lý sản xuất sạch hơn</v>
          </cell>
          <cell r="C629" t="str">
            <v>0303170</v>
          </cell>
        </row>
        <row r="630">
          <cell r="B630" t="str">
            <v>Nguyên lý truyền thông</v>
          </cell>
          <cell r="C630" t="str">
            <v>0803124</v>
          </cell>
        </row>
        <row r="631">
          <cell r="B631" t="str">
            <v>Ngữ âm Tiếng Anh</v>
          </cell>
          <cell r="C631" t="str">
            <v>1303124</v>
          </cell>
        </row>
        <row r="632">
          <cell r="B632" t="str">
            <v>Ngữ âm Tiếng Anh</v>
          </cell>
          <cell r="C632" t="str">
            <v>1303124</v>
          </cell>
        </row>
        <row r="633">
          <cell r="B633" t="str">
            <v>Ngữ nghĩa</v>
          </cell>
          <cell r="C633" t="str">
            <v>1303125</v>
          </cell>
        </row>
        <row r="634">
          <cell r="B634" t="str">
            <v>Ngữ pháp Tiếng Anh thực hành</v>
          </cell>
          <cell r="C634" t="str">
            <v>1303126</v>
          </cell>
        </row>
        <row r="635">
          <cell r="B635" t="str">
            <v>Ngữ pháp Tiếng Anh thực hành</v>
          </cell>
          <cell r="C635" t="str">
            <v>1303126</v>
          </cell>
        </row>
        <row r="636">
          <cell r="B636" t="str">
            <v>Nhà máy điện và trạm biến áp</v>
          </cell>
          <cell r="C636" t="str">
            <v>0703155</v>
          </cell>
        </row>
        <row r="637">
          <cell r="B637" t="str">
            <v>Nhận dạng hệ thống</v>
          </cell>
          <cell r="C637" t="str">
            <v>0703156</v>
          </cell>
        </row>
        <row r="638">
          <cell r="B638" t="str">
            <v>Nhận dạng hệ thống</v>
          </cell>
          <cell r="C638" t="str">
            <v>0703156</v>
          </cell>
        </row>
        <row r="639">
          <cell r="B639" t="str">
            <v>Ecgomomi</v>
          </cell>
          <cell r="C639" t="str">
            <v>0403180</v>
          </cell>
        </row>
        <row r="640">
          <cell r="B640" t="str">
            <v>Nhân trắc học - Ergonomics</v>
          </cell>
          <cell r="C640" t="str">
            <v>0403130</v>
          </cell>
        </row>
        <row r="641">
          <cell r="B641" t="str">
            <v>Nhập môn Công nghệ phần mềm</v>
          </cell>
          <cell r="C641" t="str">
            <v>0503141</v>
          </cell>
        </row>
        <row r="642">
          <cell r="B642" t="str">
            <v>Nhập môn Công nghệ phần mềm</v>
          </cell>
          <cell r="C642" t="str">
            <v>0503141</v>
          </cell>
        </row>
        <row r="643">
          <cell r="B643" t="str">
            <v>Nhập môn Công nghệ phần mềm</v>
          </cell>
          <cell r="C643" t="str">
            <v>0503141</v>
          </cell>
        </row>
        <row r="644">
          <cell r="B644" t="str">
            <v>Nhập môn công tác kỹ sư (Nhóm ngành công nghệ Hóa - Môi trường)</v>
          </cell>
          <cell r="C644" t="str">
            <v>0303171</v>
          </cell>
        </row>
        <row r="645">
          <cell r="B645" t="str">
            <v>Nhập môn công tác kỹ sư (Nhóm ngành công nghệ Hóa - Môi trường)</v>
          </cell>
          <cell r="C645" t="str">
            <v>0303171</v>
          </cell>
        </row>
        <row r="646">
          <cell r="B646" t="str">
            <v>Nhập môn du lịch học</v>
          </cell>
          <cell r="C646" t="str">
            <v>1403126</v>
          </cell>
        </row>
        <row r="647">
          <cell r="B647" t="str">
            <v>Nhập môn du lịch học</v>
          </cell>
          <cell r="C647" t="str">
            <v>1403126</v>
          </cell>
        </row>
        <row r="648">
          <cell r="B648" t="str">
            <v>Nhập môn Khu vực học và Việt Nam học</v>
          </cell>
          <cell r="C648" t="str">
            <v>1403127</v>
          </cell>
        </row>
        <row r="649">
          <cell r="B649" t="str">
            <v>Nhập môn Khu vực học và Việt Nam học</v>
          </cell>
          <cell r="C649" t="str">
            <v>1403127</v>
          </cell>
        </row>
        <row r="650">
          <cell r="B650" t="str">
            <v>Nhập môn lý thuyết nhận dạng</v>
          </cell>
          <cell r="C650" t="str">
            <v>0503142</v>
          </cell>
        </row>
        <row r="651">
          <cell r="B651" t="str">
            <v>Nhập môn tin học</v>
          </cell>
          <cell r="C651" t="str">
            <v>0503143</v>
          </cell>
        </row>
        <row r="652">
          <cell r="B652" t="str">
            <v>Nhập môn tin học</v>
          </cell>
          <cell r="C652" t="str">
            <v>0503143</v>
          </cell>
        </row>
        <row r="653">
          <cell r="B653" t="str">
            <v>Nhập môn tin học</v>
          </cell>
          <cell r="C653" t="str">
            <v>0503143</v>
          </cell>
        </row>
        <row r="654">
          <cell r="B654" t="str">
            <v>Nhiệt động học</v>
          </cell>
          <cell r="C654" t="str">
            <v>0703157</v>
          </cell>
        </row>
        <row r="655">
          <cell r="B655" t="str">
            <v>Nhiệt kỹ thuật</v>
          </cell>
          <cell r="C655" t="str">
            <v>0203126</v>
          </cell>
        </row>
        <row r="656">
          <cell r="B656" t="str">
            <v>Những nguyên lý cơ bản của chủ nghĩa Mác-Lênin</v>
          </cell>
          <cell r="C656" t="str">
            <v>1203106</v>
          </cell>
        </row>
        <row r="657">
          <cell r="B657" t="str">
            <v>Pháp luật đại cương</v>
          </cell>
          <cell r="C657" t="str">
            <v>1203107</v>
          </cell>
        </row>
        <row r="658">
          <cell r="B658" t="str">
            <v>Phát triển hệ thống doanh nghiệp điện tử (ERP)</v>
          </cell>
          <cell r="C658" t="str">
            <v>0503144</v>
          </cell>
        </row>
        <row r="659">
          <cell r="B659" t="str">
            <v>Phát triển phần mềm hướng dịch vụ</v>
          </cell>
          <cell r="C659" t="str">
            <v>0503145</v>
          </cell>
        </row>
        <row r="660">
          <cell r="B660" t="str">
            <v>Phát triển phần mềm hướng FrameWork</v>
          </cell>
          <cell r="C660" t="str">
            <v>0503146</v>
          </cell>
        </row>
        <row r="661">
          <cell r="B661" t="str">
            <v>Phát triển phần mềm theo cấu phần</v>
          </cell>
          <cell r="C661" t="str">
            <v>0503147</v>
          </cell>
        </row>
        <row r="662">
          <cell r="B662" t="str">
            <v>Phát triển ứng dụng trên thiết bị di động</v>
          </cell>
          <cell r="C662" t="str">
            <v>0503148</v>
          </cell>
        </row>
        <row r="663">
          <cell r="B663" t="str">
            <v>Phần mềm mã nguồn mở</v>
          </cell>
          <cell r="C663" t="str">
            <v>0503149</v>
          </cell>
        </row>
        <row r="664">
          <cell r="B664" t="str">
            <v>Phần mềm mã nguồn mở</v>
          </cell>
          <cell r="C664" t="str">
            <v>0503149</v>
          </cell>
        </row>
        <row r="665">
          <cell r="B665" t="str">
            <v>Phần mềm mã nguồn mở</v>
          </cell>
          <cell r="C665" t="str">
            <v>0503149</v>
          </cell>
        </row>
        <row r="666">
          <cell r="B666" t="str">
            <v>Phân tích báo cáo tài chính </v>
          </cell>
          <cell r="C666" t="str">
            <v>1103122</v>
          </cell>
        </row>
        <row r="667">
          <cell r="B667" t="str">
            <v>Phân tích công nghiệp 1</v>
          </cell>
          <cell r="C667" t="str">
            <v>0303173</v>
          </cell>
        </row>
        <row r="668">
          <cell r="B668" t="str">
            <v>Phân tích công nghiệp 2</v>
          </cell>
          <cell r="C668" t="str">
            <v>0303174</v>
          </cell>
        </row>
        <row r="669">
          <cell r="B669" t="str">
            <v>Phân tích dữ liệu khoa học bằng chương trình MS-Excel</v>
          </cell>
          <cell r="C669" t="str">
            <v>0303175</v>
          </cell>
        </row>
        <row r="670">
          <cell r="B670" t="str">
            <v>Phân tích đầu tư chứng khoán</v>
          </cell>
          <cell r="C670" t="str">
            <v>1603131</v>
          </cell>
        </row>
        <row r="671">
          <cell r="B671" t="str">
            <v>Phân tích đầu tư chứng khoán</v>
          </cell>
          <cell r="C671" t="str">
            <v>1603131</v>
          </cell>
        </row>
        <row r="672">
          <cell r="B672" t="str">
            <v>Phân tích hoạt động sản xuất kinh doanh</v>
          </cell>
          <cell r="C672" t="str">
            <v>1103132</v>
          </cell>
        </row>
        <row r="673">
          <cell r="B673" t="str">
            <v>Phân tích môi trường</v>
          </cell>
          <cell r="C673" t="str">
            <v>0303176</v>
          </cell>
        </row>
        <row r="674">
          <cell r="B674" t="str">
            <v>Phân tích môi trường</v>
          </cell>
          <cell r="C674" t="str">
            <v>0303176</v>
          </cell>
        </row>
        <row r="675">
          <cell r="B675" t="str">
            <v>Phân tích môi trường</v>
          </cell>
          <cell r="C675" t="str">
            <v>0303176</v>
          </cell>
        </row>
        <row r="676">
          <cell r="B676" t="str">
            <v>Phân tích môi trường</v>
          </cell>
          <cell r="C676" t="str">
            <v>0303176</v>
          </cell>
        </row>
        <row r="677">
          <cell r="B677" t="str">
            <v>Phân tích tài chính doanh nghiệp</v>
          </cell>
          <cell r="C677" t="str">
            <v>1603133</v>
          </cell>
        </row>
        <row r="678">
          <cell r="B678" t="str">
            <v>Phân tích thiết kế hệ thống</v>
          </cell>
          <cell r="C678" t="str">
            <v>0503150</v>
          </cell>
        </row>
        <row r="679">
          <cell r="B679" t="str">
            <v>Phân tích thiết kế hệ thống</v>
          </cell>
          <cell r="C679" t="str">
            <v>0503150</v>
          </cell>
        </row>
        <row r="680">
          <cell r="B680" t="str">
            <v>Phân tích thiết kế hệ thống</v>
          </cell>
          <cell r="C680" t="str">
            <v>0503150</v>
          </cell>
        </row>
        <row r="681">
          <cell r="B681" t="str">
            <v>Phân tích và thống kê số liệu</v>
          </cell>
          <cell r="C681" t="str">
            <v>0503151</v>
          </cell>
        </row>
        <row r="682">
          <cell r="B682" t="str">
            <v>Phân tích và thống kê số liệu</v>
          </cell>
          <cell r="C682" t="str">
            <v>0503151</v>
          </cell>
        </row>
        <row r="683">
          <cell r="B683" t="str">
            <v>Phức chất trong hóa học phân tích</v>
          </cell>
          <cell r="C683" t="str">
            <v>0303177</v>
          </cell>
        </row>
        <row r="684">
          <cell r="B684" t="str">
            <v>Phương pháp chiết và sắc ký</v>
          </cell>
          <cell r="C684" t="str">
            <v>0303178</v>
          </cell>
        </row>
        <row r="685">
          <cell r="B685" t="str">
            <v>Phương pháp nghiên cứu khoa học</v>
          </cell>
          <cell r="C685" t="str">
            <v>1403128</v>
          </cell>
        </row>
        <row r="686">
          <cell r="B686" t="str">
            <v>Phương pháp nghiên cứu khoa học</v>
          </cell>
          <cell r="C686" t="str">
            <v>1403128</v>
          </cell>
        </row>
        <row r="687">
          <cell r="B687" t="str">
            <v>Phương pháp nghiên cứu trong thiết kế thời trang</v>
          </cell>
          <cell r="C687" t="str">
            <v>0403131</v>
          </cell>
        </row>
        <row r="688">
          <cell r="B688" t="str">
            <v>Phương pháp phần tử hữu hạn</v>
          </cell>
          <cell r="C688" t="str">
            <v>0103157</v>
          </cell>
        </row>
        <row r="689">
          <cell r="B689" t="str">
            <v>Phương pháp phần tử hữu hạn</v>
          </cell>
          <cell r="C689" t="str">
            <v>0103157</v>
          </cell>
        </row>
        <row r="690">
          <cell r="B690" t="str">
            <v>Phương pháp tính</v>
          </cell>
          <cell r="C690" t="str">
            <v>1003105</v>
          </cell>
        </row>
        <row r="691">
          <cell r="B691" t="str">
            <v>Phương pháp tính</v>
          </cell>
          <cell r="C691" t="str">
            <v>1003105</v>
          </cell>
        </row>
        <row r="692">
          <cell r="B692" t="str">
            <v>Phương pháp tính</v>
          </cell>
          <cell r="C692" t="str">
            <v>1003105</v>
          </cell>
        </row>
        <row r="693">
          <cell r="B693" t="str">
            <v>Phương pháp tính</v>
          </cell>
          <cell r="C693" t="str">
            <v>1003105</v>
          </cell>
        </row>
        <row r="694">
          <cell r="B694" t="str">
            <v>Phương pháp tính</v>
          </cell>
          <cell r="C694" t="str">
            <v>1003105</v>
          </cell>
        </row>
        <row r="695">
          <cell r="B695" t="str">
            <v>Phương pháp tính</v>
          </cell>
          <cell r="C695" t="str">
            <v>1003105</v>
          </cell>
        </row>
        <row r="696">
          <cell r="B696" t="str">
            <v>Phương pháp tính</v>
          </cell>
          <cell r="C696" t="str">
            <v>1003105</v>
          </cell>
        </row>
        <row r="697">
          <cell r="B697" t="str">
            <v>Phương pháp tính</v>
          </cell>
          <cell r="C697" t="str">
            <v>1003105</v>
          </cell>
        </row>
        <row r="698">
          <cell r="B698" t="str">
            <v>Phương pháp tính</v>
          </cell>
          <cell r="C698" t="str">
            <v>1003105</v>
          </cell>
        </row>
        <row r="699">
          <cell r="B699" t="str">
            <v>Phương pháp tính</v>
          </cell>
          <cell r="C699" t="str">
            <v>1003105</v>
          </cell>
        </row>
        <row r="700">
          <cell r="B700" t="str">
            <v>Phương pháp tính</v>
          </cell>
          <cell r="C700" t="str">
            <v>1003105</v>
          </cell>
        </row>
        <row r="701">
          <cell r="B701" t="str">
            <v>Phương pháp tính</v>
          </cell>
          <cell r="C701" t="str">
            <v>1003105</v>
          </cell>
        </row>
        <row r="702">
          <cell r="B702" t="str">
            <v>Quá trình và thiết bị cơ học</v>
          </cell>
          <cell r="C702" t="str">
            <v>0303180</v>
          </cell>
        </row>
        <row r="703">
          <cell r="B703" t="str">
            <v>Quá trình và thiết bị cơ học</v>
          </cell>
          <cell r="C703" t="str">
            <v>0303180</v>
          </cell>
        </row>
        <row r="704">
          <cell r="B704" t="str">
            <v>Quá trình và thiết bị truyền khối</v>
          </cell>
          <cell r="C704" t="str">
            <v>0303181</v>
          </cell>
        </row>
        <row r="705">
          <cell r="B705" t="str">
            <v>Quá trình và thiết bị truyền khối</v>
          </cell>
          <cell r="C705" t="str">
            <v>0303181</v>
          </cell>
        </row>
        <row r="706">
          <cell r="B706" t="str">
            <v>Quá trình và thiết bị truyền nhiệt</v>
          </cell>
          <cell r="C706" t="str">
            <v>0303182</v>
          </cell>
        </row>
        <row r="707">
          <cell r="B707" t="str">
            <v>Quá trình và thiết bị truyền nhiệt</v>
          </cell>
          <cell r="C707" t="str">
            <v>0303182</v>
          </cell>
        </row>
        <row r="708">
          <cell r="B708" t="str">
            <v>Quản lý các dự án công nghệ thông tin</v>
          </cell>
          <cell r="C708" t="str">
            <v>0503152</v>
          </cell>
        </row>
        <row r="709">
          <cell r="B709" t="str">
            <v>Quản lý chất lượng sản phẩm</v>
          </cell>
          <cell r="C709" t="str">
            <v>1603134</v>
          </cell>
        </row>
        <row r="710">
          <cell r="B710" t="str">
            <v>Quản lý chất lượng sản phẩm</v>
          </cell>
          <cell r="C710" t="str">
            <v>1603134</v>
          </cell>
        </row>
        <row r="711">
          <cell r="B711" t="str">
            <v>Quản lý chất lượng trang phục</v>
          </cell>
          <cell r="C711" t="str">
            <v>0403132</v>
          </cell>
        </row>
        <row r="712">
          <cell r="B712" t="str">
            <v>Quản lý chất lượng trang phục</v>
          </cell>
          <cell r="C712" t="str">
            <v>0403132</v>
          </cell>
        </row>
        <row r="713">
          <cell r="B713" t="str">
            <v>Quản lý chất thải rắn và chất thải nguy hại</v>
          </cell>
          <cell r="C713" t="str">
            <v>0303184</v>
          </cell>
        </row>
        <row r="714">
          <cell r="B714" t="str">
            <v>Quản lý danh mục đầu tư</v>
          </cell>
          <cell r="C714" t="str">
            <v>1603135</v>
          </cell>
        </row>
        <row r="715">
          <cell r="B715" t="str">
            <v>Quản lý môi trường</v>
          </cell>
          <cell r="C715" t="str">
            <v>0303185</v>
          </cell>
        </row>
        <row r="716">
          <cell r="B716" t="str">
            <v>Quản lý và xử lý nước thải bằng phương pháp sinh học</v>
          </cell>
          <cell r="C716" t="str">
            <v>0303186</v>
          </cell>
        </row>
        <row r="717">
          <cell r="B717" t="str">
            <v>Quản lý xuất nhập khẩu ngành may</v>
          </cell>
          <cell r="C717" t="str">
            <v>0403133</v>
          </cell>
        </row>
        <row r="718">
          <cell r="B718" t="str">
            <v>Quản trị chất lượng</v>
          </cell>
          <cell r="C718" t="str">
            <v>1603136</v>
          </cell>
        </row>
        <row r="719">
          <cell r="B719" t="str">
            <v>Quản trị doanh nghiệp</v>
          </cell>
          <cell r="C719" t="str">
            <v>1603137</v>
          </cell>
        </row>
        <row r="720">
          <cell r="B720" t="str">
            <v>Quản trị học</v>
          </cell>
          <cell r="C720" t="str">
            <v>1603138</v>
          </cell>
        </row>
        <row r="721">
          <cell r="B721" t="str">
            <v>Quản trị học</v>
          </cell>
          <cell r="C721" t="str">
            <v>1603138</v>
          </cell>
        </row>
        <row r="722">
          <cell r="B722" t="str">
            <v>Quản trị học</v>
          </cell>
          <cell r="C722" t="str">
            <v>1603138</v>
          </cell>
        </row>
        <row r="723">
          <cell r="B723" t="str">
            <v>Quản trị kinh doanh khách sạn</v>
          </cell>
          <cell r="C723" t="str">
            <v>1403129</v>
          </cell>
        </row>
        <row r="724">
          <cell r="B724" t="str">
            <v>Quản trị kinh doanh lữ hành</v>
          </cell>
          <cell r="C724" t="str">
            <v>1403130</v>
          </cell>
        </row>
        <row r="725">
          <cell r="B725" t="str">
            <v>Quản trị mạng</v>
          </cell>
          <cell r="C725" t="str">
            <v>0503153</v>
          </cell>
        </row>
        <row r="726">
          <cell r="B726" t="str">
            <v>Quản trị mạng</v>
          </cell>
          <cell r="C726" t="str">
            <v>0503153</v>
          </cell>
        </row>
        <row r="727">
          <cell r="B727" t="str">
            <v>Quản trị mạng</v>
          </cell>
          <cell r="C727" t="str">
            <v>0503153</v>
          </cell>
        </row>
        <row r="728">
          <cell r="B728" t="str">
            <v>Quản trị Marketing</v>
          </cell>
          <cell r="C728" t="str">
            <v>1603139</v>
          </cell>
        </row>
        <row r="729">
          <cell r="B729" t="str">
            <v>Quản trị nhân lực</v>
          </cell>
          <cell r="C729" t="str">
            <v>1603140</v>
          </cell>
        </row>
        <row r="730">
          <cell r="B730" t="str">
            <v>Quản trị sản xuất</v>
          </cell>
          <cell r="C730" t="str">
            <v>1603141</v>
          </cell>
        </row>
        <row r="731">
          <cell r="B731" t="str">
            <v>Quản trị thương hiệu</v>
          </cell>
          <cell r="C731" t="str">
            <v>0403134</v>
          </cell>
        </row>
        <row r="732">
          <cell r="B732" t="str">
            <v>Quản trị thương hiệu</v>
          </cell>
          <cell r="C732" t="str">
            <v>0403134</v>
          </cell>
        </row>
        <row r="733">
          <cell r="B733" t="str">
            <v>Quản trị văn phòng</v>
          </cell>
          <cell r="C733" t="str">
            <v>1603142</v>
          </cell>
        </row>
        <row r="734">
          <cell r="B734" t="str">
            <v>Quản trị văn phòng</v>
          </cell>
          <cell r="C734" t="str">
            <v>1603142</v>
          </cell>
        </row>
        <row r="735">
          <cell r="B735" t="str">
            <v>Quản trị văn phòng</v>
          </cell>
          <cell r="C735" t="str">
            <v>1603142</v>
          </cell>
        </row>
        <row r="736">
          <cell r="B736" t="str">
            <v>Quản trị văn phòng</v>
          </cell>
          <cell r="C736" t="str">
            <v>1603142</v>
          </cell>
        </row>
        <row r="737">
          <cell r="B737" t="str">
            <v>Quân sự chung và chiến thuật, kỹ thuật bắn súng tiểu liên AK (CKC)</v>
          </cell>
          <cell r="C737" t="str">
            <v>0903108</v>
          </cell>
        </row>
        <row r="738">
          <cell r="B738" t="str">
            <v>Quy hoạch môi trường</v>
          </cell>
          <cell r="C738" t="str">
            <v>0303187</v>
          </cell>
        </row>
        <row r="739">
          <cell r="B739" t="str">
            <v>Quy hoạch tuyến tính</v>
          </cell>
          <cell r="C739" t="str">
            <v>1003106</v>
          </cell>
        </row>
        <row r="740">
          <cell r="B740" t="str">
            <v>Quy hoạch tuyến tính</v>
          </cell>
          <cell r="C740" t="str">
            <v>1003106</v>
          </cell>
        </row>
        <row r="741">
          <cell r="B741" t="str">
            <v>Quy hoạch tuyến tính</v>
          </cell>
          <cell r="C741" t="str">
            <v>1003106</v>
          </cell>
        </row>
        <row r="742">
          <cell r="B742" t="str">
            <v>Robot công nghiệp</v>
          </cell>
          <cell r="C742" t="str">
            <v>0103146</v>
          </cell>
        </row>
        <row r="743">
          <cell r="B743" t="str">
            <v>Robot công nghiệp</v>
          </cell>
          <cell r="C743" t="str">
            <v>0103146</v>
          </cell>
        </row>
        <row r="744">
          <cell r="B744" t="str">
            <v>Sản xuất sơn và kỹ thuật sơn</v>
          </cell>
          <cell r="C744" t="str">
            <v>0303188</v>
          </cell>
        </row>
        <row r="745">
          <cell r="B745" t="str">
            <v>Sáng tác mẫu</v>
          </cell>
          <cell r="C745" t="str">
            <v>0403135</v>
          </cell>
        </row>
        <row r="746">
          <cell r="B746" t="str">
            <v>Sáng tác thời trang</v>
          </cell>
          <cell r="C746" t="str">
            <v>0403136</v>
          </cell>
        </row>
        <row r="747">
          <cell r="B747" t="str">
            <v>Sinh thái học</v>
          </cell>
          <cell r="C747" t="str">
            <v>0303189</v>
          </cell>
        </row>
        <row r="748">
          <cell r="B748" t="str">
            <v>Sinh thái và môi trường dệt may</v>
          </cell>
          <cell r="C748" t="str">
            <v>0403137</v>
          </cell>
        </row>
        <row r="749">
          <cell r="B749" t="str">
            <v>Sinh thái và môi trường dệt may</v>
          </cell>
          <cell r="C749" t="str">
            <v>0403137</v>
          </cell>
        </row>
        <row r="750">
          <cell r="B750" t="str">
            <v>Suy thoái và bảo vệ đất</v>
          </cell>
          <cell r="C750" t="str">
            <v>0303190</v>
          </cell>
        </row>
        <row r="751">
          <cell r="B751" t="str">
            <v>Sức bền vật liệu</v>
          </cell>
          <cell r="C751" t="str">
            <v>0103158</v>
          </cell>
        </row>
        <row r="752">
          <cell r="B752" t="str">
            <v>Sức bền vật liệu</v>
          </cell>
          <cell r="C752" t="str">
            <v>0103158</v>
          </cell>
        </row>
        <row r="753">
          <cell r="B753" t="str">
            <v>Sức bền vật liệu</v>
          </cell>
          <cell r="C753" t="str">
            <v>0103158</v>
          </cell>
        </row>
        <row r="754">
          <cell r="B754" t="str">
            <v>Tài chính công</v>
          </cell>
          <cell r="C754" t="str">
            <v>1603143</v>
          </cell>
        </row>
        <row r="755">
          <cell r="B755" t="str">
            <v>Tài chính công</v>
          </cell>
          <cell r="C755" t="str">
            <v>1603143</v>
          </cell>
        </row>
        <row r="756">
          <cell r="B756" t="str">
            <v>Tài chính doanh nghiệp</v>
          </cell>
          <cell r="C756" t="str">
            <v>1603144</v>
          </cell>
        </row>
        <row r="757">
          <cell r="B757" t="str">
            <v>Tài chính doanh nghiệp</v>
          </cell>
          <cell r="C757" t="str">
            <v>1603144</v>
          </cell>
        </row>
        <row r="758">
          <cell r="B758" t="str">
            <v>Tài chính doanh nghiệp 1</v>
          </cell>
          <cell r="C758" t="str">
            <v>1603145</v>
          </cell>
        </row>
        <row r="759">
          <cell r="B759" t="str">
            <v>Tài chính doanh nghiệp 2</v>
          </cell>
          <cell r="C759" t="str">
            <v>1603146</v>
          </cell>
        </row>
        <row r="760">
          <cell r="B760" t="str">
            <v>Tài chính quốc tế</v>
          </cell>
          <cell r="C760" t="str">
            <v>1603147</v>
          </cell>
        </row>
        <row r="761">
          <cell r="B761" t="str">
            <v>Tài chính tiền tệ</v>
          </cell>
          <cell r="C761" t="str">
            <v>1603148</v>
          </cell>
        </row>
        <row r="762">
          <cell r="B762" t="str">
            <v>Tài chính tiền tệ</v>
          </cell>
          <cell r="C762" t="str">
            <v>1603148</v>
          </cell>
        </row>
        <row r="763">
          <cell r="B763" t="str">
            <v>Tài chính tiền tệ</v>
          </cell>
          <cell r="C763" t="str">
            <v>1603148</v>
          </cell>
        </row>
        <row r="764">
          <cell r="B764" t="str">
            <v>Tài chính tiền tệ</v>
          </cell>
          <cell r="C764" t="str">
            <v>1603148</v>
          </cell>
        </row>
        <row r="765">
          <cell r="B765" t="str">
            <v>Tâm lý học du lịch</v>
          </cell>
          <cell r="C765" t="str">
            <v>1403131</v>
          </cell>
        </row>
        <row r="766">
          <cell r="B766" t="str">
            <v>Tâm lý học du lịch</v>
          </cell>
          <cell r="C766" t="str">
            <v>1403131</v>
          </cell>
        </row>
        <row r="767">
          <cell r="B767" t="str">
            <v>Tâm lý học đại cương</v>
          </cell>
          <cell r="C767" t="str">
            <v>1403132</v>
          </cell>
        </row>
        <row r="768">
          <cell r="B768" t="str">
            <v>Tâm lý học đại cương</v>
          </cell>
          <cell r="C768" t="str">
            <v>1403132</v>
          </cell>
        </row>
        <row r="769">
          <cell r="B769" t="str">
            <v>Tâm lý học người tiêu dùng</v>
          </cell>
          <cell r="C769" t="str">
            <v>1403133</v>
          </cell>
        </row>
        <row r="770">
          <cell r="B770" t="str">
            <v>Tâm lý học người tiêu dùng</v>
          </cell>
          <cell r="C770" t="str">
            <v>1403133</v>
          </cell>
        </row>
        <row r="771">
          <cell r="B771" t="str">
            <v>Tâm lý học người tiêu dùng</v>
          </cell>
          <cell r="C771" t="str">
            <v>1403133</v>
          </cell>
        </row>
        <row r="772">
          <cell r="B772" t="str">
            <v>Tâm lý học người tiêu dùng</v>
          </cell>
          <cell r="C772" t="str">
            <v>1403133</v>
          </cell>
        </row>
        <row r="773">
          <cell r="B773" t="str">
            <v>Tâm lý học người tiêu dùng</v>
          </cell>
          <cell r="C773" t="str">
            <v>1403133</v>
          </cell>
        </row>
        <row r="774">
          <cell r="B774" t="str">
            <v>Tâm lý học người tiêu dùng</v>
          </cell>
          <cell r="C774" t="str">
            <v>1403133</v>
          </cell>
        </row>
        <row r="775">
          <cell r="B775" t="str">
            <v>Tâm lý học người tiêu dùng</v>
          </cell>
          <cell r="C775" t="str">
            <v>1403133</v>
          </cell>
        </row>
        <row r="776">
          <cell r="B776" t="str">
            <v>Tâm lý học người tiêu dùng</v>
          </cell>
          <cell r="C776" t="str">
            <v>1403133</v>
          </cell>
        </row>
        <row r="777">
          <cell r="B777" t="str">
            <v>Tâm lý học người tiêu dùng</v>
          </cell>
          <cell r="C777" t="str">
            <v>1403133</v>
          </cell>
        </row>
        <row r="778">
          <cell r="B778" t="str">
            <v>Tâm lý học người tiêu dùng</v>
          </cell>
          <cell r="C778" t="str">
            <v>1403133</v>
          </cell>
        </row>
        <row r="779">
          <cell r="B779" t="str">
            <v>Tâm lý học người tiêu dùng</v>
          </cell>
          <cell r="C779" t="str">
            <v>1403133</v>
          </cell>
        </row>
        <row r="780">
          <cell r="B780" t="str">
            <v>Tâm lý học người tiêu dùng</v>
          </cell>
          <cell r="C780" t="str">
            <v>1403133</v>
          </cell>
        </row>
        <row r="781">
          <cell r="B781" t="str">
            <v>Tâm lý học người tiêu dùng</v>
          </cell>
          <cell r="C781" t="str">
            <v>1403133</v>
          </cell>
        </row>
        <row r="782">
          <cell r="B782" t="str">
            <v>Tâm lý học người tiêu dùng</v>
          </cell>
          <cell r="C782" t="str">
            <v>1403133</v>
          </cell>
        </row>
        <row r="783">
          <cell r="B783" t="str">
            <v>Tâm lý học người tiêu dùng</v>
          </cell>
          <cell r="C783" t="str">
            <v>1403133</v>
          </cell>
        </row>
        <row r="784">
          <cell r="B784" t="str">
            <v>Tâm lý học người tiêu dùng</v>
          </cell>
          <cell r="C784" t="str">
            <v>1403133</v>
          </cell>
        </row>
        <row r="785">
          <cell r="B785" t="str">
            <v>Tâm lý học người tiêu dùng</v>
          </cell>
          <cell r="C785" t="str">
            <v>1403133</v>
          </cell>
        </row>
        <row r="786">
          <cell r="B786" t="str">
            <v>Tâm lý học người tiêu dùng</v>
          </cell>
          <cell r="C786" t="str">
            <v>1403133</v>
          </cell>
        </row>
        <row r="787">
          <cell r="B787" t="str">
            <v>Tâm lý học người tiêu dùng</v>
          </cell>
          <cell r="C787" t="str">
            <v>1403133</v>
          </cell>
        </row>
        <row r="788">
          <cell r="B788" t="str">
            <v>Tâm lý học người tiêu dùng</v>
          </cell>
          <cell r="C788" t="str">
            <v>1403133</v>
          </cell>
        </row>
        <row r="789">
          <cell r="B789" t="str">
            <v>Tâm lý kinh doanh</v>
          </cell>
          <cell r="C789" t="str">
            <v>1403134</v>
          </cell>
        </row>
        <row r="790">
          <cell r="B790" t="str">
            <v>Tiếng Anh 1</v>
          </cell>
          <cell r="C790" t="str">
            <v>1303142</v>
          </cell>
        </row>
        <row r="791">
          <cell r="B791" t="str">
            <v>Tiếng Anh 2</v>
          </cell>
          <cell r="C791" t="str">
            <v>1303143</v>
          </cell>
        </row>
        <row r="792">
          <cell r="B792" t="str">
            <v>Tiếng Anh 3</v>
          </cell>
          <cell r="C792" t="str">
            <v>1303144</v>
          </cell>
        </row>
        <row r="793">
          <cell r="B793" t="str">
            <v>Tiếng Anh cơ bản 1</v>
          </cell>
          <cell r="C793" t="str">
            <v>1303127</v>
          </cell>
        </row>
        <row r="794">
          <cell r="B794" t="str">
            <v>Tiếng Anh cơ bản 2</v>
          </cell>
          <cell r="C794" t="str">
            <v>1303128</v>
          </cell>
        </row>
        <row r="795">
          <cell r="B795" t="str">
            <v>Tiếng Anh chuyên ngành (Khối ngành Máy tính và CNTT)</v>
          </cell>
          <cell r="C795" t="str">
            <v>1303131</v>
          </cell>
        </row>
        <row r="796">
          <cell r="B796" t="str">
            <v>Tiếng Anh chuyên ngành (Khối ngành Máy tính và CNTT)</v>
          </cell>
          <cell r="C796" t="str">
            <v>1303131</v>
          </cell>
        </row>
        <row r="797">
          <cell r="B797" t="str">
            <v>Tiếng Anh chuyên ngành (Khối ngành Máy tính và CNTT)</v>
          </cell>
          <cell r="C797" t="str">
            <v>1303131</v>
          </cell>
        </row>
        <row r="798">
          <cell r="B798" t="str">
            <v>Tiếng Anh chuyên ngành (Khối ngành Quản lý và kinh doanh)</v>
          </cell>
          <cell r="C798" t="str">
            <v>1303132</v>
          </cell>
        </row>
        <row r="799">
          <cell r="B799" t="str">
            <v>Tiếng Anh chuyên ngành (Khối ngành Quản lý và kinh doanh)</v>
          </cell>
          <cell r="C799" t="str">
            <v>1303132</v>
          </cell>
        </row>
        <row r="800">
          <cell r="B800" t="str">
            <v>Tiếng Anh chuyên ngành (Khối ngành Quản lý và kinh doanh)</v>
          </cell>
          <cell r="C800" t="str">
            <v>1303132</v>
          </cell>
        </row>
        <row r="801">
          <cell r="B801" t="str">
            <v>Tiếng Anh chuyên ngành (Ngành hướng dẫn du lịch)</v>
          </cell>
          <cell r="C801" t="str">
            <v>1303133</v>
          </cell>
        </row>
        <row r="802">
          <cell r="B802" t="str">
            <v>Tiếng Anh chuyên ngành (Nhóm ngành Công nghệ Hóa - Môi trường)</v>
          </cell>
          <cell r="C802" t="str">
            <v>1303134</v>
          </cell>
        </row>
        <row r="803">
          <cell r="B803" t="str">
            <v>Tiếng Anh chuyên ngành (Nhóm ngành Công nghệ Hóa - Môi trường)</v>
          </cell>
          <cell r="C803" t="str">
            <v>1303134</v>
          </cell>
        </row>
        <row r="804">
          <cell r="B804" t="str">
            <v>Tiếng Anh chuyên ngành (Nhóm ngành Công nghệ May - Thời trang)</v>
          </cell>
          <cell r="C804" t="str">
            <v>1303135</v>
          </cell>
        </row>
        <row r="805">
          <cell r="B805" t="str">
            <v>Tiếng Anh chuyên ngành (Nhóm ngành Công nghệ May - Thời trang)</v>
          </cell>
          <cell r="C805" t="str">
            <v>1303135</v>
          </cell>
        </row>
        <row r="806">
          <cell r="B806" t="str">
            <v>Tiếng Anh chuyên ngành (Nhóm ngành Cơ khí-Ô tô)</v>
          </cell>
          <cell r="C806" t="str">
            <v>1303136</v>
          </cell>
        </row>
        <row r="807">
          <cell r="B807" t="str">
            <v>Tiếng Anh chuyên ngành (Nhóm ngành Cơ khí-Ô tô)</v>
          </cell>
          <cell r="C807" t="str">
            <v>1303136</v>
          </cell>
        </row>
        <row r="808">
          <cell r="B808" t="str">
            <v>Tiếng Anh chuyên ngành (Nhóm ngành Cơ khí-Ô tô)</v>
          </cell>
          <cell r="C808" t="str">
            <v>1303136</v>
          </cell>
        </row>
        <row r="809">
          <cell r="B809" t="str">
            <v>Tiếng Anh chuyên ngành (Nhóm ngành Cơ khí-Ô tô)</v>
          </cell>
          <cell r="C809" t="str">
            <v>1303136</v>
          </cell>
        </row>
        <row r="810">
          <cell r="B810" t="str">
            <v>Tiếng Anh chuyên ngành (Nhóm ngành Điện-Điện tử)</v>
          </cell>
          <cell r="C810" t="str">
            <v>1303137</v>
          </cell>
        </row>
        <row r="811">
          <cell r="B811" t="str">
            <v>Tiếng Anh chuyên ngành (Nhóm ngành Điện-Điện tử)</v>
          </cell>
          <cell r="C811" t="str">
            <v>1303137</v>
          </cell>
        </row>
        <row r="812">
          <cell r="B812" t="str">
            <v>Tiếng Anh chuyên ngành (Nhóm ngành Điện-Điện tử)</v>
          </cell>
          <cell r="C812" t="str">
            <v>1303137</v>
          </cell>
        </row>
        <row r="813">
          <cell r="B813" t="str">
            <v>Tiếng Anh chuyên ngành (Nhóm ngành Quản lý và kinh doanh)</v>
          </cell>
          <cell r="C813" t="str">
            <v>1303138</v>
          </cell>
        </row>
        <row r="814">
          <cell r="B814" t="str">
            <v>Tiếng Anh Du lịch - Khách sạn</v>
          </cell>
          <cell r="C814" t="str">
            <v>1303139</v>
          </cell>
        </row>
        <row r="815">
          <cell r="B815" t="str">
            <v>Tiếng Anh định hướng TOEIC 1</v>
          </cell>
          <cell r="C815" t="str">
            <v>1303140</v>
          </cell>
        </row>
        <row r="816">
          <cell r="B816" t="str">
            <v>Tiếng Anh định hướng TOEIC 2</v>
          </cell>
          <cell r="C816" t="str">
            <v>1303141</v>
          </cell>
        </row>
        <row r="817">
          <cell r="B817" t="str">
            <v>Tiếng Anh Tài chính - Ngân hàng</v>
          </cell>
          <cell r="C817" t="str">
            <v>1303145</v>
          </cell>
        </row>
        <row r="818">
          <cell r="B818" t="str">
            <v>Tiếng Anh TOEIC 1</v>
          </cell>
          <cell r="C818" t="str">
            <v>1303146</v>
          </cell>
        </row>
        <row r="819">
          <cell r="B819" t="str">
            <v>Tiếng Anh TOEIC 2</v>
          </cell>
          <cell r="C819" t="str">
            <v>1303147</v>
          </cell>
        </row>
        <row r="820">
          <cell r="B820" t="str">
            <v>Tiếng Anh TOEIC 3</v>
          </cell>
          <cell r="C820" t="str">
            <v>1303148</v>
          </cell>
        </row>
        <row r="821">
          <cell r="B821" t="str">
            <v>Tiếng Nhật 1</v>
          </cell>
          <cell r="C821" t="str">
            <v>1303149</v>
          </cell>
        </row>
        <row r="822">
          <cell r="B822" t="str">
            <v>Tiếng Nhật 2</v>
          </cell>
          <cell r="C822" t="str">
            <v>1303150</v>
          </cell>
        </row>
        <row r="823">
          <cell r="B823" t="str">
            <v>Tiếng Nhật 3</v>
          </cell>
          <cell r="C823" t="str">
            <v>1303151</v>
          </cell>
        </row>
        <row r="824">
          <cell r="B824" t="str">
            <v>Tiếng Trung 1</v>
          </cell>
          <cell r="C824" t="str">
            <v>1303152</v>
          </cell>
        </row>
        <row r="825">
          <cell r="B825" t="str">
            <v>Tiếng Trung 2</v>
          </cell>
          <cell r="C825" t="str">
            <v>1303153</v>
          </cell>
        </row>
        <row r="826">
          <cell r="B826" t="str">
            <v>Tiếng Trung 3</v>
          </cell>
          <cell r="C826" t="str">
            <v>1303154</v>
          </cell>
        </row>
        <row r="827">
          <cell r="B827" t="str">
            <v>Tiếng Việt thực hành</v>
          </cell>
          <cell r="C827" t="str">
            <v>1403135</v>
          </cell>
        </row>
        <row r="828">
          <cell r="B828" t="str">
            <v>Tiếng Việt thực hành</v>
          </cell>
          <cell r="C828" t="str">
            <v>1403135</v>
          </cell>
        </row>
        <row r="829">
          <cell r="B829" t="str">
            <v>Tiết kiệm năng lượng</v>
          </cell>
          <cell r="C829" t="str">
            <v>0703158</v>
          </cell>
        </row>
        <row r="830">
          <cell r="B830" t="str">
            <v>Tín hiệu và hệ thống</v>
          </cell>
          <cell r="C830" t="str">
            <v>0703159</v>
          </cell>
        </row>
        <row r="831">
          <cell r="B831" t="str">
            <v>Tin học quản lý tài chính</v>
          </cell>
          <cell r="C831" t="str">
            <v>1603149</v>
          </cell>
        </row>
        <row r="832">
          <cell r="B832" t="str">
            <v>Tin học ứng dụng trong kỹ thuật ô tô</v>
          </cell>
          <cell r="C832" t="str">
            <v>0203127</v>
          </cell>
        </row>
        <row r="833">
          <cell r="B833" t="str">
            <v>Tin học văn phòng</v>
          </cell>
          <cell r="C833" t="str">
            <v>0503154</v>
          </cell>
        </row>
        <row r="834">
          <cell r="B834" t="str">
            <v>Tin quản trị</v>
          </cell>
          <cell r="C834" t="str">
            <v>1603150</v>
          </cell>
        </row>
        <row r="835">
          <cell r="B835" t="str">
            <v>Tính toán kết cấu động cơ</v>
          </cell>
          <cell r="C835" t="str">
            <v>0203128</v>
          </cell>
        </row>
        <row r="836">
          <cell r="B836" t="str">
            <v>Tính toán kết cấu ô tô</v>
          </cell>
          <cell r="C836" t="str">
            <v>0203129</v>
          </cell>
        </row>
        <row r="837">
          <cell r="B837" t="str">
            <v>Tính toán song song và phân tán</v>
          </cell>
          <cell r="C837" t="str">
            <v>0503155</v>
          </cell>
        </row>
        <row r="838">
          <cell r="B838" t="str">
            <v>Tính toán thiết kế kho lạnh</v>
          </cell>
          <cell r="C838" t="str">
            <v>0703160</v>
          </cell>
        </row>
        <row r="839">
          <cell r="B839" t="str">
            <v>Toán cao cấp 1</v>
          </cell>
          <cell r="C839" t="str">
            <v>1003107</v>
          </cell>
        </row>
        <row r="840">
          <cell r="B840" t="str">
            <v>Toán cao cấp 2A</v>
          </cell>
          <cell r="C840" t="str">
            <v>1003108</v>
          </cell>
        </row>
        <row r="841">
          <cell r="B841" t="str">
            <v>Toán cao cấp 2C</v>
          </cell>
          <cell r="C841" t="str">
            <v>1003109</v>
          </cell>
        </row>
        <row r="842">
          <cell r="B842" t="str">
            <v>Toán rời rạc</v>
          </cell>
          <cell r="C842" t="str">
            <v>0503156</v>
          </cell>
        </row>
        <row r="843">
          <cell r="B843" t="str">
            <v>Toán rời rạc</v>
          </cell>
          <cell r="C843" t="str">
            <v>0503156</v>
          </cell>
        </row>
        <row r="844">
          <cell r="B844" t="str">
            <v>Toán rời rạc</v>
          </cell>
          <cell r="C844" t="str">
            <v>0503156</v>
          </cell>
        </row>
        <row r="845">
          <cell r="B845" t="str">
            <v>Toán tài chính</v>
          </cell>
          <cell r="C845" t="str">
            <v>1603151</v>
          </cell>
        </row>
        <row r="846">
          <cell r="B846" t="str">
            <v>Toán tài chính</v>
          </cell>
          <cell r="C846" t="str">
            <v>1603151</v>
          </cell>
        </row>
        <row r="847">
          <cell r="B847" t="str">
            <v>Tổ chức công tác kế toán</v>
          </cell>
          <cell r="C847" t="str">
            <v>1103123</v>
          </cell>
        </row>
        <row r="848">
          <cell r="B848" t="str">
            <v>Tổ chức sản xuất và định mức kinh tế kỹ thuật ngành may</v>
          </cell>
          <cell r="C848" t="str">
            <v>0403138</v>
          </cell>
        </row>
        <row r="849">
          <cell r="B849" t="str">
            <v>Tổ chức sản xuất và định mức kinh tế kỹ thuật ngành may</v>
          </cell>
          <cell r="C849" t="str">
            <v>0403138</v>
          </cell>
        </row>
        <row r="850">
          <cell r="B850" t="str">
            <v>Tổ chức sự kiện</v>
          </cell>
          <cell r="C850" t="str">
            <v>1403136</v>
          </cell>
        </row>
        <row r="851">
          <cell r="B851" t="str">
            <v>Tổ chức sự kiện</v>
          </cell>
          <cell r="C851" t="str">
            <v>1403136</v>
          </cell>
        </row>
        <row r="852">
          <cell r="B852" t="str">
            <v>Tổ chức sự kiện thời trang</v>
          </cell>
          <cell r="C852" t="str">
            <v>0403139</v>
          </cell>
        </row>
        <row r="853">
          <cell r="B853" t="str">
            <v>Tổ chức và quản lý sản xuất</v>
          </cell>
          <cell r="C853" t="str">
            <v>1603152</v>
          </cell>
        </row>
        <row r="854">
          <cell r="B854" t="str">
            <v>Tổ chức và quản lý sản xuất</v>
          </cell>
          <cell r="C854" t="str">
            <v>1603152</v>
          </cell>
        </row>
        <row r="855">
          <cell r="B855" t="str">
            <v>Tổ chức và quản lý sản xuất</v>
          </cell>
          <cell r="C855" t="str">
            <v>1603152</v>
          </cell>
        </row>
        <row r="856">
          <cell r="B856" t="str">
            <v>Tối ưu hoá</v>
          </cell>
          <cell r="C856" t="str">
            <v>0503157</v>
          </cell>
        </row>
        <row r="857">
          <cell r="B857" t="str">
            <v>Tối ưu hoá</v>
          </cell>
          <cell r="C857" t="str">
            <v>0503157</v>
          </cell>
        </row>
        <row r="858">
          <cell r="B858" t="str">
            <v>Tối ưu hoá</v>
          </cell>
          <cell r="C858" t="str">
            <v>0503157</v>
          </cell>
        </row>
        <row r="859">
          <cell r="B859" t="str">
            <v>Tổng hợp hệ thống điện cơ</v>
          </cell>
          <cell r="C859" t="str">
            <v>0703161</v>
          </cell>
        </row>
        <row r="860">
          <cell r="B860" t="str">
            <v>Tổng hợp hữu cơ</v>
          </cell>
          <cell r="C860" t="str">
            <v>0303193</v>
          </cell>
        </row>
        <row r="861">
          <cell r="B861" t="str">
            <v>Tổng quan di sản văn hóa thế giới</v>
          </cell>
          <cell r="C861" t="str">
            <v>1403137</v>
          </cell>
        </row>
        <row r="862">
          <cell r="B862" t="str">
            <v>Tổng quan di sản văn hóa thế giới</v>
          </cell>
          <cell r="C862" t="str">
            <v>1403137</v>
          </cell>
        </row>
        <row r="863">
          <cell r="B863" t="str">
            <v>Tuyến điểm du lịch Việt Nam</v>
          </cell>
          <cell r="C863" t="str">
            <v>1403138</v>
          </cell>
        </row>
        <row r="864">
          <cell r="B864" t="str">
            <v>Tuyến điểm du lịch Việt Nam</v>
          </cell>
          <cell r="C864" t="str">
            <v>1403138</v>
          </cell>
        </row>
        <row r="865">
          <cell r="B865" t="str">
            <v>Tự động hoá hệ thống lạnh</v>
          </cell>
          <cell r="C865" t="str">
            <v>0703162</v>
          </cell>
        </row>
        <row r="866">
          <cell r="B866" t="str">
            <v>Tự động hoá quá trình công nghệ</v>
          </cell>
          <cell r="C866" t="str">
            <v>0703163</v>
          </cell>
        </row>
        <row r="867">
          <cell r="B867" t="str">
            <v>Tự động hoá quá trình công nghệ</v>
          </cell>
          <cell r="C867" t="str">
            <v>0703163</v>
          </cell>
        </row>
        <row r="868">
          <cell r="B868" t="str">
            <v>Tự động hoá quá trình sản xuất</v>
          </cell>
          <cell r="C868" t="str">
            <v>0103159</v>
          </cell>
        </row>
        <row r="869">
          <cell r="B869" t="str">
            <v>Tự động hoá quá trình sản xuất</v>
          </cell>
          <cell r="C869" t="str">
            <v>0103159</v>
          </cell>
        </row>
        <row r="870">
          <cell r="B870" t="str">
            <v>Tự động hoá trong toà nhà</v>
          </cell>
          <cell r="C870" t="str">
            <v>0703164</v>
          </cell>
        </row>
        <row r="871">
          <cell r="B871" t="str">
            <v>Tư tưởng Hồ Chí Minh</v>
          </cell>
          <cell r="C871" t="str">
            <v>1203108</v>
          </cell>
        </row>
        <row r="872">
          <cell r="B872" t="str">
            <v>Từ vựng học</v>
          </cell>
          <cell r="C872" t="str">
            <v>1303155</v>
          </cell>
        </row>
        <row r="873">
          <cell r="B873" t="str">
            <v>Tương tác người máy</v>
          </cell>
          <cell r="C873" t="str">
            <v>0503158</v>
          </cell>
        </row>
        <row r="874">
          <cell r="B874" t="str">
            <v>Tương tác người máy</v>
          </cell>
          <cell r="C874" t="str">
            <v>0503158</v>
          </cell>
        </row>
        <row r="875">
          <cell r="B875" t="str">
            <v>Tương tác người máy</v>
          </cell>
          <cell r="C875" t="str">
            <v>0503158</v>
          </cell>
        </row>
        <row r="876">
          <cell r="B876" t="str">
            <v>Tham quan tuyến điểm du lịch</v>
          </cell>
          <cell r="C876" t="str">
            <v>1403139</v>
          </cell>
        </row>
        <row r="877">
          <cell r="B877" t="str">
            <v>Tham quan tuyến điểm du lịch</v>
          </cell>
          <cell r="C877" t="str">
            <v>1403139</v>
          </cell>
        </row>
        <row r="878">
          <cell r="B878" t="str">
            <v>Thanh toán quốc tế</v>
          </cell>
          <cell r="C878" t="str">
            <v>1603153</v>
          </cell>
        </row>
        <row r="879">
          <cell r="B879" t="str">
            <v>Thanh toán quốc tế</v>
          </cell>
          <cell r="C879" t="str">
            <v>1603153</v>
          </cell>
        </row>
        <row r="880">
          <cell r="B880" t="str">
            <v>Thanh toán quốc tế trong du lịch</v>
          </cell>
          <cell r="C880" t="str">
            <v>1603154</v>
          </cell>
        </row>
        <row r="881">
          <cell r="B881" t="str">
            <v>Thanh toán quốc tế trong du lịch</v>
          </cell>
          <cell r="C881" t="str">
            <v>1603154</v>
          </cell>
        </row>
        <row r="882">
          <cell r="B882" t="str">
            <v>Thăm quan thực tế (Ngành Kế toán)</v>
          </cell>
          <cell r="C882" t="str">
            <v>1103124</v>
          </cell>
        </row>
        <row r="883">
          <cell r="B883" t="str">
            <v>Thí nghiệm điện ô tô</v>
          </cell>
          <cell r="C883" t="str">
            <v>0203130</v>
          </cell>
        </row>
        <row r="884">
          <cell r="B884" t="str">
            <v>Thí nghiệm động cơ ô tô</v>
          </cell>
          <cell r="C884" t="str">
            <v>0203131</v>
          </cell>
        </row>
        <row r="885">
          <cell r="B885" t="str">
            <v>Thí nghiệm gầm ô tô</v>
          </cell>
          <cell r="C885" t="str">
            <v>0203132</v>
          </cell>
        </row>
        <row r="886">
          <cell r="B886" t="str">
            <v>Thị trường chứng khoán</v>
          </cell>
          <cell r="C886" t="str">
            <v>1603155</v>
          </cell>
        </row>
        <row r="887">
          <cell r="B887" t="str">
            <v>Thị trường chứng khoán</v>
          </cell>
          <cell r="C887" t="str">
            <v>1603155</v>
          </cell>
        </row>
        <row r="888">
          <cell r="B888" t="str">
            <v>Thị trường chứng khoán</v>
          </cell>
          <cell r="C888" t="str">
            <v>1603155</v>
          </cell>
        </row>
        <row r="889">
          <cell r="B889" t="str">
            <v>Thiết bị đầu cuối thông tin</v>
          </cell>
          <cell r="C889" t="str">
            <v>0803125</v>
          </cell>
        </row>
        <row r="890">
          <cell r="B890" t="str">
            <v>Thiết bị điện tử công nghiệp</v>
          </cell>
          <cell r="C890" t="str">
            <v>0803126</v>
          </cell>
        </row>
        <row r="891">
          <cell r="B891" t="str">
            <v>Thiết bị gia công áp lực</v>
          </cell>
          <cell r="C891" t="str">
            <v>0103160</v>
          </cell>
        </row>
        <row r="892">
          <cell r="B892" t="str">
            <v>Thiết bị may công nghiệp</v>
          </cell>
          <cell r="C892" t="str">
            <v>0403140</v>
          </cell>
        </row>
        <row r="893">
          <cell r="B893" t="str">
            <v>Thiết bị may công nghiệp</v>
          </cell>
          <cell r="C893" t="str">
            <v>0403140</v>
          </cell>
        </row>
        <row r="894">
          <cell r="B894" t="str">
            <v>Thiết bị trao đổi nhiệt</v>
          </cell>
          <cell r="C894" t="str">
            <v>0703165</v>
          </cell>
        </row>
        <row r="895">
          <cell r="B895" t="str">
            <v>Thiết kế cơ sở dữ liệu</v>
          </cell>
          <cell r="C895" t="str">
            <v>0503159</v>
          </cell>
        </row>
        <row r="896">
          <cell r="B896" t="str">
            <v>Thiết kế chế tạo khuôn mẫu</v>
          </cell>
          <cell r="C896" t="str">
            <v>0103161</v>
          </cell>
        </row>
        <row r="897">
          <cell r="B897" t="str">
            <v>Thiết kế chuyển đổi mẫu</v>
          </cell>
          <cell r="C897" t="str">
            <v>0403141</v>
          </cell>
        </row>
        <row r="898">
          <cell r="B898" t="str">
            <v>Thiết kế dụng cụ cắt</v>
          </cell>
          <cell r="C898" t="str">
            <v>0103162</v>
          </cell>
        </row>
        <row r="899">
          <cell r="B899" t="str">
            <v>Thiết kế hệ thống cơ khí</v>
          </cell>
          <cell r="C899" t="str">
            <v>0103163</v>
          </cell>
        </row>
        <row r="900">
          <cell r="B900" t="str">
            <v>Thiết kế hệ thống cung cấp điện</v>
          </cell>
          <cell r="C900" t="str">
            <v>0703166</v>
          </cell>
        </row>
        <row r="901">
          <cell r="B901" t="str">
            <v>Thiết kế hệ thống cung cấp điện</v>
          </cell>
          <cell r="C901" t="str">
            <v>0703166</v>
          </cell>
        </row>
        <row r="902">
          <cell r="B902" t="str">
            <v>Thiết kế khuôn </v>
          </cell>
          <cell r="C902" t="str">
            <v>0103164</v>
          </cell>
        </row>
        <row r="903">
          <cell r="B903" t="str">
            <v>Thiết kế mạch điện tử</v>
          </cell>
          <cell r="C903" t="str">
            <v>0803127</v>
          </cell>
        </row>
        <row r="904">
          <cell r="B904" t="str">
            <v>Thiết kế mẫu công nghiệp</v>
          </cell>
          <cell r="C904" t="str">
            <v>0403142</v>
          </cell>
        </row>
        <row r="905">
          <cell r="B905" t="str">
            <v>Thiết kế mẫu công nghiệp các sản phẩm cao cấp </v>
          </cell>
          <cell r="C905" t="str">
            <v>0403143</v>
          </cell>
        </row>
        <row r="906">
          <cell r="B906" t="str">
            <v>Thiết kế mẫu công nghiệp các sản phẩm qua giặt, mài</v>
          </cell>
          <cell r="C906" t="str">
            <v>0403144</v>
          </cell>
        </row>
        <row r="907">
          <cell r="B907" t="str">
            <v>Thiết kế mẫu trên manơcanh</v>
          </cell>
          <cell r="C907" t="str">
            <v>0403145</v>
          </cell>
        </row>
        <row r="908">
          <cell r="B908" t="str">
            <v>Thiết kế mẫu trên manơcanh</v>
          </cell>
          <cell r="C908" t="str">
            <v>0403145</v>
          </cell>
        </row>
        <row r="909">
          <cell r="B909" t="str">
            <v>Thiết kế thiết bị điện và công nghệ chế tạo máy điện</v>
          </cell>
          <cell r="C909" t="str">
            <v>0703167</v>
          </cell>
        </row>
        <row r="910">
          <cell r="B910" t="str">
            <v>Thiết kế thiết bị điện và công nghệ chế tạo máy điện</v>
          </cell>
          <cell r="C910" t="str">
            <v>0703167</v>
          </cell>
        </row>
        <row r="911">
          <cell r="B911" t="str">
            <v>Thiết kế thời trang 1</v>
          </cell>
          <cell r="C911" t="str">
            <v>0403146</v>
          </cell>
        </row>
        <row r="912">
          <cell r="B912" t="str">
            <v>Thiết kế thời trang 10</v>
          </cell>
          <cell r="C912" t="str">
            <v>0403147</v>
          </cell>
        </row>
        <row r="913">
          <cell r="B913" t="str">
            <v>Thiết kế thời trang 11</v>
          </cell>
          <cell r="C913" t="str">
            <v>0403148</v>
          </cell>
        </row>
        <row r="914">
          <cell r="B914" t="str">
            <v>Thiết kế thời trang 12</v>
          </cell>
          <cell r="C914" t="str">
            <v>0403149</v>
          </cell>
        </row>
        <row r="915">
          <cell r="B915" t="str">
            <v>Thiết kế thời trang 2</v>
          </cell>
          <cell r="C915" t="str">
            <v>0403150</v>
          </cell>
        </row>
        <row r="916">
          <cell r="B916" t="str">
            <v>Thiết kế thời trang 3</v>
          </cell>
          <cell r="C916" t="str">
            <v>0403151</v>
          </cell>
        </row>
        <row r="917">
          <cell r="B917" t="str">
            <v>Thiết kế thời trang 4</v>
          </cell>
          <cell r="C917" t="str">
            <v>0403152</v>
          </cell>
        </row>
        <row r="918">
          <cell r="B918" t="str">
            <v>Thiết kế thời trang 5</v>
          </cell>
          <cell r="C918" t="str">
            <v>0403153</v>
          </cell>
        </row>
        <row r="919">
          <cell r="B919" t="str">
            <v>Thiết kế thời trang 6</v>
          </cell>
          <cell r="C919" t="str">
            <v>0403154</v>
          </cell>
        </row>
        <row r="920">
          <cell r="B920" t="str">
            <v>Thiết kế thời trang 7</v>
          </cell>
          <cell r="C920" t="str">
            <v>0403155</v>
          </cell>
        </row>
        <row r="921">
          <cell r="B921" t="str">
            <v>Thiết kế thời trang 8</v>
          </cell>
          <cell r="C921" t="str">
            <v>0403156</v>
          </cell>
        </row>
        <row r="922">
          <cell r="B922" t="str">
            <v>Thiết kế thời trang 9</v>
          </cell>
          <cell r="C922" t="str">
            <v>0403157</v>
          </cell>
        </row>
        <row r="923">
          <cell r="B923" t="str">
            <v>Thiết kế trang phục 1</v>
          </cell>
          <cell r="C923" t="str">
            <v>0403158</v>
          </cell>
        </row>
        <row r="924">
          <cell r="B924" t="str">
            <v>Thiết kế trang phục 1</v>
          </cell>
          <cell r="C924" t="str">
            <v>0403158</v>
          </cell>
        </row>
        <row r="925">
          <cell r="B925" t="str">
            <v>Thiết kế trang phục 2</v>
          </cell>
          <cell r="C925" t="str">
            <v>0403159</v>
          </cell>
        </row>
        <row r="926">
          <cell r="B926" t="str">
            <v>Thiết kế trang phục 2</v>
          </cell>
          <cell r="C926" t="str">
            <v>0403159</v>
          </cell>
        </row>
        <row r="927">
          <cell r="B927" t="str">
            <v>Thiết kế trang phục 3</v>
          </cell>
          <cell r="C927" t="str">
            <v>0403160</v>
          </cell>
        </row>
        <row r="928">
          <cell r="B928" t="str">
            <v>Thiết kế trang phục 3</v>
          </cell>
          <cell r="C928" t="str">
            <v>0403160</v>
          </cell>
        </row>
        <row r="929">
          <cell r="B929" t="str">
            <v>Thiết kế triển khai phần mềm nhúng</v>
          </cell>
          <cell r="C929" t="str">
            <v>0503160</v>
          </cell>
        </row>
        <row r="930">
          <cell r="B930" t="str">
            <v>Thiết kế triển khai phần mềm nhúng</v>
          </cell>
          <cell r="C930" t="str">
            <v>0503160</v>
          </cell>
        </row>
        <row r="931">
          <cell r="B931" t="str">
            <v>Thiết kế triển khai phần mềm nhúng</v>
          </cell>
          <cell r="C931" t="str">
            <v>0503160</v>
          </cell>
        </row>
        <row r="932">
          <cell r="B932" t="str">
            <v>Thiết kế ứng dụng trên Arm Cortex - M3</v>
          </cell>
          <cell r="C932" t="str">
            <v>0803128</v>
          </cell>
        </row>
        <row r="933">
          <cell r="B933" t="str">
            <v>Thiết kế và giác sơ đồ trên máy tính</v>
          </cell>
          <cell r="C933" t="str">
            <v>0403161</v>
          </cell>
        </row>
        <row r="934">
          <cell r="B934" t="str">
            <v>Thiết kế và giác sơ đồ trên máy tính</v>
          </cell>
          <cell r="C934" t="str">
            <v>0403161</v>
          </cell>
        </row>
        <row r="935">
          <cell r="B935" t="str">
            <v>Thiết kế và phát triển sản phẩm</v>
          </cell>
          <cell r="C935" t="str">
            <v>0103165</v>
          </cell>
        </row>
        <row r="936">
          <cell r="B936" t="str">
            <v>Thiết kế và phát triển sản phẩm</v>
          </cell>
          <cell r="C936" t="str">
            <v>0103165</v>
          </cell>
        </row>
        <row r="937">
          <cell r="B937" t="str">
            <v>Thiết kế Web</v>
          </cell>
          <cell r="C937" t="str">
            <v>0503161</v>
          </cell>
        </row>
        <row r="938">
          <cell r="B938" t="str">
            <v>Thiết kế Web</v>
          </cell>
          <cell r="C938" t="str">
            <v>0503161</v>
          </cell>
        </row>
        <row r="939">
          <cell r="B939" t="str">
            <v>Thiết kế Web</v>
          </cell>
          <cell r="C939" t="str">
            <v>0503161</v>
          </cell>
        </row>
        <row r="940">
          <cell r="B940" t="str">
            <v>Thiết kế xây dựng công trình môi trường</v>
          </cell>
          <cell r="C940" t="str">
            <v>0303194</v>
          </cell>
        </row>
        <row r="941">
          <cell r="B941" t="str">
            <v>Thiết kế xưởng </v>
          </cell>
          <cell r="C941" t="str">
            <v>0103166</v>
          </cell>
        </row>
        <row r="942">
          <cell r="B942" t="str">
            <v>Thiết kế xưởng ô tô</v>
          </cell>
          <cell r="C942" t="str">
            <v>0203133</v>
          </cell>
        </row>
        <row r="943">
          <cell r="B943" t="str">
            <v>Thiết kế, may các sản phẩm thời trang cao cấp </v>
          </cell>
          <cell r="C943" t="str">
            <v>0403162</v>
          </cell>
        </row>
        <row r="944">
          <cell r="B944" t="str">
            <v>Thống kê doanh nghiệp </v>
          </cell>
          <cell r="C944" t="str">
            <v>1603156</v>
          </cell>
        </row>
        <row r="945">
          <cell r="B945" t="str">
            <v>Thông tin di động</v>
          </cell>
          <cell r="C945" t="str">
            <v>0803129</v>
          </cell>
        </row>
        <row r="946">
          <cell r="B946" t="str">
            <v>Thuế</v>
          </cell>
          <cell r="C946" t="str">
            <v>1603157</v>
          </cell>
        </row>
        <row r="947">
          <cell r="B947" t="str">
            <v>Thuỷ lực đại cương</v>
          </cell>
          <cell r="C947" t="str">
            <v>0203134</v>
          </cell>
        </row>
        <row r="948">
          <cell r="B948" t="str">
            <v>Thuỷ lực đại cương</v>
          </cell>
          <cell r="C948" t="str">
            <v>0203134</v>
          </cell>
        </row>
        <row r="949">
          <cell r="B949" t="str">
            <v>Thuỷ lực đại cương</v>
          </cell>
          <cell r="C949" t="str">
            <v>0203134</v>
          </cell>
        </row>
        <row r="950">
          <cell r="B950" t="str">
            <v>Thực hành các phương pháp phân tích trắc quang và điện hóa</v>
          </cell>
          <cell r="C950" t="str">
            <v>0303195</v>
          </cell>
        </row>
        <row r="951">
          <cell r="B951" t="str">
            <v>Thực hành cắt gọt 1</v>
          </cell>
          <cell r="C951" t="str">
            <v>2303101</v>
          </cell>
        </row>
        <row r="952">
          <cell r="B952" t="str">
            <v>Thực hành cắt gọt 1</v>
          </cell>
          <cell r="C952" t="str">
            <v>2303101</v>
          </cell>
        </row>
        <row r="953">
          <cell r="B953" t="str">
            <v>Thực hành cắt gọt 2</v>
          </cell>
          <cell r="C953" t="str">
            <v>2303102</v>
          </cell>
        </row>
        <row r="954">
          <cell r="B954" t="str">
            <v>Thực hành CNC</v>
          </cell>
          <cell r="C954" t="str">
            <v>2303105</v>
          </cell>
        </row>
        <row r="955">
          <cell r="B955" t="str">
            <v>Thực hành CNC</v>
          </cell>
          <cell r="C955" t="str">
            <v>2303105</v>
          </cell>
        </row>
        <row r="956">
          <cell r="B956" t="str">
            <v>Thực hành công nghệ may 1</v>
          </cell>
          <cell r="C956" t="str">
            <v>0403163</v>
          </cell>
        </row>
        <row r="957">
          <cell r="B957" t="str">
            <v>Thực hành công nghệ may 1</v>
          </cell>
          <cell r="C957" t="str">
            <v>0403163</v>
          </cell>
        </row>
        <row r="958">
          <cell r="B958" t="str">
            <v>Thực hành công nghệ may 2</v>
          </cell>
          <cell r="C958" t="str">
            <v>0403164</v>
          </cell>
        </row>
        <row r="959">
          <cell r="B959" t="str">
            <v>Thực hành công nghệ may 2</v>
          </cell>
          <cell r="C959" t="str">
            <v>0403164</v>
          </cell>
        </row>
        <row r="960">
          <cell r="B960" t="str">
            <v>Thực hành công nghệ may 3</v>
          </cell>
          <cell r="C960" t="str">
            <v>0403165</v>
          </cell>
        </row>
        <row r="961">
          <cell r="B961" t="str">
            <v>Thực hành Cơ điện tử</v>
          </cell>
          <cell r="C961" t="str">
            <v>0103168</v>
          </cell>
        </row>
        <row r="962">
          <cell r="B962" t="str">
            <v>Thực hành cơ khí cơ bản</v>
          </cell>
          <cell r="C962" t="str">
            <v>2303103</v>
          </cell>
        </row>
        <row r="963">
          <cell r="B963" t="str">
            <v>Thực hành điện cơ bản</v>
          </cell>
          <cell r="C963" t="str">
            <v>0703168</v>
          </cell>
        </row>
        <row r="964">
          <cell r="B964" t="str">
            <v>Thực hành điện cơ bản</v>
          </cell>
          <cell r="C964" t="str">
            <v>0703168</v>
          </cell>
        </row>
        <row r="965">
          <cell r="B965" t="str">
            <v>Thực hành điện cơ bản</v>
          </cell>
          <cell r="C965" t="str">
            <v>0703168</v>
          </cell>
        </row>
        <row r="966">
          <cell r="B966" t="str">
            <v>Thực hành điện cơ bản</v>
          </cell>
          <cell r="C966" t="str">
            <v>0703168</v>
          </cell>
        </row>
        <row r="967">
          <cell r="B967" t="str">
            <v>Thực hành điện tử cơ bản 1</v>
          </cell>
          <cell r="C967" t="str">
            <v>0803130</v>
          </cell>
        </row>
        <row r="968">
          <cell r="B968" t="str">
            <v>Thực hành điện tử cơ bản 2</v>
          </cell>
          <cell r="C968" t="str">
            <v>0803131</v>
          </cell>
        </row>
        <row r="969">
          <cell r="B969" t="str">
            <v>Thực hành điều khiển lập trình PLC</v>
          </cell>
          <cell r="C969" t="str">
            <v>0703169</v>
          </cell>
        </row>
        <row r="970">
          <cell r="B970" t="str">
            <v>Thực hành điều khiển lập trình PLC</v>
          </cell>
          <cell r="C970" t="str">
            <v>0703169</v>
          </cell>
        </row>
        <row r="971">
          <cell r="B971" t="str">
            <v>Thực hành gia công áp lực</v>
          </cell>
          <cell r="C971" t="str">
            <v>0103169</v>
          </cell>
        </row>
        <row r="972">
          <cell r="B972" t="str">
            <v>Thực hành Hàn</v>
          </cell>
          <cell r="C972" t="str">
            <v>2503101</v>
          </cell>
        </row>
        <row r="973">
          <cell r="B973" t="str">
            <v>Thực hành hóa môi trường</v>
          </cell>
          <cell r="C973" t="str">
            <v>0303196</v>
          </cell>
        </row>
        <row r="974">
          <cell r="B974" t="str">
            <v>Thực hành hướng dẫn du lịch chuyên biệt</v>
          </cell>
          <cell r="C974" t="str">
            <v>1403140</v>
          </cell>
        </row>
        <row r="975">
          <cell r="B975" t="str">
            <v>Thực hành hướng dẫn du lịch tại điểm</v>
          </cell>
          <cell r="C975" t="str">
            <v>1403141</v>
          </cell>
        </row>
        <row r="976">
          <cell r="B976" t="str">
            <v>Thực hành hướng dẫn du lịch theo tuyến du lịch</v>
          </cell>
          <cell r="C976" t="str">
            <v>1403142</v>
          </cell>
        </row>
        <row r="977">
          <cell r="B977" t="str">
            <v>Thực hành kỹ thuật điện tử</v>
          </cell>
          <cell r="C977" t="str">
            <v>0803132</v>
          </cell>
        </row>
        <row r="978">
          <cell r="B978" t="str">
            <v>Thực hành kỹ thuật điện tử</v>
          </cell>
          <cell r="C978" t="str">
            <v>0803132</v>
          </cell>
        </row>
        <row r="979">
          <cell r="B979" t="str">
            <v>Thực hành kỹ thuật đo lường trong công nghệ ô tô</v>
          </cell>
          <cell r="C979" t="str">
            <v>0203135</v>
          </cell>
        </row>
        <row r="980">
          <cell r="B980" t="str">
            <v>Thực hành kỹ thuật viên điện ô tô</v>
          </cell>
          <cell r="C980" t="str">
            <v>0203136</v>
          </cell>
        </row>
        <row r="981">
          <cell r="B981" t="str">
            <v>Thực hành kỹ thuật viên động cơ ô tô</v>
          </cell>
          <cell r="C981" t="str">
            <v>0203137</v>
          </cell>
        </row>
        <row r="982">
          <cell r="B982" t="str">
            <v>Thực hành kỹ thuật viên gầm ô tô</v>
          </cell>
          <cell r="C982" t="str">
            <v>0203138</v>
          </cell>
        </row>
        <row r="983">
          <cell r="B983" t="str">
            <v>Thực hành kỹ thuật xử lý nước thải</v>
          </cell>
          <cell r="C983" t="str">
            <v>0303197</v>
          </cell>
        </row>
        <row r="984">
          <cell r="B984" t="str">
            <v>Thực hành lắp đặt sửa chữa hệ thống điều hòa trung tâm</v>
          </cell>
          <cell r="C984" t="str">
            <v>0703170</v>
          </cell>
        </row>
        <row r="985">
          <cell r="B985" t="str">
            <v>Thực hành lắp đặt sửa chữa máy lạnh công nghiệp</v>
          </cell>
          <cell r="C985" t="str">
            <v>0703171</v>
          </cell>
        </row>
        <row r="986">
          <cell r="B986" t="str">
            <v>Thực hành lắp đặt sửa chữa máy lạnh dân dụng</v>
          </cell>
          <cell r="C986" t="str">
            <v>0703172</v>
          </cell>
        </row>
        <row r="987">
          <cell r="B987" t="str">
            <v>Thực hành máy điện</v>
          </cell>
          <cell r="C987" t="str">
            <v>0703173</v>
          </cell>
        </row>
        <row r="988">
          <cell r="B988" t="str">
            <v>Thực hành máy điện</v>
          </cell>
          <cell r="C988" t="str">
            <v>0703173</v>
          </cell>
        </row>
        <row r="989">
          <cell r="B989" t="str">
            <v>Thực hành nghiệp vụ Bar và Nhà hàng</v>
          </cell>
          <cell r="C989" t="str">
            <v>1403143</v>
          </cell>
        </row>
        <row r="990">
          <cell r="B990" t="str">
            <v>Thực hành nghiệp vụ khách sạn</v>
          </cell>
          <cell r="C990" t="str">
            <v>1403144</v>
          </cell>
        </row>
        <row r="991">
          <cell r="B991" t="str">
            <v>Thực hành nghiệp vụ lữ hành</v>
          </cell>
          <cell r="C991" t="str">
            <v>1403145</v>
          </cell>
        </row>
        <row r="992">
          <cell r="B992" t="str">
            <v>Thực hành Nguội</v>
          </cell>
          <cell r="C992" t="str">
            <v>2303104</v>
          </cell>
        </row>
        <row r="993">
          <cell r="B993" t="str">
            <v>Thực hành Nguội</v>
          </cell>
          <cell r="C993" t="str">
            <v>2303104</v>
          </cell>
        </row>
        <row r="994">
          <cell r="B994" t="str">
            <v>Thực hành phân tích công nghiệp 1</v>
          </cell>
          <cell r="C994" t="str">
            <v>0303198</v>
          </cell>
        </row>
        <row r="995">
          <cell r="B995" t="str">
            <v>Thực hành phân tích công nghiệp 2</v>
          </cell>
          <cell r="C995" t="str">
            <v>0303199</v>
          </cell>
        </row>
        <row r="996">
          <cell r="B996" t="str">
            <v>Thực hành phân tích môi trường</v>
          </cell>
          <cell r="C996" t="str">
            <v>0303200</v>
          </cell>
        </row>
        <row r="997">
          <cell r="B997" t="str">
            <v>Thực hành phân tích môi trường</v>
          </cell>
          <cell r="C997" t="str">
            <v>0303200</v>
          </cell>
        </row>
        <row r="998">
          <cell r="B998" t="str">
            <v>Thực hành Robot công nghiệp</v>
          </cell>
          <cell r="C998" t="str">
            <v>0103170</v>
          </cell>
        </row>
        <row r="999">
          <cell r="B999" t="str">
            <v>Thực hành tổng hợp hữu cơ</v>
          </cell>
          <cell r="C999" t="str">
            <v>0303201</v>
          </cell>
        </row>
        <row r="1000">
          <cell r="B1000" t="str">
            <v>Thực hành thân vỏ ô tô</v>
          </cell>
          <cell r="C1000" t="str">
            <v>0203139</v>
          </cell>
        </row>
        <row r="1001">
          <cell r="B1001" t="str">
            <v>Thực hành thiết bị điều khiển điện</v>
          </cell>
          <cell r="C1001" t="str">
            <v>0703174</v>
          </cell>
        </row>
        <row r="1002">
          <cell r="B1002" t="str">
            <v>Thực hành thiết kế trang phục 1</v>
          </cell>
          <cell r="C1002" t="str">
            <v>0403166</v>
          </cell>
        </row>
        <row r="1003">
          <cell r="B1003" t="str">
            <v>Thực hành thiết kế trang phục 1</v>
          </cell>
          <cell r="C1003" t="str">
            <v>0403166</v>
          </cell>
        </row>
        <row r="1004">
          <cell r="B1004" t="str">
            <v>Thực hành thiết kế trang phục 2</v>
          </cell>
          <cell r="C1004" t="str">
            <v>0403167</v>
          </cell>
        </row>
        <row r="1005">
          <cell r="B1005" t="str">
            <v>Thực hành thiết kế trang phục 2</v>
          </cell>
          <cell r="C1005" t="str">
            <v>0403167</v>
          </cell>
        </row>
        <row r="1006">
          <cell r="B1006" t="str">
            <v>Thực hành trang bị điện</v>
          </cell>
          <cell r="C1006" t="str">
            <v>0703175</v>
          </cell>
        </row>
        <row r="1007">
          <cell r="B1007" t="str">
            <v>Thực hành truyền động điện</v>
          </cell>
          <cell r="C1007" t="str">
            <v>0703176</v>
          </cell>
        </row>
        <row r="1008">
          <cell r="B1008" t="str">
            <v>Thực hành truyền động điện</v>
          </cell>
          <cell r="C1008" t="str">
            <v>0703176</v>
          </cell>
        </row>
        <row r="1009">
          <cell r="B1009" t="str">
            <v>Thực hành vận hành và tự động hoá hệ thống lạnh</v>
          </cell>
          <cell r="C1009" t="str">
            <v>0703177</v>
          </cell>
        </row>
        <row r="1010">
          <cell r="B1010" t="str">
            <v>Thực hành vận hành xe trong xưởng BDSC</v>
          </cell>
          <cell r="C1010" t="str">
            <v>0203140</v>
          </cell>
        </row>
        <row r="1011">
          <cell r="B1011" t="str">
            <v>Thực hành vi mạch tương tự và vi mạch số</v>
          </cell>
          <cell r="C1011" t="str">
            <v>0703178</v>
          </cell>
        </row>
        <row r="1012">
          <cell r="B1012" t="str">
            <v>Thực hành vi mạch tương tự và vi mạch số</v>
          </cell>
          <cell r="C1012" t="str">
            <v>0703178</v>
          </cell>
        </row>
        <row r="1013">
          <cell r="B1013" t="str">
            <v>Thực tập cơ sở ngành (Ngành Kế toán)</v>
          </cell>
          <cell r="C1013" t="str">
            <v>1103125</v>
          </cell>
        </row>
        <row r="1014">
          <cell r="B1014" t="str">
            <v>Thực tập cơ sở ngành (Ngành Quản trị kinh doanh)</v>
          </cell>
          <cell r="C1014" t="str">
            <v>1603158</v>
          </cell>
        </row>
        <row r="1015">
          <cell r="B1015" t="str">
            <v>Thực tập cơ sở ngành (Ngành Tài chính ngân hàng)</v>
          </cell>
          <cell r="C1015" t="str">
            <v>1603159</v>
          </cell>
        </row>
        <row r="1016">
          <cell r="B1016" t="str">
            <v>Thực tập sản xuất (Ngành Công nghệ May)</v>
          </cell>
          <cell r="C1016" t="str">
            <v>0403168</v>
          </cell>
        </row>
        <row r="1017">
          <cell r="B1017" t="str">
            <v>Thực tập sản xuất (Ngành Thiết kế thời trang)</v>
          </cell>
          <cell r="C1017" t="str">
            <v>0403169</v>
          </cell>
        </row>
        <row r="1018">
          <cell r="B1018" t="str">
            <v>Thực tập tốt nghiệp (Chuyên ngành Hướng dẫn du lịch)</v>
          </cell>
          <cell r="C1018" t="str">
            <v>1403146</v>
          </cell>
        </row>
        <row r="1019">
          <cell r="B1019" t="str">
            <v>Thực tập tốt nghiệp (Chuyên ngành Quản trị kinh doanh Du lịch)</v>
          </cell>
          <cell r="C1019" t="str">
            <v>1403147</v>
          </cell>
        </row>
        <row r="1020">
          <cell r="B1020" t="str">
            <v>Thực tập tốt nghiệp (Ngành Công nghệ kỹ thuật Cơ Điện tử)</v>
          </cell>
          <cell r="C1020" t="str">
            <v>0103172</v>
          </cell>
        </row>
        <row r="1021">
          <cell r="B1021" t="str">
            <v>Thực tập tốt nghiệp (Ngành Công nghệ kỹ thuật Cơ khí)</v>
          </cell>
          <cell r="C1021" t="str">
            <v>0103173</v>
          </cell>
        </row>
        <row r="1022">
          <cell r="B1022" t="str">
            <v>Thực tập tốt nghiệp (Ngành Công nghệ kỹ thuật Điện tử, truyền thông)</v>
          </cell>
          <cell r="C1022" t="str">
            <v>0803133</v>
          </cell>
        </row>
        <row r="1023">
          <cell r="B1023" t="str">
            <v>Thực tập tốt nghiệp (Ngành Công nghệ kỹ thuật Điện, Điện tử)</v>
          </cell>
          <cell r="C1023" t="str">
            <v>0703179</v>
          </cell>
        </row>
        <row r="1024">
          <cell r="B1024" t="str">
            <v>Thực tập tốt nghiệp (Ngành Công nghệ kỹ thuật Điều khiển và Tự động hóa)</v>
          </cell>
          <cell r="C1024" t="str">
            <v>0703180</v>
          </cell>
        </row>
        <row r="1025">
          <cell r="B1025" t="str">
            <v>Thực tập tốt nghiệp (Ngành Công nghệ kỹ thuật Hóa học)</v>
          </cell>
          <cell r="C1025" t="str">
            <v>0303202</v>
          </cell>
        </row>
        <row r="1026">
          <cell r="B1026" t="str">
            <v>Thực tập tốt nghiệp (Ngành Công nghệ kỹ thuật Môi trường)</v>
          </cell>
          <cell r="C1026" t="str">
            <v>0303203</v>
          </cell>
        </row>
        <row r="1027">
          <cell r="B1027" t="str">
            <v>Thực tập tốt nghiệp (Ngành Công nghệ kỹ thuật Nhiệt)</v>
          </cell>
          <cell r="C1027" t="str">
            <v>0703181</v>
          </cell>
        </row>
        <row r="1028">
          <cell r="B1028" t="str">
            <v>Thực tập tốt nghiệp (Ngành Công nghệ kỹ thuật Ô tô)</v>
          </cell>
          <cell r="C1028" t="str">
            <v>0203141</v>
          </cell>
        </row>
        <row r="1029">
          <cell r="B1029" t="str">
            <v>Thực tập tốt nghiệp (Ngành Công nghệ May)</v>
          </cell>
          <cell r="C1029" t="str">
            <v>0403170</v>
          </cell>
        </row>
        <row r="1030">
          <cell r="B1030" t="str">
            <v>Thực tập tốt nghiệp (Ngành Hệ thống thông tin)</v>
          </cell>
          <cell r="C1030" t="str">
            <v>0503162</v>
          </cell>
        </row>
        <row r="1031">
          <cell r="B1031" t="str">
            <v>Thực tập tốt nghiệp (Ngành Kế toán)</v>
          </cell>
          <cell r="C1031" t="str">
            <v>1103126</v>
          </cell>
        </row>
        <row r="1032">
          <cell r="B1032" t="str">
            <v>Thực tập tốt nghiệp (Ngành Kỹ thuật phần mềm)</v>
          </cell>
          <cell r="C1032" t="str">
            <v>0503163</v>
          </cell>
        </row>
        <row r="1033">
          <cell r="B1033" t="str">
            <v>Thực tập tốt nghiệp (Ngành Khoa học máy tính)</v>
          </cell>
          <cell r="C1033" t="str">
            <v>0503164</v>
          </cell>
        </row>
        <row r="1034">
          <cell r="B1034" t="str">
            <v>Thực tập tốt nghiệp (Ngành Ngôn ngữ Anh)</v>
          </cell>
          <cell r="C1034" t="str">
            <v>1303156</v>
          </cell>
        </row>
        <row r="1035">
          <cell r="B1035" t="str">
            <v>Thực tập tốt nghiệp (Ngành Quản trị kinh doanh)</v>
          </cell>
          <cell r="C1035" t="str">
            <v>1603160</v>
          </cell>
        </row>
        <row r="1036">
          <cell r="B1036" t="str">
            <v>Thực tập tốt nghiệp (Ngành Tài chính - Ngân hàng)</v>
          </cell>
          <cell r="C1036" t="str">
            <v>1603161</v>
          </cell>
        </row>
        <row r="1037">
          <cell r="B1037" t="str">
            <v>Thực tập tốt nghiệp (Ngành Thiết kế thời trang)</v>
          </cell>
          <cell r="C1037" t="str">
            <v>0403171</v>
          </cell>
        </row>
        <row r="1038">
          <cell r="B1038" t="str">
            <v>Thương mại điện tử</v>
          </cell>
          <cell r="C1038" t="str">
            <v>0503165</v>
          </cell>
        </row>
        <row r="1039">
          <cell r="B1039" t="str">
            <v>Trang bị điện</v>
          </cell>
          <cell r="C1039" t="str">
            <v>0703182</v>
          </cell>
        </row>
        <row r="1040">
          <cell r="B1040" t="str">
            <v>Trang bị điện 1</v>
          </cell>
          <cell r="C1040" t="str">
            <v>0703183</v>
          </cell>
        </row>
        <row r="1041">
          <cell r="B1041" t="str">
            <v>Trang bị điện 1</v>
          </cell>
          <cell r="C1041" t="str">
            <v>0703183</v>
          </cell>
        </row>
        <row r="1042">
          <cell r="B1042" t="str">
            <v>Trang bị điện 2</v>
          </cell>
          <cell r="C1042" t="str">
            <v>0703184</v>
          </cell>
        </row>
        <row r="1043">
          <cell r="B1043" t="str">
            <v>Trang bị điện 2</v>
          </cell>
          <cell r="C1043" t="str">
            <v>0703184</v>
          </cell>
        </row>
        <row r="1044">
          <cell r="B1044" t="str">
            <v>Trang điểm và nhiếp ảnh</v>
          </cell>
          <cell r="C1044" t="str">
            <v>0403172</v>
          </cell>
        </row>
        <row r="1045">
          <cell r="B1045" t="str">
            <v>Trang phục các dân tộc Việt Nam</v>
          </cell>
          <cell r="C1045" t="str">
            <v>0403173</v>
          </cell>
        </row>
        <row r="1046">
          <cell r="B1046" t="str">
            <v>Trí tuệ nhân tạo</v>
          </cell>
          <cell r="C1046" t="str">
            <v>0503166</v>
          </cell>
        </row>
        <row r="1047">
          <cell r="B1047" t="str">
            <v>Trí tuệ nhân tạo</v>
          </cell>
          <cell r="C1047" t="str">
            <v>0503166</v>
          </cell>
        </row>
        <row r="1048">
          <cell r="B1048" t="str">
            <v>Trí tuệ nhân tạo</v>
          </cell>
          <cell r="C1048" t="str">
            <v>0503166</v>
          </cell>
        </row>
        <row r="1049">
          <cell r="B1049" t="str">
            <v>Truyền động điện</v>
          </cell>
          <cell r="C1049" t="str">
            <v>0703185</v>
          </cell>
        </row>
        <row r="1050">
          <cell r="B1050" t="str">
            <v>Truyền động điện</v>
          </cell>
          <cell r="C1050" t="str">
            <v>0703185</v>
          </cell>
        </row>
        <row r="1051">
          <cell r="B1051" t="str">
            <v>Truyền nhiệt</v>
          </cell>
          <cell r="C1051" t="str">
            <v>0703186</v>
          </cell>
        </row>
        <row r="1052">
          <cell r="B1052" t="str">
            <v>Truyền nhiệt</v>
          </cell>
          <cell r="C1052" t="str">
            <v>0703186</v>
          </cell>
        </row>
        <row r="1053">
          <cell r="B1053" t="str">
            <v>Trường điện từ và siêu cao tần</v>
          </cell>
          <cell r="C1053" t="str">
            <v>0803134</v>
          </cell>
        </row>
        <row r="1054">
          <cell r="B1054" t="str">
            <v>Ứng dụng PLC trong hệ thống lạnh</v>
          </cell>
          <cell r="C1054" t="str">
            <v>0703187</v>
          </cell>
        </row>
        <row r="1055">
          <cell r="B1055" t="str">
            <v>Văn hóa doanh nghiệp</v>
          </cell>
          <cell r="C1055" t="str">
            <v>1603162</v>
          </cell>
        </row>
        <row r="1056">
          <cell r="B1056" t="str">
            <v>Văn hóa doanh nghiệp</v>
          </cell>
          <cell r="C1056" t="str">
            <v>1603162</v>
          </cell>
        </row>
        <row r="1057">
          <cell r="B1057" t="str">
            <v>Văn hóa doanh nghiệp</v>
          </cell>
          <cell r="C1057" t="str">
            <v>1603162</v>
          </cell>
        </row>
        <row r="1058">
          <cell r="B1058" t="str">
            <v>Văn hóa doanh nghiệp</v>
          </cell>
          <cell r="C1058" t="str">
            <v>1603162</v>
          </cell>
        </row>
        <row r="1059">
          <cell r="B1059" t="str">
            <v>Văn học Anh - Mỹ</v>
          </cell>
          <cell r="C1059" t="str">
            <v>1303157</v>
          </cell>
        </row>
        <row r="1060">
          <cell r="B1060" t="str">
            <v>Văn học dân gian Việt Nam</v>
          </cell>
          <cell r="C1060" t="str">
            <v>1403148</v>
          </cell>
        </row>
        <row r="1061">
          <cell r="B1061" t="str">
            <v>Vận hành Lò hơi và các thiết bị áp lực</v>
          </cell>
          <cell r="C1061" t="str">
            <v>0703188</v>
          </cell>
        </row>
        <row r="1062">
          <cell r="B1062" t="str">
            <v>Vận hành và điều khiển hệ thống điện</v>
          </cell>
          <cell r="C1062" t="str">
            <v>0703189</v>
          </cell>
        </row>
        <row r="1063">
          <cell r="B1063" t="str">
            <v>Vận hành, sửa chữa máy và thiết bị lạnh</v>
          </cell>
          <cell r="C1063" t="str">
            <v>0703190</v>
          </cell>
        </row>
        <row r="1064">
          <cell r="B1064" t="str">
            <v>Vật liệu điện, điện tử</v>
          </cell>
          <cell r="C1064" t="str">
            <v>0703191</v>
          </cell>
        </row>
        <row r="1065">
          <cell r="B1065" t="str">
            <v>Vật liệu điện, điện tử</v>
          </cell>
          <cell r="C1065" t="str">
            <v>0703191</v>
          </cell>
        </row>
        <row r="1066">
          <cell r="B1066" t="str">
            <v>Vật liệu học</v>
          </cell>
          <cell r="C1066" t="str">
            <v>0103175</v>
          </cell>
        </row>
        <row r="1067">
          <cell r="B1067" t="str">
            <v>Vật liệu may</v>
          </cell>
          <cell r="C1067" t="str">
            <v>0403174</v>
          </cell>
        </row>
        <row r="1068">
          <cell r="B1068" t="str">
            <v>Vật liệu may</v>
          </cell>
          <cell r="C1068" t="str">
            <v>0403174</v>
          </cell>
        </row>
        <row r="1069">
          <cell r="B1069" t="str">
            <v>Vật liệu nhiệt và an toàn hệ thống lạnh</v>
          </cell>
          <cell r="C1069" t="str">
            <v>0703192</v>
          </cell>
        </row>
        <row r="1070">
          <cell r="B1070" t="str">
            <v>Vật liệu trong chế tạo và khai thác ô tô</v>
          </cell>
          <cell r="C1070" t="str">
            <v>0203142</v>
          </cell>
        </row>
        <row r="1071">
          <cell r="B1071" t="str">
            <v>Vật liệu vô cơ</v>
          </cell>
          <cell r="C1071" t="str">
            <v>0303204</v>
          </cell>
        </row>
        <row r="1072">
          <cell r="B1072" t="str">
            <v>Vật lý</v>
          </cell>
          <cell r="C1072" t="str">
            <v>1003110</v>
          </cell>
        </row>
        <row r="1073">
          <cell r="B1073" t="str">
            <v>Vẽ kỹ thuật</v>
          </cell>
          <cell r="C1073" t="str">
            <v>0103176</v>
          </cell>
        </row>
        <row r="1074">
          <cell r="B1074" t="str">
            <v>Vẽ mỹ thuật</v>
          </cell>
          <cell r="C1074" t="str">
            <v>0403175</v>
          </cell>
        </row>
        <row r="1075">
          <cell r="B1075" t="str">
            <v>Vi mạch số lập trình </v>
          </cell>
          <cell r="C1075" t="str">
            <v>0803135</v>
          </cell>
        </row>
        <row r="1076">
          <cell r="B1076" t="str">
            <v>Vi mạch tương tự và vi mạch số</v>
          </cell>
          <cell r="C1076" t="str">
            <v>0703193</v>
          </cell>
        </row>
        <row r="1077">
          <cell r="B1077" t="str">
            <v>Vi mạch tương tự và vi mạch số</v>
          </cell>
          <cell r="C1077" t="str">
            <v>0703193</v>
          </cell>
        </row>
        <row r="1078">
          <cell r="B1078" t="str">
            <v>Vi sinh kỹ thuật môi trường</v>
          </cell>
          <cell r="C1078" t="str">
            <v>0303205</v>
          </cell>
        </row>
        <row r="1079">
          <cell r="B1079" t="str">
            <v>Vi xử lý trong đo lường và điều khiển</v>
          </cell>
          <cell r="C1079" t="str">
            <v>0703194</v>
          </cell>
        </row>
        <row r="1080">
          <cell r="B1080" t="str">
            <v>Vi xử lý trong đo lường và điều khiển</v>
          </cell>
          <cell r="C1080" t="str">
            <v>0703194</v>
          </cell>
        </row>
        <row r="1081">
          <cell r="B1081" t="str">
            <v>Xã hội học</v>
          </cell>
          <cell r="C1081" t="str">
            <v>1403149</v>
          </cell>
        </row>
        <row r="1082">
          <cell r="B1082" t="str">
            <v>Xã hội học</v>
          </cell>
          <cell r="C1082" t="str">
            <v>1403149</v>
          </cell>
        </row>
        <row r="1083">
          <cell r="B1083" t="str">
            <v>Xác định rủi ro và áp dụng các quy trình quản lý rủi ro</v>
          </cell>
          <cell r="C1083" t="str">
            <v>1603163</v>
          </cell>
        </row>
        <row r="1084">
          <cell r="B1084" t="str">
            <v>Xác suất thống kê</v>
          </cell>
          <cell r="C1084" t="str">
            <v>1003111</v>
          </cell>
        </row>
        <row r="1085">
          <cell r="B1085" t="str">
            <v>Xác suất thống kê</v>
          </cell>
          <cell r="C1085" t="str">
            <v>1003111</v>
          </cell>
        </row>
        <row r="1086">
          <cell r="B1086" t="str">
            <v>Xác suất thống kê</v>
          </cell>
          <cell r="C1086" t="str">
            <v>1003111</v>
          </cell>
        </row>
        <row r="1087">
          <cell r="B1087" t="str">
            <v>Xác suất thống kê</v>
          </cell>
          <cell r="C1087" t="str">
            <v>1003111</v>
          </cell>
        </row>
        <row r="1088">
          <cell r="B1088" t="str">
            <v>Xây dựng kế hoạch truyền thông</v>
          </cell>
          <cell r="C1088" t="str">
            <v>0403176</v>
          </cell>
        </row>
        <row r="1089">
          <cell r="B1089" t="str">
            <v>Xử lý ảnh</v>
          </cell>
          <cell r="C1089" t="str">
            <v>0503167</v>
          </cell>
        </row>
        <row r="1090">
          <cell r="B1090" t="str">
            <v>Xử lý ảnh trên máy tính</v>
          </cell>
          <cell r="C1090" t="str">
            <v>0403177</v>
          </cell>
        </row>
        <row r="1091">
          <cell r="B1091" t="str">
            <v>Xử lý ảnh trên máy tính</v>
          </cell>
          <cell r="C1091" t="str">
            <v>0403177</v>
          </cell>
        </row>
        <row r="1092">
          <cell r="B1092" t="str">
            <v>Xử lý đồ họa trên máy tính</v>
          </cell>
          <cell r="C1092" t="str">
            <v>0403178</v>
          </cell>
        </row>
        <row r="1093">
          <cell r="B1093" t="str">
            <v>Xử lý đồ họa trên máy tính</v>
          </cell>
          <cell r="C1093" t="str">
            <v>0403178</v>
          </cell>
        </row>
        <row r="1094">
          <cell r="B1094" t="str">
            <v>Xử lý hoàn tất sản phẩm dệt may</v>
          </cell>
          <cell r="C1094" t="str">
            <v>0403179</v>
          </cell>
        </row>
        <row r="1095">
          <cell r="B1095" t="str">
            <v>Xử lý hoàn tất sản phẩm dệt may</v>
          </cell>
          <cell r="C1095" t="str">
            <v>0403179</v>
          </cell>
        </row>
        <row r="1096">
          <cell r="B1096" t="str">
            <v>Xử lý số liệu thực nghiệm trong Hóa phân tích</v>
          </cell>
          <cell r="C1096" t="str">
            <v>0303206</v>
          </cell>
        </row>
        <row r="1097">
          <cell r="B1097" t="str">
            <v>Xử lý số liệu thực nghiệm trong Kỹ thuật môi trường</v>
          </cell>
          <cell r="C1097" t="str">
            <v>0303207</v>
          </cell>
        </row>
        <row r="1098">
          <cell r="B1098" t="str">
            <v>Xử lý số tín hiệu</v>
          </cell>
          <cell r="C1098" t="str">
            <v>0803136</v>
          </cell>
        </row>
        <row r="1099">
          <cell r="B1099" t="str">
            <v>Xử lý và duy trì hệ thống thông tin tại nơi làm việc</v>
          </cell>
          <cell r="C1099" t="str">
            <v>1603164</v>
          </cell>
        </row>
        <row r="1100">
          <cell r="B1100" t="str">
            <v>An toàn môi trường dầu khí</v>
          </cell>
          <cell r="C1100" t="str">
            <v>0303208</v>
          </cell>
        </row>
        <row r="1101">
          <cell r="B1101" t="str">
            <v>Các sản phẩm dầu khí</v>
          </cell>
          <cell r="C1101" t="str">
            <v>0303209</v>
          </cell>
        </row>
        <row r="1102">
          <cell r="B1102" t="str">
            <v>Công nghệ chế biến dầu mỡ bôi trơn</v>
          </cell>
          <cell r="C1102" t="str">
            <v>0303211</v>
          </cell>
        </row>
        <row r="1103">
          <cell r="B1103" t="str">
            <v>Công nghệ hóa dầu</v>
          </cell>
          <cell r="C1103" t="str">
            <v>0303213</v>
          </cell>
        </row>
        <row r="1104">
          <cell r="B1104" t="str">
            <v>Kiểm tra và đánh giá chất lượng dầu khí</v>
          </cell>
          <cell r="C1104" t="str">
            <v>0303216</v>
          </cell>
        </row>
        <row r="1105">
          <cell r="B1105" t="str">
            <v>Kỹ thuật đường ống, bể chứa dầu khí</v>
          </cell>
          <cell r="C1105" t="str">
            <v>0303217</v>
          </cell>
        </row>
        <row r="1106">
          <cell r="B1106" t="str">
            <v>Phụ gia sản phẩm dầu mỏ</v>
          </cell>
          <cell r="C1106" t="str">
            <v>0303218</v>
          </cell>
        </row>
        <row r="1107">
          <cell r="B1107" t="str">
            <v>Tồn trữ và vận chuyển các sản phẩm dầu khí</v>
          </cell>
          <cell r="C1107" t="str">
            <v>0303219</v>
          </cell>
        </row>
        <row r="1108">
          <cell r="B1108" t="str">
            <v>Thí nghiệm chuyên ngành hóa dầu 1</v>
          </cell>
          <cell r="C1108" t="str">
            <v>0303220</v>
          </cell>
        </row>
        <row r="1109">
          <cell r="B1109" t="str">
            <v>Thí nghiệm chuyên ngành hóa dầu 2</v>
          </cell>
          <cell r="C1109" t="str">
            <v>0303221</v>
          </cell>
        </row>
        <row r="1110">
          <cell r="B1110" t="str">
            <v>Xúc tác cho quá trình lọc hóa dầu</v>
          </cell>
          <cell r="C1110" t="str">
            <v>0303223</v>
          </cell>
        </row>
        <row r="1111">
          <cell r="B1111" t="str">
            <v>Thiết kế trang phục trên máy tính</v>
          </cell>
          <cell r="C1111" t="str">
            <v>0403181</v>
          </cell>
        </row>
        <row r="1112">
          <cell r="B1112" t="str">
            <v>Thiết kế trang phục trên máy tính</v>
          </cell>
          <cell r="C1112" t="str">
            <v>0403181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HK8"/>
      <sheetName val="QuyetdinhPCGD"/>
    </sheetNames>
    <sheetDataSet>
      <sheetData sheetId="0"/>
      <sheetData sheetId="1">
        <row r="237">
          <cell r="B237" t="str">
            <v>Đồ án/ khóa luận tốt nghiệp (Ngành Tài chính - Ngân hàng)</v>
          </cell>
          <cell r="C237" t="str">
            <v>1603109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91"/>
  <sheetViews>
    <sheetView zoomScale="85" zoomScaleNormal="85" workbookViewId="0" topLeftCell="A1">
      <selection activeCell="B4" sqref="B4"/>
    </sheetView>
  </sheetViews>
  <sheetFormatPr defaultColWidth="9.140625" defaultRowHeight="12.75"/>
  <cols>
    <col min="1" max="1" width="15.8515625" style="7" customWidth="1"/>
    <col min="2" max="2" width="27.28125" style="7" customWidth="1"/>
    <col min="3" max="3" width="11.140625" style="32" customWidth="1"/>
    <col min="4" max="4" width="10.7109375" style="32" customWidth="1"/>
    <col min="5" max="5" width="9.140625" style="7" customWidth="1"/>
    <col min="6" max="6" width="13.421875" style="7" bestFit="1" customWidth="1"/>
    <col min="7" max="7" width="13.00390625" style="7" customWidth="1"/>
    <col min="8" max="8" width="9.140625" style="7" customWidth="1"/>
    <col min="9" max="9" width="19.421875" style="7" customWidth="1"/>
    <col min="10" max="10" width="23.7109375" style="7" customWidth="1"/>
    <col min="11" max="11" width="9.140625" style="7" customWidth="1"/>
    <col min="12" max="12" width="13.421875" style="32" customWidth="1"/>
    <col min="13" max="44" width="13.421875" style="7" customWidth="1"/>
    <col min="45" max="16384" width="9.140625" style="7" customWidth="1"/>
  </cols>
  <sheetData>
    <row r="3" spans="1:15" ht="12.75">
      <c r="A3" s="18" t="s">
        <v>150</v>
      </c>
      <c r="B3" s="18" t="s">
        <v>137</v>
      </c>
      <c r="C3" s="19" t="s">
        <v>138</v>
      </c>
      <c r="D3" s="19" t="s">
        <v>12</v>
      </c>
      <c r="E3" s="18" t="s">
        <v>139</v>
      </c>
      <c r="F3" s="18" t="s">
        <v>13</v>
      </c>
      <c r="G3" s="18" t="s">
        <v>140</v>
      </c>
      <c r="H3" s="18" t="s">
        <v>141</v>
      </c>
      <c r="I3" s="18" t="s">
        <v>142</v>
      </c>
      <c r="J3" s="20" t="s">
        <v>154</v>
      </c>
      <c r="K3" s="18" t="s">
        <v>144</v>
      </c>
      <c r="L3" s="21" t="s">
        <v>155</v>
      </c>
      <c r="M3" s="20" t="s">
        <v>156</v>
      </c>
      <c r="N3" s="20" t="s">
        <v>143</v>
      </c>
      <c r="O3" s="17" t="s">
        <v>144</v>
      </c>
    </row>
    <row r="4" spans="1:15" s="32" customFormat="1" ht="16.8">
      <c r="A4" s="8" t="s">
        <v>97</v>
      </c>
      <c r="B4" s="9" t="s">
        <v>32</v>
      </c>
      <c r="C4" s="9" t="s">
        <v>14</v>
      </c>
      <c r="D4" s="15" t="s">
        <v>7</v>
      </c>
      <c r="E4" s="25" t="str">
        <f aca="true" t="shared" si="0" ref="E4:E67">IF(D4="S","Sáng",IF(D4="C","Chiều","Tối"))</f>
        <v>Sáng</v>
      </c>
      <c r="F4" s="12"/>
      <c r="G4" s="26" t="s">
        <v>157</v>
      </c>
      <c r="H4" s="25">
        <v>8</v>
      </c>
      <c r="I4" s="15" t="s">
        <v>151</v>
      </c>
      <c r="J4" s="11">
        <v>61</v>
      </c>
      <c r="K4" s="31"/>
      <c r="L4" s="10" t="s">
        <v>8</v>
      </c>
      <c r="M4" s="27" t="s">
        <v>99</v>
      </c>
      <c r="N4" s="11">
        <v>64</v>
      </c>
      <c r="O4" s="18" t="str">
        <f aca="true" t="shared" si="1" ref="O4:O67">IF(L4=D4,"Không đổi ca học","")</f>
        <v/>
      </c>
    </row>
    <row r="5" spans="1:17" s="32" customFormat="1" ht="23.25" customHeight="1">
      <c r="A5" s="8" t="s">
        <v>97</v>
      </c>
      <c r="B5" s="9" t="s">
        <v>33</v>
      </c>
      <c r="C5" s="9" t="s">
        <v>14</v>
      </c>
      <c r="D5" s="10" t="s">
        <v>8</v>
      </c>
      <c r="E5" s="28" t="str">
        <f t="shared" si="0"/>
        <v>Chiều</v>
      </c>
      <c r="F5" s="22"/>
      <c r="G5" s="26" t="s">
        <v>157</v>
      </c>
      <c r="H5" s="25">
        <v>8</v>
      </c>
      <c r="I5" s="15"/>
      <c r="J5" s="11">
        <v>43</v>
      </c>
      <c r="K5" s="33" t="s">
        <v>158</v>
      </c>
      <c r="L5" s="10" t="s">
        <v>7</v>
      </c>
      <c r="M5" s="15" t="s">
        <v>134</v>
      </c>
      <c r="N5" s="11">
        <v>44</v>
      </c>
      <c r="O5" s="18" t="str">
        <f t="shared" si="1"/>
        <v/>
      </c>
      <c r="P5" s="32">
        <f>SUM(J4:J5)</f>
        <v>104</v>
      </c>
      <c r="Q5" s="32">
        <f>P5/2</f>
        <v>52</v>
      </c>
    </row>
    <row r="6" spans="1:15" s="32" customFormat="1" ht="23.25" customHeight="1">
      <c r="A6" s="8" t="s">
        <v>97</v>
      </c>
      <c r="B6" s="13" t="s">
        <v>34</v>
      </c>
      <c r="C6" s="9" t="s">
        <v>14</v>
      </c>
      <c r="D6" s="10" t="s">
        <v>7</v>
      </c>
      <c r="E6" s="28" t="str">
        <f t="shared" si="0"/>
        <v>Sáng</v>
      </c>
      <c r="F6" s="22"/>
      <c r="G6" s="26" t="s">
        <v>157</v>
      </c>
      <c r="H6" s="25">
        <v>8</v>
      </c>
      <c r="I6" s="14" t="s">
        <v>298</v>
      </c>
      <c r="J6" s="11">
        <v>92</v>
      </c>
      <c r="K6" s="31" t="s">
        <v>159</v>
      </c>
      <c r="L6" s="10" t="s">
        <v>7</v>
      </c>
      <c r="M6" s="24" t="s">
        <v>153</v>
      </c>
      <c r="N6" s="11">
        <v>92</v>
      </c>
      <c r="O6" s="18" t="str">
        <f t="shared" si="1"/>
        <v>Không đổi ca học</v>
      </c>
    </row>
    <row r="7" spans="1:17" s="32" customFormat="1" ht="23.25" customHeight="1">
      <c r="A7" s="8" t="s">
        <v>97</v>
      </c>
      <c r="B7" s="13" t="s">
        <v>35</v>
      </c>
      <c r="C7" s="9" t="s">
        <v>14</v>
      </c>
      <c r="D7" s="10" t="s">
        <v>8</v>
      </c>
      <c r="E7" s="25" t="str">
        <f t="shared" si="0"/>
        <v>Chiều</v>
      </c>
      <c r="F7" s="12"/>
      <c r="G7" s="26" t="s">
        <v>157</v>
      </c>
      <c r="H7" s="25">
        <v>8</v>
      </c>
      <c r="I7" s="14" t="s">
        <v>298</v>
      </c>
      <c r="J7" s="11">
        <v>116</v>
      </c>
      <c r="K7" s="31" t="s">
        <v>159</v>
      </c>
      <c r="L7" s="10" t="s">
        <v>8</v>
      </c>
      <c r="M7" s="24" t="s">
        <v>153</v>
      </c>
      <c r="N7" s="11">
        <v>118</v>
      </c>
      <c r="O7" s="18" t="str">
        <f t="shared" si="1"/>
        <v>Không đổi ca học</v>
      </c>
      <c r="P7" s="32">
        <f>SUM(J6:J7)</f>
        <v>208</v>
      </c>
      <c r="Q7" s="32">
        <f>P7/2</f>
        <v>104</v>
      </c>
    </row>
    <row r="8" spans="1:15" s="32" customFormat="1" ht="23.25" customHeight="1">
      <c r="A8" s="8" t="s">
        <v>97</v>
      </c>
      <c r="B8" s="9" t="s">
        <v>15</v>
      </c>
      <c r="C8" s="9" t="s">
        <v>14</v>
      </c>
      <c r="D8" s="10" t="s">
        <v>7</v>
      </c>
      <c r="E8" s="28" t="str">
        <f t="shared" si="0"/>
        <v>Sáng</v>
      </c>
      <c r="F8" s="22"/>
      <c r="G8" s="26" t="s">
        <v>157</v>
      </c>
      <c r="H8" s="25">
        <v>8</v>
      </c>
      <c r="I8" s="34" t="s">
        <v>160</v>
      </c>
      <c r="J8" s="11">
        <v>67</v>
      </c>
      <c r="K8" s="31"/>
      <c r="L8" s="10" t="s">
        <v>7</v>
      </c>
      <c r="M8" s="23" t="s">
        <v>100</v>
      </c>
      <c r="N8" s="11">
        <v>66</v>
      </c>
      <c r="O8" s="18" t="str">
        <f t="shared" si="1"/>
        <v>Không đổi ca học</v>
      </c>
    </row>
    <row r="9" spans="1:15" s="32" customFormat="1" ht="23.25" customHeight="1">
      <c r="A9" s="8" t="s">
        <v>97</v>
      </c>
      <c r="B9" s="9" t="s">
        <v>36</v>
      </c>
      <c r="C9" s="9" t="s">
        <v>14</v>
      </c>
      <c r="D9" s="10" t="s">
        <v>8</v>
      </c>
      <c r="E9" s="25" t="str">
        <f t="shared" si="0"/>
        <v>Chiều</v>
      </c>
      <c r="F9" s="12"/>
      <c r="G9" s="26" t="s">
        <v>157</v>
      </c>
      <c r="H9" s="25">
        <v>8</v>
      </c>
      <c r="I9" s="34" t="s">
        <v>160</v>
      </c>
      <c r="J9" s="11">
        <v>71</v>
      </c>
      <c r="K9" s="31"/>
      <c r="L9" s="10" t="s">
        <v>8</v>
      </c>
      <c r="M9" s="27" t="s">
        <v>100</v>
      </c>
      <c r="N9" s="11">
        <v>74</v>
      </c>
      <c r="O9" s="18" t="str">
        <f t="shared" si="1"/>
        <v>Không đổi ca học</v>
      </c>
    </row>
    <row r="10" spans="1:15" s="32" customFormat="1" ht="23.25" customHeight="1">
      <c r="A10" s="8" t="s">
        <v>97</v>
      </c>
      <c r="B10" s="9" t="s">
        <v>37</v>
      </c>
      <c r="C10" s="9" t="s">
        <v>14</v>
      </c>
      <c r="D10" s="10" t="s">
        <v>7</v>
      </c>
      <c r="E10" s="28" t="str">
        <f t="shared" si="0"/>
        <v>Sáng</v>
      </c>
      <c r="F10" s="22"/>
      <c r="G10" s="26" t="s">
        <v>157</v>
      </c>
      <c r="H10" s="25">
        <v>8</v>
      </c>
      <c r="I10" s="15"/>
      <c r="J10" s="11">
        <v>68</v>
      </c>
      <c r="K10" s="33" t="s">
        <v>161</v>
      </c>
      <c r="L10" s="10" t="s">
        <v>7</v>
      </c>
      <c r="M10" s="15" t="s">
        <v>112</v>
      </c>
      <c r="N10" s="11">
        <v>69</v>
      </c>
      <c r="O10" s="18" t="str">
        <f t="shared" si="1"/>
        <v>Không đổi ca học</v>
      </c>
    </row>
    <row r="11" spans="1:17" s="32" customFormat="1" ht="23.25" customHeight="1">
      <c r="A11" s="8" t="s">
        <v>97</v>
      </c>
      <c r="B11" s="9" t="s">
        <v>38</v>
      </c>
      <c r="C11" s="9" t="s">
        <v>14</v>
      </c>
      <c r="D11" s="10" t="s">
        <v>8</v>
      </c>
      <c r="E11" s="25" t="str">
        <f t="shared" si="0"/>
        <v>Chiều</v>
      </c>
      <c r="F11" s="12"/>
      <c r="G11" s="26" t="s">
        <v>157</v>
      </c>
      <c r="H11" s="25">
        <v>8</v>
      </c>
      <c r="I11" s="15"/>
      <c r="J11" s="11">
        <v>50</v>
      </c>
      <c r="K11" s="33" t="s">
        <v>161</v>
      </c>
      <c r="L11" s="10" t="s">
        <v>8</v>
      </c>
      <c r="M11" s="15" t="s">
        <v>145</v>
      </c>
      <c r="N11" s="11">
        <v>51</v>
      </c>
      <c r="O11" s="18" t="str">
        <f t="shared" si="1"/>
        <v>Không đổi ca học</v>
      </c>
      <c r="P11" s="32">
        <f>SUM(J8:J11)</f>
        <v>256</v>
      </c>
      <c r="Q11" s="32">
        <f>P11/2</f>
        <v>128</v>
      </c>
    </row>
    <row r="12" spans="1:15" s="32" customFormat="1" ht="23.25" customHeight="1">
      <c r="A12" s="8" t="s">
        <v>97</v>
      </c>
      <c r="B12" s="9" t="s">
        <v>16</v>
      </c>
      <c r="C12" s="9" t="s">
        <v>14</v>
      </c>
      <c r="D12" s="10" t="s">
        <v>8</v>
      </c>
      <c r="E12" s="25" t="str">
        <f t="shared" si="0"/>
        <v>Chiều</v>
      </c>
      <c r="F12" s="12"/>
      <c r="G12" s="26" t="s">
        <v>157</v>
      </c>
      <c r="H12" s="25">
        <v>8</v>
      </c>
      <c r="I12" s="15" t="s">
        <v>145</v>
      </c>
      <c r="J12" s="11">
        <v>67</v>
      </c>
      <c r="K12" s="31"/>
      <c r="L12" s="10" t="s">
        <v>8</v>
      </c>
      <c r="M12" s="27" t="s">
        <v>101</v>
      </c>
      <c r="N12" s="11">
        <v>69</v>
      </c>
      <c r="O12" s="18" t="str">
        <f t="shared" si="1"/>
        <v>Không đổi ca học</v>
      </c>
    </row>
    <row r="13" spans="1:15" s="32" customFormat="1" ht="23.25" customHeight="1">
      <c r="A13" s="8" t="s">
        <v>97</v>
      </c>
      <c r="B13" s="9" t="s">
        <v>39</v>
      </c>
      <c r="C13" s="9" t="s">
        <v>14</v>
      </c>
      <c r="D13" s="10" t="s">
        <v>7</v>
      </c>
      <c r="E13" s="28" t="str">
        <f t="shared" si="0"/>
        <v>Sáng</v>
      </c>
      <c r="F13" s="22"/>
      <c r="G13" s="26" t="s">
        <v>157</v>
      </c>
      <c r="H13" s="25">
        <v>8</v>
      </c>
      <c r="I13" s="15" t="s">
        <v>145</v>
      </c>
      <c r="J13" s="11">
        <v>73</v>
      </c>
      <c r="K13" s="31"/>
      <c r="L13" s="10" t="s">
        <v>7</v>
      </c>
      <c r="M13" s="15" t="s">
        <v>101</v>
      </c>
      <c r="N13" s="11">
        <v>75</v>
      </c>
      <c r="O13" s="18" t="str">
        <f t="shared" si="1"/>
        <v>Không đổi ca học</v>
      </c>
    </row>
    <row r="14" spans="1:17" s="32" customFormat="1" ht="23.25" customHeight="1">
      <c r="A14" s="8" t="s">
        <v>97</v>
      </c>
      <c r="B14" s="9" t="s">
        <v>40</v>
      </c>
      <c r="C14" s="9" t="s">
        <v>14</v>
      </c>
      <c r="D14" s="15" t="s">
        <v>7</v>
      </c>
      <c r="E14" s="28" t="str">
        <f>IF(D14="S","Sáng",IF(D14="C","Chiều","Tối"))</f>
        <v>Sáng</v>
      </c>
      <c r="F14" s="22"/>
      <c r="G14" s="26" t="s">
        <v>157</v>
      </c>
      <c r="H14" s="25">
        <v>8</v>
      </c>
      <c r="I14" s="15"/>
      <c r="J14" s="11">
        <v>59</v>
      </c>
      <c r="K14" s="33" t="s">
        <v>162</v>
      </c>
      <c r="L14" s="15" t="s">
        <v>7</v>
      </c>
      <c r="M14" s="15" t="s">
        <v>145</v>
      </c>
      <c r="N14" s="11">
        <v>60</v>
      </c>
      <c r="O14" s="18" t="str">
        <f t="shared" si="1"/>
        <v>Không đổi ca học</v>
      </c>
      <c r="P14" s="32">
        <f>SUM(J12:J14)</f>
        <v>199</v>
      </c>
      <c r="Q14" s="32">
        <f>P14/2</f>
        <v>99.5</v>
      </c>
    </row>
    <row r="15" spans="1:15" s="32" customFormat="1" ht="23.25" customHeight="1">
      <c r="A15" s="8" t="s">
        <v>97</v>
      </c>
      <c r="B15" s="9" t="s">
        <v>102</v>
      </c>
      <c r="C15" s="9" t="s">
        <v>9</v>
      </c>
      <c r="D15" s="10" t="s">
        <v>7</v>
      </c>
      <c r="E15" s="28" t="str">
        <f t="shared" si="0"/>
        <v>Sáng</v>
      </c>
      <c r="F15" s="22"/>
      <c r="G15" s="26" t="s">
        <v>157</v>
      </c>
      <c r="H15" s="25">
        <v>8</v>
      </c>
      <c r="I15" s="15" t="s">
        <v>105</v>
      </c>
      <c r="J15" s="11">
        <v>76</v>
      </c>
      <c r="K15" s="31"/>
      <c r="L15" s="10" t="s">
        <v>7</v>
      </c>
      <c r="M15" s="15" t="s">
        <v>103</v>
      </c>
      <c r="N15" s="11">
        <v>78</v>
      </c>
      <c r="O15" s="18" t="str">
        <f t="shared" si="1"/>
        <v>Không đổi ca học</v>
      </c>
    </row>
    <row r="16" spans="1:15" s="32" customFormat="1" ht="23.25" customHeight="1">
      <c r="A16" s="8" t="s">
        <v>97</v>
      </c>
      <c r="B16" s="9" t="s">
        <v>41</v>
      </c>
      <c r="C16" s="9" t="s">
        <v>9</v>
      </c>
      <c r="D16" s="10" t="s">
        <v>8</v>
      </c>
      <c r="E16" s="25" t="str">
        <f t="shared" si="0"/>
        <v>Chiều</v>
      </c>
      <c r="F16" s="12"/>
      <c r="G16" s="26" t="s">
        <v>157</v>
      </c>
      <c r="H16" s="25">
        <v>8</v>
      </c>
      <c r="I16" s="15" t="s">
        <v>105</v>
      </c>
      <c r="J16" s="11">
        <v>63</v>
      </c>
      <c r="K16" s="31"/>
      <c r="L16" s="10" t="s">
        <v>8</v>
      </c>
      <c r="M16" s="15" t="s">
        <v>103</v>
      </c>
      <c r="N16" s="11">
        <v>65</v>
      </c>
      <c r="O16" s="18" t="str">
        <f t="shared" si="1"/>
        <v>Không đổi ca học</v>
      </c>
    </row>
    <row r="17" spans="1:17" s="32" customFormat="1" ht="23.25" customHeight="1">
      <c r="A17" s="8" t="s">
        <v>97</v>
      </c>
      <c r="B17" s="9" t="s">
        <v>42</v>
      </c>
      <c r="C17" s="9" t="s">
        <v>9</v>
      </c>
      <c r="D17" s="10" t="s">
        <v>7</v>
      </c>
      <c r="E17" s="28" t="str">
        <f t="shared" si="0"/>
        <v>Sáng</v>
      </c>
      <c r="F17" s="22"/>
      <c r="G17" s="26" t="s">
        <v>157</v>
      </c>
      <c r="H17" s="25">
        <v>8</v>
      </c>
      <c r="I17" s="15"/>
      <c r="J17" s="11">
        <v>77</v>
      </c>
      <c r="K17" s="33" t="s">
        <v>163</v>
      </c>
      <c r="L17" s="10" t="s">
        <v>7</v>
      </c>
      <c r="M17" s="23" t="s">
        <v>104</v>
      </c>
      <c r="N17" s="11">
        <v>81</v>
      </c>
      <c r="O17" s="18" t="str">
        <f t="shared" si="1"/>
        <v>Không đổi ca học</v>
      </c>
      <c r="P17" s="32">
        <f>SUM(J15:J17)</f>
        <v>216</v>
      </c>
      <c r="Q17" s="32">
        <f>P17/2</f>
        <v>108</v>
      </c>
    </row>
    <row r="18" spans="1:15" ht="23.25" customHeight="1">
      <c r="A18" s="8" t="s">
        <v>97</v>
      </c>
      <c r="B18" s="9" t="s">
        <v>43</v>
      </c>
      <c r="C18" s="9" t="s">
        <v>9</v>
      </c>
      <c r="D18" s="15" t="s">
        <v>7</v>
      </c>
      <c r="E18" s="25" t="str">
        <f t="shared" si="0"/>
        <v>Sáng</v>
      </c>
      <c r="F18" s="12"/>
      <c r="G18" s="26" t="s">
        <v>157</v>
      </c>
      <c r="H18" s="25">
        <v>8</v>
      </c>
      <c r="I18" s="15" t="s">
        <v>106</v>
      </c>
      <c r="J18" s="11">
        <v>62</v>
      </c>
      <c r="K18" s="33"/>
      <c r="L18" s="10" t="s">
        <v>8</v>
      </c>
      <c r="M18" s="27" t="s">
        <v>104</v>
      </c>
      <c r="N18" s="11">
        <v>65</v>
      </c>
      <c r="O18" s="18" t="str">
        <f t="shared" si="1"/>
        <v/>
      </c>
    </row>
    <row r="19" spans="1:17" ht="23.25" customHeight="1">
      <c r="A19" s="8" t="s">
        <v>97</v>
      </c>
      <c r="B19" s="9" t="s">
        <v>44</v>
      </c>
      <c r="C19" s="9" t="s">
        <v>9</v>
      </c>
      <c r="D19" s="10" t="s">
        <v>8</v>
      </c>
      <c r="E19" s="28" t="str">
        <f>IF(D19="S","Sáng",IF(D19="C","Chiều","Tối"))</f>
        <v>Chiều</v>
      </c>
      <c r="F19" s="22"/>
      <c r="G19" s="26" t="s">
        <v>157</v>
      </c>
      <c r="H19" s="25">
        <v>8</v>
      </c>
      <c r="I19" s="15"/>
      <c r="J19" s="11">
        <v>37</v>
      </c>
      <c r="K19" s="33" t="s">
        <v>164</v>
      </c>
      <c r="L19" s="10" t="s">
        <v>7</v>
      </c>
      <c r="M19" s="15" t="s">
        <v>105</v>
      </c>
      <c r="N19" s="11">
        <v>39</v>
      </c>
      <c r="O19" s="18" t="str">
        <f t="shared" si="1"/>
        <v/>
      </c>
      <c r="P19" s="7">
        <f>SUM(J18:J19)</f>
        <v>99</v>
      </c>
      <c r="Q19" s="32">
        <f>P19/2</f>
        <v>49.5</v>
      </c>
    </row>
    <row r="20" spans="1:15" ht="23.25" customHeight="1">
      <c r="A20" s="8" t="s">
        <v>97</v>
      </c>
      <c r="B20" s="9" t="s">
        <v>45</v>
      </c>
      <c r="C20" s="9" t="s">
        <v>9</v>
      </c>
      <c r="D20" s="10" t="s">
        <v>8</v>
      </c>
      <c r="E20" s="25" t="str">
        <f t="shared" si="0"/>
        <v>Chiều</v>
      </c>
      <c r="F20" s="12"/>
      <c r="G20" s="26" t="s">
        <v>157</v>
      </c>
      <c r="H20" s="25">
        <v>8</v>
      </c>
      <c r="I20" s="15" t="s">
        <v>106</v>
      </c>
      <c r="J20" s="11">
        <v>51</v>
      </c>
      <c r="K20" s="31"/>
      <c r="L20" s="10" t="s">
        <v>8</v>
      </c>
      <c r="M20" s="15" t="s">
        <v>106</v>
      </c>
      <c r="N20" s="11">
        <v>53</v>
      </c>
      <c r="O20" s="18" t="str">
        <f t="shared" si="1"/>
        <v>Không đổi ca học</v>
      </c>
    </row>
    <row r="21" spans="1:15" ht="23.25" customHeight="1">
      <c r="A21" s="8" t="s">
        <v>97</v>
      </c>
      <c r="B21" s="9" t="s">
        <v>46</v>
      </c>
      <c r="C21" s="9" t="s">
        <v>9</v>
      </c>
      <c r="D21" s="10" t="s">
        <v>7</v>
      </c>
      <c r="E21" s="28" t="str">
        <f t="shared" si="0"/>
        <v>Sáng</v>
      </c>
      <c r="F21" s="22"/>
      <c r="G21" s="26" t="s">
        <v>157</v>
      </c>
      <c r="H21" s="25">
        <v>8</v>
      </c>
      <c r="I21" s="15"/>
      <c r="J21" s="11">
        <v>56</v>
      </c>
      <c r="K21" s="33" t="s">
        <v>165</v>
      </c>
      <c r="L21" s="10" t="s">
        <v>7</v>
      </c>
      <c r="M21" s="23" t="s">
        <v>106</v>
      </c>
      <c r="N21" s="11">
        <v>57</v>
      </c>
      <c r="O21" s="18" t="str">
        <f t="shared" si="1"/>
        <v>Không đổi ca học</v>
      </c>
    </row>
    <row r="22" spans="1:17" ht="23.25" customHeight="1">
      <c r="A22" s="8" t="s">
        <v>97</v>
      </c>
      <c r="B22" s="9" t="s">
        <v>47</v>
      </c>
      <c r="C22" s="9" t="s">
        <v>9</v>
      </c>
      <c r="D22" s="10" t="s">
        <v>8</v>
      </c>
      <c r="E22" s="25" t="str">
        <f>IF(D22="S","Sáng",IF(D22="C","Chiều","Tối"))</f>
        <v>Chiều</v>
      </c>
      <c r="F22" s="12"/>
      <c r="G22" s="26" t="s">
        <v>157</v>
      </c>
      <c r="H22" s="25">
        <v>8</v>
      </c>
      <c r="I22" s="15"/>
      <c r="J22" s="11">
        <v>56</v>
      </c>
      <c r="K22" s="33" t="s">
        <v>165</v>
      </c>
      <c r="L22" s="10" t="s">
        <v>8</v>
      </c>
      <c r="M22" s="27" t="s">
        <v>105</v>
      </c>
      <c r="N22" s="11">
        <v>56</v>
      </c>
      <c r="O22" s="18" t="str">
        <f t="shared" si="1"/>
        <v>Không đổi ca học</v>
      </c>
      <c r="P22" s="7">
        <f>SUM(J20:J22)</f>
        <v>163</v>
      </c>
      <c r="Q22" s="32">
        <f>P22/2</f>
        <v>81.5</v>
      </c>
    </row>
    <row r="23" spans="1:15" ht="23.25" customHeight="1">
      <c r="A23" s="8" t="s">
        <v>97</v>
      </c>
      <c r="B23" s="9" t="s">
        <v>19</v>
      </c>
      <c r="C23" s="9" t="s">
        <v>9</v>
      </c>
      <c r="D23" s="10" t="s">
        <v>8</v>
      </c>
      <c r="E23" s="25" t="str">
        <f t="shared" si="0"/>
        <v>Chiều</v>
      </c>
      <c r="F23" s="12"/>
      <c r="G23" s="26" t="s">
        <v>157</v>
      </c>
      <c r="H23" s="25">
        <v>8</v>
      </c>
      <c r="I23" s="27" t="s">
        <v>107</v>
      </c>
      <c r="J23" s="11">
        <v>83</v>
      </c>
      <c r="K23" s="31"/>
      <c r="L23" s="10" t="s">
        <v>8</v>
      </c>
      <c r="M23" s="27" t="s">
        <v>107</v>
      </c>
      <c r="N23" s="11">
        <v>83</v>
      </c>
      <c r="O23" s="18" t="str">
        <f t="shared" si="1"/>
        <v>Không đổi ca học</v>
      </c>
    </row>
    <row r="24" spans="1:15" ht="23.25" customHeight="1">
      <c r="A24" s="8" t="s">
        <v>97</v>
      </c>
      <c r="B24" s="9" t="s">
        <v>20</v>
      </c>
      <c r="C24" s="9" t="s">
        <v>9</v>
      </c>
      <c r="D24" s="10" t="s">
        <v>7</v>
      </c>
      <c r="E24" s="28" t="str">
        <f t="shared" si="0"/>
        <v>Sáng</v>
      </c>
      <c r="F24" s="22"/>
      <c r="G24" s="26" t="s">
        <v>157</v>
      </c>
      <c r="H24" s="25">
        <v>8</v>
      </c>
      <c r="I24" s="23" t="s">
        <v>107</v>
      </c>
      <c r="J24" s="11">
        <v>78</v>
      </c>
      <c r="K24" s="31"/>
      <c r="L24" s="10" t="s">
        <v>7</v>
      </c>
      <c r="M24" s="23" t="s">
        <v>107</v>
      </c>
      <c r="N24" s="11">
        <v>78</v>
      </c>
      <c r="O24" s="18" t="str">
        <f t="shared" si="1"/>
        <v>Không đổi ca học</v>
      </c>
    </row>
    <row r="25" spans="1:15" ht="23.25" customHeight="1">
      <c r="A25" s="8" t="s">
        <v>97</v>
      </c>
      <c r="B25" s="9" t="s">
        <v>26</v>
      </c>
      <c r="C25" s="9" t="s">
        <v>9</v>
      </c>
      <c r="D25" s="10" t="s">
        <v>8</v>
      </c>
      <c r="E25" s="25" t="str">
        <f t="shared" si="0"/>
        <v>Chiều</v>
      </c>
      <c r="F25" s="12"/>
      <c r="G25" s="26" t="s">
        <v>157</v>
      </c>
      <c r="H25" s="25">
        <v>8</v>
      </c>
      <c r="I25" s="27" t="s">
        <v>108</v>
      </c>
      <c r="J25" s="11">
        <v>87</v>
      </c>
      <c r="K25" s="31"/>
      <c r="L25" s="10" t="s">
        <v>8</v>
      </c>
      <c r="M25" s="27" t="s">
        <v>107</v>
      </c>
      <c r="N25" s="11">
        <v>88</v>
      </c>
      <c r="O25" s="18" t="str">
        <f t="shared" si="1"/>
        <v>Không đổi ca học</v>
      </c>
    </row>
    <row r="26" spans="1:15" ht="23.25" customHeight="1">
      <c r="A26" s="8" t="s">
        <v>97</v>
      </c>
      <c r="B26" s="9" t="s">
        <v>27</v>
      </c>
      <c r="C26" s="9" t="s">
        <v>9</v>
      </c>
      <c r="D26" s="10" t="s">
        <v>7</v>
      </c>
      <c r="E26" s="28" t="str">
        <f t="shared" si="0"/>
        <v>Sáng</v>
      </c>
      <c r="F26" s="22"/>
      <c r="G26" s="26" t="s">
        <v>157</v>
      </c>
      <c r="H26" s="25">
        <v>8</v>
      </c>
      <c r="I26" s="23" t="s">
        <v>108</v>
      </c>
      <c r="J26" s="11">
        <v>84</v>
      </c>
      <c r="K26" s="31"/>
      <c r="L26" s="10" t="s">
        <v>7</v>
      </c>
      <c r="M26" s="23" t="s">
        <v>107</v>
      </c>
      <c r="N26" s="11">
        <v>85</v>
      </c>
      <c r="O26" s="18" t="str">
        <f t="shared" si="1"/>
        <v>Không đổi ca học</v>
      </c>
    </row>
    <row r="27" spans="1:17" ht="23.25" customHeight="1">
      <c r="A27" s="8" t="s">
        <v>97</v>
      </c>
      <c r="B27" s="9" t="s">
        <v>49</v>
      </c>
      <c r="C27" s="9" t="s">
        <v>9</v>
      </c>
      <c r="D27" s="10" t="s">
        <v>8</v>
      </c>
      <c r="E27" s="25" t="str">
        <f t="shared" si="0"/>
        <v>Chiều</v>
      </c>
      <c r="F27" s="12"/>
      <c r="G27" s="26" t="s">
        <v>157</v>
      </c>
      <c r="H27" s="25">
        <v>8</v>
      </c>
      <c r="I27" s="15"/>
      <c r="J27" s="11">
        <v>87</v>
      </c>
      <c r="K27" s="33" t="s">
        <v>166</v>
      </c>
      <c r="L27" s="10" t="s">
        <v>8</v>
      </c>
      <c r="M27" s="27" t="s">
        <v>108</v>
      </c>
      <c r="N27" s="11">
        <v>87</v>
      </c>
      <c r="O27" s="18" t="str">
        <f t="shared" si="1"/>
        <v>Không đổi ca học</v>
      </c>
      <c r="P27" s="7">
        <f>SUM(J23:J28)</f>
        <v>505</v>
      </c>
      <c r="Q27" s="32">
        <f>P27/2</f>
        <v>252.5</v>
      </c>
    </row>
    <row r="28" spans="1:15" ht="23.25" customHeight="1">
      <c r="A28" s="8" t="s">
        <v>97</v>
      </c>
      <c r="B28" s="9" t="s">
        <v>48</v>
      </c>
      <c r="C28" s="9" t="s">
        <v>9</v>
      </c>
      <c r="D28" s="10" t="s">
        <v>7</v>
      </c>
      <c r="E28" s="28" t="str">
        <f t="shared" si="0"/>
        <v>Sáng</v>
      </c>
      <c r="F28" s="22"/>
      <c r="G28" s="26" t="s">
        <v>157</v>
      </c>
      <c r="H28" s="25">
        <v>8</v>
      </c>
      <c r="I28" s="15"/>
      <c r="J28" s="11">
        <v>86</v>
      </c>
      <c r="K28" s="33" t="s">
        <v>166</v>
      </c>
      <c r="L28" s="10" t="s">
        <v>7</v>
      </c>
      <c r="M28" s="23" t="s">
        <v>108</v>
      </c>
      <c r="N28" s="11">
        <v>86</v>
      </c>
      <c r="O28" s="18" t="str">
        <f t="shared" si="1"/>
        <v>Không đổi ca học</v>
      </c>
    </row>
    <row r="29" spans="1:15" ht="23.25" customHeight="1">
      <c r="A29" s="8" t="s">
        <v>97</v>
      </c>
      <c r="B29" s="9" t="s">
        <v>11</v>
      </c>
      <c r="C29" s="9" t="s">
        <v>9</v>
      </c>
      <c r="D29" s="10" t="s">
        <v>7</v>
      </c>
      <c r="E29" s="28" t="str">
        <f t="shared" si="0"/>
        <v>Sáng</v>
      </c>
      <c r="F29" s="22"/>
      <c r="G29" s="26" t="s">
        <v>157</v>
      </c>
      <c r="H29" s="25">
        <v>8</v>
      </c>
      <c r="I29" s="15" t="s">
        <v>108</v>
      </c>
      <c r="J29" s="11">
        <v>50</v>
      </c>
      <c r="K29" s="33"/>
      <c r="L29" s="10" t="s">
        <v>7</v>
      </c>
      <c r="M29" s="15" t="s">
        <v>106</v>
      </c>
      <c r="N29" s="11">
        <v>51</v>
      </c>
      <c r="O29" s="18" t="str">
        <f t="shared" si="1"/>
        <v>Không đổi ca học</v>
      </c>
    </row>
    <row r="30" spans="1:17" ht="23.25" customHeight="1">
      <c r="A30" s="8" t="s">
        <v>97</v>
      </c>
      <c r="B30" s="9" t="s">
        <v>50</v>
      </c>
      <c r="C30" s="9" t="s">
        <v>9</v>
      </c>
      <c r="D30" s="10" t="s">
        <v>8</v>
      </c>
      <c r="E30" s="25" t="str">
        <f t="shared" si="0"/>
        <v>Chiều</v>
      </c>
      <c r="F30" s="12"/>
      <c r="G30" s="26" t="s">
        <v>157</v>
      </c>
      <c r="H30" s="25">
        <v>8</v>
      </c>
      <c r="I30" s="15" t="s">
        <v>108</v>
      </c>
      <c r="J30" s="11">
        <v>40</v>
      </c>
      <c r="K30" s="33"/>
      <c r="L30" s="10" t="s">
        <v>8</v>
      </c>
      <c r="M30" s="15" t="s">
        <v>106</v>
      </c>
      <c r="N30" s="11">
        <v>42</v>
      </c>
      <c r="O30" s="18" t="str">
        <f t="shared" si="1"/>
        <v>Không đổi ca học</v>
      </c>
      <c r="P30" s="7">
        <f>SUM(J29:J30)</f>
        <v>90</v>
      </c>
      <c r="Q30" s="32">
        <f>P30/2</f>
        <v>45</v>
      </c>
    </row>
    <row r="31" spans="1:15" ht="23.25" customHeight="1">
      <c r="A31" s="8" t="s">
        <v>97</v>
      </c>
      <c r="B31" s="9" t="s">
        <v>51</v>
      </c>
      <c r="C31" s="9" t="s">
        <v>14</v>
      </c>
      <c r="D31" s="10" t="s">
        <v>8</v>
      </c>
      <c r="E31" s="25" t="str">
        <f t="shared" si="0"/>
        <v>Chiều</v>
      </c>
      <c r="F31" s="29"/>
      <c r="G31" s="26" t="s">
        <v>157</v>
      </c>
      <c r="H31" s="25">
        <v>8</v>
      </c>
      <c r="I31" s="27" t="s">
        <v>109</v>
      </c>
      <c r="J31" s="16">
        <v>79</v>
      </c>
      <c r="K31" s="31"/>
      <c r="L31" s="10" t="s">
        <v>8</v>
      </c>
      <c r="M31" s="27" t="s">
        <v>109</v>
      </c>
      <c r="N31" s="16">
        <v>80</v>
      </c>
      <c r="O31" s="18" t="str">
        <f t="shared" si="1"/>
        <v>Không đổi ca học</v>
      </c>
    </row>
    <row r="32" spans="1:15" ht="23.25" customHeight="1">
      <c r="A32" s="8" t="s">
        <v>97</v>
      </c>
      <c r="B32" s="9" t="s">
        <v>52</v>
      </c>
      <c r="C32" s="9" t="s">
        <v>14</v>
      </c>
      <c r="D32" s="10" t="s">
        <v>7</v>
      </c>
      <c r="E32" s="28" t="str">
        <f t="shared" si="0"/>
        <v>Sáng</v>
      </c>
      <c r="F32" s="30"/>
      <c r="G32" s="26" t="s">
        <v>157</v>
      </c>
      <c r="H32" s="25">
        <v>8</v>
      </c>
      <c r="I32" s="23" t="s">
        <v>109</v>
      </c>
      <c r="J32" s="16">
        <v>77</v>
      </c>
      <c r="K32" s="31"/>
      <c r="L32" s="10" t="s">
        <v>7</v>
      </c>
      <c r="M32" s="23" t="s">
        <v>109</v>
      </c>
      <c r="N32" s="16">
        <v>77</v>
      </c>
      <c r="O32" s="18" t="str">
        <f t="shared" si="1"/>
        <v>Không đổi ca học</v>
      </c>
    </row>
    <row r="33" spans="1:15" ht="23.25" customHeight="1">
      <c r="A33" s="8" t="s">
        <v>97</v>
      </c>
      <c r="B33" s="9" t="s">
        <v>53</v>
      </c>
      <c r="C33" s="9" t="s">
        <v>14</v>
      </c>
      <c r="D33" s="10" t="s">
        <v>8</v>
      </c>
      <c r="E33" s="25" t="str">
        <f t="shared" si="0"/>
        <v>Chiều</v>
      </c>
      <c r="F33" s="29"/>
      <c r="G33" s="26" t="s">
        <v>157</v>
      </c>
      <c r="H33" s="25">
        <v>8</v>
      </c>
      <c r="I33" s="23" t="s">
        <v>114</v>
      </c>
      <c r="J33" s="16">
        <v>67</v>
      </c>
      <c r="K33" s="31"/>
      <c r="L33" s="10" t="s">
        <v>8</v>
      </c>
      <c r="M33" s="27" t="s">
        <v>110</v>
      </c>
      <c r="N33" s="16">
        <v>68</v>
      </c>
      <c r="O33" s="18" t="str">
        <f t="shared" si="1"/>
        <v>Không đổi ca học</v>
      </c>
    </row>
    <row r="34" spans="1:15" ht="23.25" customHeight="1">
      <c r="A34" s="8" t="s">
        <v>97</v>
      </c>
      <c r="B34" s="9" t="s">
        <v>54</v>
      </c>
      <c r="C34" s="9" t="s">
        <v>14</v>
      </c>
      <c r="D34" s="10" t="s">
        <v>7</v>
      </c>
      <c r="E34" s="28" t="str">
        <f t="shared" si="0"/>
        <v>Sáng</v>
      </c>
      <c r="F34" s="30"/>
      <c r="G34" s="26" t="s">
        <v>157</v>
      </c>
      <c r="H34" s="25">
        <v>8</v>
      </c>
      <c r="I34" s="27" t="s">
        <v>114</v>
      </c>
      <c r="J34" s="16">
        <v>68</v>
      </c>
      <c r="K34" s="31"/>
      <c r="L34" s="10" t="s">
        <v>7</v>
      </c>
      <c r="M34" s="23" t="s">
        <v>110</v>
      </c>
      <c r="N34" s="16">
        <v>68</v>
      </c>
      <c r="O34" s="18" t="str">
        <f t="shared" si="1"/>
        <v>Không đổi ca học</v>
      </c>
    </row>
    <row r="35" spans="1:15" ht="23.25" customHeight="1">
      <c r="A35" s="8" t="s">
        <v>97</v>
      </c>
      <c r="B35" s="9" t="s">
        <v>55</v>
      </c>
      <c r="C35" s="9" t="s">
        <v>14</v>
      </c>
      <c r="D35" s="10" t="s">
        <v>8</v>
      </c>
      <c r="E35" s="25" t="str">
        <f t="shared" si="0"/>
        <v>Chiều</v>
      </c>
      <c r="F35" s="29"/>
      <c r="G35" s="26" t="s">
        <v>157</v>
      </c>
      <c r="H35" s="25">
        <v>8</v>
      </c>
      <c r="I35" s="15"/>
      <c r="J35" s="16">
        <v>66</v>
      </c>
      <c r="K35" s="33" t="s">
        <v>167</v>
      </c>
      <c r="L35" s="10" t="s">
        <v>8</v>
      </c>
      <c r="M35" s="27" t="s">
        <v>111</v>
      </c>
      <c r="N35" s="16">
        <v>66</v>
      </c>
      <c r="O35" s="18" t="str">
        <f t="shared" si="1"/>
        <v>Không đổi ca học</v>
      </c>
    </row>
    <row r="36" spans="1:15" ht="23.25" customHeight="1">
      <c r="A36" s="8" t="s">
        <v>97</v>
      </c>
      <c r="B36" s="9" t="s">
        <v>56</v>
      </c>
      <c r="C36" s="9" t="s">
        <v>14</v>
      </c>
      <c r="D36" s="10" t="s">
        <v>7</v>
      </c>
      <c r="E36" s="28" t="str">
        <f t="shared" si="0"/>
        <v>Sáng</v>
      </c>
      <c r="F36" s="30"/>
      <c r="G36" s="26" t="s">
        <v>157</v>
      </c>
      <c r="H36" s="25">
        <v>8</v>
      </c>
      <c r="I36" s="15"/>
      <c r="J36" s="16">
        <v>67</v>
      </c>
      <c r="K36" s="33" t="s">
        <v>167</v>
      </c>
      <c r="L36" s="10" t="s">
        <v>7</v>
      </c>
      <c r="M36" s="23" t="s">
        <v>111</v>
      </c>
      <c r="N36" s="16">
        <v>67</v>
      </c>
      <c r="O36" s="18" t="str">
        <f t="shared" si="1"/>
        <v>Không đổi ca học</v>
      </c>
    </row>
    <row r="37" spans="1:17" ht="23.25" customHeight="1">
      <c r="A37" s="8" t="s">
        <v>97</v>
      </c>
      <c r="B37" s="9" t="s">
        <v>57</v>
      </c>
      <c r="C37" s="9" t="s">
        <v>14</v>
      </c>
      <c r="D37" s="10" t="s">
        <v>8</v>
      </c>
      <c r="E37" s="25" t="str">
        <f t="shared" si="0"/>
        <v>Chiều</v>
      </c>
      <c r="F37" s="29"/>
      <c r="G37" s="26" t="s">
        <v>157</v>
      </c>
      <c r="H37" s="25">
        <v>8</v>
      </c>
      <c r="I37" s="15"/>
      <c r="J37" s="16">
        <v>67</v>
      </c>
      <c r="K37" s="33" t="s">
        <v>167</v>
      </c>
      <c r="L37" s="10" t="s">
        <v>8</v>
      </c>
      <c r="M37" s="15" t="s">
        <v>110</v>
      </c>
      <c r="N37" s="16">
        <v>67</v>
      </c>
      <c r="O37" s="18" t="str">
        <f t="shared" si="1"/>
        <v>Không đổi ca học</v>
      </c>
      <c r="P37" s="7">
        <f>SUM(J31:J37)</f>
        <v>491</v>
      </c>
      <c r="Q37" s="32">
        <f>P37/2</f>
        <v>245.5</v>
      </c>
    </row>
    <row r="38" spans="1:15" ht="23.25" customHeight="1">
      <c r="A38" s="8" t="s">
        <v>97</v>
      </c>
      <c r="B38" s="9" t="s">
        <v>131</v>
      </c>
      <c r="C38" s="9" t="s">
        <v>14</v>
      </c>
      <c r="D38" s="10" t="s">
        <v>7</v>
      </c>
      <c r="E38" s="28" t="str">
        <f t="shared" si="0"/>
        <v>Sáng</v>
      </c>
      <c r="F38" s="30"/>
      <c r="G38" s="26" t="s">
        <v>157</v>
      </c>
      <c r="H38" s="25">
        <v>8</v>
      </c>
      <c r="I38" s="23" t="s">
        <v>135</v>
      </c>
      <c r="J38" s="16">
        <v>75</v>
      </c>
      <c r="K38" s="31"/>
      <c r="L38" s="10" t="s">
        <v>7</v>
      </c>
      <c r="M38" s="15" t="s">
        <v>135</v>
      </c>
      <c r="N38" s="16">
        <v>76</v>
      </c>
      <c r="O38" s="18" t="str">
        <f t="shared" si="1"/>
        <v>Không đổi ca học</v>
      </c>
    </row>
    <row r="39" spans="1:15" ht="23.25" customHeight="1">
      <c r="A39" s="8" t="s">
        <v>97</v>
      </c>
      <c r="B39" s="9" t="s">
        <v>132</v>
      </c>
      <c r="C39" s="9" t="s">
        <v>14</v>
      </c>
      <c r="D39" s="10" t="s">
        <v>8</v>
      </c>
      <c r="E39" s="25" t="str">
        <f t="shared" si="0"/>
        <v>Chiều</v>
      </c>
      <c r="F39" s="29"/>
      <c r="G39" s="26" t="s">
        <v>157</v>
      </c>
      <c r="H39" s="25">
        <v>8</v>
      </c>
      <c r="I39" s="27" t="s">
        <v>135</v>
      </c>
      <c r="J39" s="16">
        <v>69</v>
      </c>
      <c r="K39" s="31"/>
      <c r="L39" s="10" t="s">
        <v>8</v>
      </c>
      <c r="M39" s="27" t="s">
        <v>135</v>
      </c>
      <c r="N39" s="16">
        <v>72</v>
      </c>
      <c r="O39" s="18" t="str">
        <f t="shared" si="1"/>
        <v>Không đổi ca học</v>
      </c>
    </row>
    <row r="40" spans="1:17" ht="23.25" customHeight="1">
      <c r="A40" s="8" t="s">
        <v>97</v>
      </c>
      <c r="B40" s="9" t="s">
        <v>133</v>
      </c>
      <c r="C40" s="9" t="s">
        <v>14</v>
      </c>
      <c r="D40" s="10" t="s">
        <v>7</v>
      </c>
      <c r="E40" s="28" t="str">
        <f t="shared" si="0"/>
        <v>Sáng</v>
      </c>
      <c r="F40" s="30"/>
      <c r="G40" s="26" t="s">
        <v>157</v>
      </c>
      <c r="H40" s="25">
        <v>8</v>
      </c>
      <c r="I40" s="15"/>
      <c r="J40" s="16">
        <v>69</v>
      </c>
      <c r="K40" s="33" t="s">
        <v>168</v>
      </c>
      <c r="L40" s="10" t="s">
        <v>7</v>
      </c>
      <c r="M40" s="15" t="s">
        <v>135</v>
      </c>
      <c r="N40" s="16">
        <v>70</v>
      </c>
      <c r="O40" s="18" t="str">
        <f t="shared" si="1"/>
        <v>Không đổi ca học</v>
      </c>
      <c r="P40" s="7">
        <f>SUM(J38:J40)</f>
        <v>213</v>
      </c>
      <c r="Q40" s="32">
        <f>P40/2</f>
        <v>106.5</v>
      </c>
    </row>
    <row r="41" spans="1:15" ht="23.25" customHeight="1">
      <c r="A41" s="8" t="s">
        <v>97</v>
      </c>
      <c r="B41" s="9" t="s">
        <v>21</v>
      </c>
      <c r="C41" s="9" t="s">
        <v>14</v>
      </c>
      <c r="D41" s="10" t="s">
        <v>7</v>
      </c>
      <c r="E41" s="28" t="str">
        <f t="shared" si="0"/>
        <v>Sáng</v>
      </c>
      <c r="F41" s="30"/>
      <c r="G41" s="26" t="s">
        <v>157</v>
      </c>
      <c r="H41" s="25">
        <v>8</v>
      </c>
      <c r="I41" s="23" t="s">
        <v>112</v>
      </c>
      <c r="J41" s="16">
        <v>77</v>
      </c>
      <c r="K41" s="31"/>
      <c r="L41" s="10" t="s">
        <v>7</v>
      </c>
      <c r="M41" s="23" t="s">
        <v>112</v>
      </c>
      <c r="N41" s="16">
        <v>77</v>
      </c>
      <c r="O41" s="18" t="str">
        <f t="shared" si="1"/>
        <v>Không đổi ca học</v>
      </c>
    </row>
    <row r="42" spans="1:15" ht="23.25" customHeight="1">
      <c r="A42" s="8" t="s">
        <v>97</v>
      </c>
      <c r="B42" s="9" t="s">
        <v>22</v>
      </c>
      <c r="C42" s="9" t="s">
        <v>14</v>
      </c>
      <c r="D42" s="10" t="s">
        <v>8</v>
      </c>
      <c r="E42" s="25" t="str">
        <f t="shared" si="0"/>
        <v>Chiều</v>
      </c>
      <c r="F42" s="29"/>
      <c r="G42" s="26" t="s">
        <v>157</v>
      </c>
      <c r="H42" s="25">
        <v>8</v>
      </c>
      <c r="I42" s="27" t="s">
        <v>112</v>
      </c>
      <c r="J42" s="16">
        <v>68</v>
      </c>
      <c r="K42" s="31"/>
      <c r="L42" s="10" t="s">
        <v>8</v>
      </c>
      <c r="M42" s="27" t="s">
        <v>112</v>
      </c>
      <c r="N42" s="16">
        <v>71</v>
      </c>
      <c r="O42" s="18" t="str">
        <f t="shared" si="1"/>
        <v>Không đổi ca học</v>
      </c>
    </row>
    <row r="43" spans="1:15" ht="24.75" customHeight="1">
      <c r="A43" s="8" t="s">
        <v>97</v>
      </c>
      <c r="B43" s="9" t="s">
        <v>28</v>
      </c>
      <c r="C43" s="9" t="s">
        <v>14</v>
      </c>
      <c r="D43" s="10" t="s">
        <v>7</v>
      </c>
      <c r="E43" s="28" t="str">
        <f t="shared" si="0"/>
        <v>Sáng</v>
      </c>
      <c r="F43" s="30"/>
      <c r="G43" s="26" t="s">
        <v>157</v>
      </c>
      <c r="H43" s="25">
        <v>8</v>
      </c>
      <c r="I43" s="23" t="s">
        <v>113</v>
      </c>
      <c r="J43" s="16">
        <v>73</v>
      </c>
      <c r="K43" s="31"/>
      <c r="L43" s="10" t="s">
        <v>7</v>
      </c>
      <c r="M43" s="23" t="s">
        <v>113</v>
      </c>
      <c r="N43" s="16">
        <v>74</v>
      </c>
      <c r="O43" s="18" t="str">
        <f t="shared" si="1"/>
        <v>Không đổi ca học</v>
      </c>
    </row>
    <row r="44" spans="1:15" ht="24.75" customHeight="1">
      <c r="A44" s="8" t="s">
        <v>97</v>
      </c>
      <c r="B44" s="9" t="s">
        <v>29</v>
      </c>
      <c r="C44" s="9" t="s">
        <v>14</v>
      </c>
      <c r="D44" s="10" t="s">
        <v>8</v>
      </c>
      <c r="E44" s="25" t="str">
        <f t="shared" si="0"/>
        <v>Chiều</v>
      </c>
      <c r="F44" s="29"/>
      <c r="G44" s="26" t="s">
        <v>157</v>
      </c>
      <c r="H44" s="25">
        <v>8</v>
      </c>
      <c r="I44" s="27" t="s">
        <v>113</v>
      </c>
      <c r="J44" s="16">
        <v>76</v>
      </c>
      <c r="K44" s="31"/>
      <c r="L44" s="10" t="s">
        <v>8</v>
      </c>
      <c r="M44" s="27" t="s">
        <v>113</v>
      </c>
      <c r="N44" s="16">
        <v>77</v>
      </c>
      <c r="O44" s="18" t="str">
        <f t="shared" si="1"/>
        <v>Không đổi ca học</v>
      </c>
    </row>
    <row r="45" spans="1:15" ht="24.75" customHeight="1">
      <c r="A45" s="8" t="s">
        <v>97</v>
      </c>
      <c r="B45" s="9" t="s">
        <v>58</v>
      </c>
      <c r="C45" s="9" t="s">
        <v>14</v>
      </c>
      <c r="D45" s="10" t="s">
        <v>7</v>
      </c>
      <c r="E45" s="28" t="str">
        <f>IF(D45="S","Sáng",IF(D45="C","Chiều","Tối"))</f>
        <v>Sáng</v>
      </c>
      <c r="F45" s="30"/>
      <c r="G45" s="26" t="s">
        <v>157</v>
      </c>
      <c r="H45" s="25">
        <v>8</v>
      </c>
      <c r="I45" s="15"/>
      <c r="J45" s="16">
        <v>64</v>
      </c>
      <c r="K45" s="33" t="s">
        <v>169</v>
      </c>
      <c r="L45" s="10" t="s">
        <v>7</v>
      </c>
      <c r="M45" s="23" t="s">
        <v>114</v>
      </c>
      <c r="N45" s="16">
        <v>67</v>
      </c>
      <c r="O45" s="18" t="str">
        <f t="shared" si="1"/>
        <v>Không đổi ca học</v>
      </c>
    </row>
    <row r="46" spans="1:17" ht="24.75" customHeight="1">
      <c r="A46" s="8" t="s">
        <v>97</v>
      </c>
      <c r="B46" s="9" t="s">
        <v>59</v>
      </c>
      <c r="C46" s="9" t="s">
        <v>14</v>
      </c>
      <c r="D46" s="10" t="s">
        <v>8</v>
      </c>
      <c r="E46" s="25" t="str">
        <f t="shared" si="0"/>
        <v>Chiều</v>
      </c>
      <c r="F46" s="29"/>
      <c r="G46" s="26" t="s">
        <v>157</v>
      </c>
      <c r="H46" s="25">
        <v>8</v>
      </c>
      <c r="I46" s="15"/>
      <c r="J46" s="16">
        <v>73</v>
      </c>
      <c r="K46" s="33" t="s">
        <v>169</v>
      </c>
      <c r="L46" s="10" t="s">
        <v>8</v>
      </c>
      <c r="M46" s="27" t="s">
        <v>114</v>
      </c>
      <c r="N46" s="16">
        <v>65</v>
      </c>
      <c r="O46" s="18" t="str">
        <f t="shared" si="1"/>
        <v>Không đổi ca học</v>
      </c>
      <c r="P46" s="7">
        <f>SUM(J41:J46)</f>
        <v>431</v>
      </c>
      <c r="Q46" s="32">
        <f>P46/2</f>
        <v>215.5</v>
      </c>
    </row>
    <row r="47" spans="1:15" ht="24.75" customHeight="1">
      <c r="A47" s="8" t="s">
        <v>97</v>
      </c>
      <c r="B47" s="9" t="s">
        <v>23</v>
      </c>
      <c r="C47" s="9" t="s">
        <v>14</v>
      </c>
      <c r="D47" s="10" t="s">
        <v>8</v>
      </c>
      <c r="E47" s="25" t="str">
        <f t="shared" si="0"/>
        <v>Chiều</v>
      </c>
      <c r="F47" s="29"/>
      <c r="G47" s="26" t="s">
        <v>157</v>
      </c>
      <c r="H47" s="25">
        <v>8</v>
      </c>
      <c r="I47" s="27" t="s">
        <v>115</v>
      </c>
      <c r="J47" s="16">
        <v>75</v>
      </c>
      <c r="K47" s="31"/>
      <c r="L47" s="10" t="s">
        <v>8</v>
      </c>
      <c r="M47" s="27" t="s">
        <v>115</v>
      </c>
      <c r="N47" s="16">
        <v>74</v>
      </c>
      <c r="O47" s="18" t="str">
        <f t="shared" si="1"/>
        <v>Không đổi ca học</v>
      </c>
    </row>
    <row r="48" spans="1:15" ht="24.75" customHeight="1">
      <c r="A48" s="8" t="s">
        <v>97</v>
      </c>
      <c r="B48" s="9" t="s">
        <v>24</v>
      </c>
      <c r="C48" s="9" t="s">
        <v>14</v>
      </c>
      <c r="D48" s="10" t="s">
        <v>7</v>
      </c>
      <c r="E48" s="28" t="str">
        <f t="shared" si="0"/>
        <v>Sáng</v>
      </c>
      <c r="F48" s="30"/>
      <c r="G48" s="26" t="s">
        <v>157</v>
      </c>
      <c r="H48" s="25">
        <v>8</v>
      </c>
      <c r="I48" s="23" t="s">
        <v>115</v>
      </c>
      <c r="J48" s="16">
        <v>72</v>
      </c>
      <c r="K48" s="31"/>
      <c r="L48" s="10" t="s">
        <v>7</v>
      </c>
      <c r="M48" s="23" t="s">
        <v>115</v>
      </c>
      <c r="N48" s="16">
        <v>72</v>
      </c>
      <c r="O48" s="18" t="str">
        <f t="shared" si="1"/>
        <v>Không đổi ca học</v>
      </c>
    </row>
    <row r="49" spans="1:15" ht="24.75" customHeight="1">
      <c r="A49" s="8" t="s">
        <v>97</v>
      </c>
      <c r="B49" s="9" t="s">
        <v>25</v>
      </c>
      <c r="C49" s="9" t="s">
        <v>14</v>
      </c>
      <c r="D49" s="10" t="s">
        <v>8</v>
      </c>
      <c r="E49" s="25" t="str">
        <f t="shared" si="0"/>
        <v>Chiều</v>
      </c>
      <c r="F49" s="29"/>
      <c r="G49" s="26" t="s">
        <v>157</v>
      </c>
      <c r="H49" s="25">
        <v>8</v>
      </c>
      <c r="I49" s="27" t="s">
        <v>116</v>
      </c>
      <c r="J49" s="16">
        <v>80</v>
      </c>
      <c r="K49" s="31"/>
      <c r="L49" s="10" t="s">
        <v>8</v>
      </c>
      <c r="M49" s="27" t="s">
        <v>116</v>
      </c>
      <c r="N49" s="16">
        <v>80</v>
      </c>
      <c r="O49" s="18" t="str">
        <f t="shared" si="1"/>
        <v>Không đổi ca học</v>
      </c>
    </row>
    <row r="50" spans="1:15" ht="24.75" customHeight="1">
      <c r="A50" s="8" t="s">
        <v>97</v>
      </c>
      <c r="B50" s="9" t="s">
        <v>30</v>
      </c>
      <c r="C50" s="9" t="s">
        <v>14</v>
      </c>
      <c r="D50" s="10" t="s">
        <v>7</v>
      </c>
      <c r="E50" s="28" t="str">
        <f t="shared" si="0"/>
        <v>Sáng</v>
      </c>
      <c r="F50" s="30"/>
      <c r="G50" s="26" t="s">
        <v>157</v>
      </c>
      <c r="H50" s="25">
        <v>8</v>
      </c>
      <c r="I50" s="23" t="s">
        <v>116</v>
      </c>
      <c r="J50" s="16">
        <v>76</v>
      </c>
      <c r="K50" s="31"/>
      <c r="L50" s="10" t="s">
        <v>7</v>
      </c>
      <c r="M50" s="23" t="s">
        <v>116</v>
      </c>
      <c r="N50" s="16">
        <v>77</v>
      </c>
      <c r="O50" s="18" t="str">
        <f t="shared" si="1"/>
        <v>Không đổi ca học</v>
      </c>
    </row>
    <row r="51" spans="1:15" ht="24.75" customHeight="1">
      <c r="A51" s="8" t="s">
        <v>97</v>
      </c>
      <c r="B51" s="9" t="s">
        <v>60</v>
      </c>
      <c r="C51" s="9" t="s">
        <v>14</v>
      </c>
      <c r="D51" s="10" t="s">
        <v>8</v>
      </c>
      <c r="E51" s="25" t="str">
        <f t="shared" si="0"/>
        <v>Chiều</v>
      </c>
      <c r="F51" s="29"/>
      <c r="G51" s="26" t="s">
        <v>157</v>
      </c>
      <c r="H51" s="25">
        <v>8</v>
      </c>
      <c r="I51" s="15"/>
      <c r="J51" s="16">
        <v>76</v>
      </c>
      <c r="K51" s="33" t="s">
        <v>170</v>
      </c>
      <c r="L51" s="10" t="s">
        <v>8</v>
      </c>
      <c r="M51" s="15" t="s">
        <v>146</v>
      </c>
      <c r="N51" s="16">
        <v>77</v>
      </c>
      <c r="O51" s="18" t="str">
        <f t="shared" si="1"/>
        <v>Không đổi ca học</v>
      </c>
    </row>
    <row r="52" spans="1:15" ht="24.75" customHeight="1">
      <c r="A52" s="8" t="s">
        <v>97</v>
      </c>
      <c r="B52" s="9" t="s">
        <v>61</v>
      </c>
      <c r="C52" s="9" t="s">
        <v>14</v>
      </c>
      <c r="D52" s="10" t="s">
        <v>7</v>
      </c>
      <c r="E52" s="28" t="str">
        <f t="shared" si="0"/>
        <v>Sáng</v>
      </c>
      <c r="F52" s="30"/>
      <c r="G52" s="26" t="s">
        <v>157</v>
      </c>
      <c r="H52" s="25">
        <v>8</v>
      </c>
      <c r="I52" s="15"/>
      <c r="J52" s="16">
        <v>80</v>
      </c>
      <c r="K52" s="33" t="s">
        <v>170</v>
      </c>
      <c r="L52" s="10" t="s">
        <v>7</v>
      </c>
      <c r="M52" s="15" t="s">
        <v>146</v>
      </c>
      <c r="N52" s="16">
        <v>81</v>
      </c>
      <c r="O52" s="18" t="str">
        <f t="shared" si="1"/>
        <v>Không đổi ca học</v>
      </c>
    </row>
    <row r="53" spans="1:17" ht="24.75" customHeight="1">
      <c r="A53" s="8" t="s">
        <v>97</v>
      </c>
      <c r="B53" s="9" t="s">
        <v>62</v>
      </c>
      <c r="C53" s="9" t="s">
        <v>14</v>
      </c>
      <c r="D53" s="10" t="s">
        <v>7</v>
      </c>
      <c r="E53" s="28" t="str">
        <f t="shared" si="0"/>
        <v>Sáng</v>
      </c>
      <c r="F53" s="30"/>
      <c r="G53" s="26" t="s">
        <v>157</v>
      </c>
      <c r="H53" s="25">
        <v>8</v>
      </c>
      <c r="I53" s="15"/>
      <c r="J53" s="16">
        <v>69</v>
      </c>
      <c r="K53" s="33" t="s">
        <v>170</v>
      </c>
      <c r="L53" s="10" t="s">
        <v>7</v>
      </c>
      <c r="M53" s="15" t="s">
        <v>146</v>
      </c>
      <c r="N53" s="16">
        <v>70</v>
      </c>
      <c r="O53" s="18" t="str">
        <f t="shared" si="1"/>
        <v>Không đổi ca học</v>
      </c>
      <c r="P53" s="7">
        <f>SUM(J47:J53)</f>
        <v>528</v>
      </c>
      <c r="Q53" s="32">
        <f>P53/2</f>
        <v>264</v>
      </c>
    </row>
    <row r="54" spans="1:15" ht="24.75" customHeight="1">
      <c r="A54" s="8" t="s">
        <v>97</v>
      </c>
      <c r="B54" s="9" t="s">
        <v>63</v>
      </c>
      <c r="C54" s="9" t="s">
        <v>14</v>
      </c>
      <c r="D54" s="10" t="s">
        <v>7</v>
      </c>
      <c r="E54" s="28" t="str">
        <f t="shared" si="0"/>
        <v>Sáng</v>
      </c>
      <c r="F54" s="30"/>
      <c r="G54" s="26" t="s">
        <v>157</v>
      </c>
      <c r="H54" s="25">
        <v>8</v>
      </c>
      <c r="I54" s="15" t="s">
        <v>146</v>
      </c>
      <c r="J54" s="16">
        <v>82</v>
      </c>
      <c r="K54" s="31"/>
      <c r="L54" s="10" t="s">
        <v>7</v>
      </c>
      <c r="M54" s="15" t="s">
        <v>152</v>
      </c>
      <c r="N54" s="16">
        <v>84</v>
      </c>
      <c r="O54" s="18" t="str">
        <f t="shared" si="1"/>
        <v>Không đổi ca học</v>
      </c>
    </row>
    <row r="55" spans="1:15" ht="24.75" customHeight="1">
      <c r="A55" s="8" t="s">
        <v>97</v>
      </c>
      <c r="B55" s="9" t="s">
        <v>64</v>
      </c>
      <c r="C55" s="9" t="s">
        <v>14</v>
      </c>
      <c r="D55" s="10" t="s">
        <v>8</v>
      </c>
      <c r="E55" s="25" t="str">
        <f t="shared" si="0"/>
        <v>Chiều</v>
      </c>
      <c r="F55" s="29"/>
      <c r="G55" s="26" t="s">
        <v>157</v>
      </c>
      <c r="H55" s="25">
        <v>8</v>
      </c>
      <c r="I55" s="15" t="s">
        <v>146</v>
      </c>
      <c r="J55" s="16">
        <v>90</v>
      </c>
      <c r="K55" s="31"/>
      <c r="L55" s="10" t="s">
        <v>8</v>
      </c>
      <c r="M55" s="15" t="s">
        <v>152</v>
      </c>
      <c r="N55" s="16">
        <v>91</v>
      </c>
      <c r="O55" s="18" t="str">
        <f t="shared" si="1"/>
        <v>Không đổi ca học</v>
      </c>
    </row>
    <row r="56" spans="1:17" ht="24.75" customHeight="1">
      <c r="A56" s="8" t="s">
        <v>97</v>
      </c>
      <c r="B56" s="9" t="s">
        <v>65</v>
      </c>
      <c r="C56" s="9" t="s">
        <v>14</v>
      </c>
      <c r="D56" s="10" t="s">
        <v>8</v>
      </c>
      <c r="E56" s="25" t="str">
        <f t="shared" si="0"/>
        <v>Chiều</v>
      </c>
      <c r="F56" s="29"/>
      <c r="G56" s="26" t="s">
        <v>157</v>
      </c>
      <c r="H56" s="25">
        <v>8</v>
      </c>
      <c r="I56" s="15"/>
      <c r="J56" s="16">
        <v>88</v>
      </c>
      <c r="K56" s="33" t="s">
        <v>171</v>
      </c>
      <c r="L56" s="10" t="s">
        <v>8</v>
      </c>
      <c r="M56" s="15" t="s">
        <v>152</v>
      </c>
      <c r="N56" s="16">
        <v>89</v>
      </c>
      <c r="O56" s="18" t="str">
        <f t="shared" si="1"/>
        <v>Không đổi ca học</v>
      </c>
      <c r="P56" s="7">
        <f>SUM(J54:J56)</f>
        <v>260</v>
      </c>
      <c r="Q56" s="32">
        <f>P56/2</f>
        <v>130</v>
      </c>
    </row>
    <row r="57" spans="1:15" ht="24.75" customHeight="1">
      <c r="A57" s="8" t="s">
        <v>97</v>
      </c>
      <c r="B57" s="9" t="s">
        <v>17</v>
      </c>
      <c r="C57" s="9" t="s">
        <v>14</v>
      </c>
      <c r="D57" s="10" t="s">
        <v>7</v>
      </c>
      <c r="E57" s="28" t="str">
        <f t="shared" si="0"/>
        <v>Sáng</v>
      </c>
      <c r="F57" s="30"/>
      <c r="G57" s="26" t="s">
        <v>157</v>
      </c>
      <c r="H57" s="25">
        <v>8</v>
      </c>
      <c r="I57" s="23" t="s">
        <v>117</v>
      </c>
      <c r="J57" s="16">
        <v>81</v>
      </c>
      <c r="K57" s="31"/>
      <c r="L57" s="10" t="s">
        <v>7</v>
      </c>
      <c r="M57" s="23" t="s">
        <v>117</v>
      </c>
      <c r="N57" s="16">
        <v>83</v>
      </c>
      <c r="O57" s="18" t="str">
        <f t="shared" si="1"/>
        <v>Không đổi ca học</v>
      </c>
    </row>
    <row r="58" spans="1:15" ht="24.75" customHeight="1">
      <c r="A58" s="8" t="s">
        <v>97</v>
      </c>
      <c r="B58" s="9" t="s">
        <v>18</v>
      </c>
      <c r="C58" s="9" t="s">
        <v>14</v>
      </c>
      <c r="D58" s="10" t="s">
        <v>8</v>
      </c>
      <c r="E58" s="25" t="str">
        <f t="shared" si="0"/>
        <v>Chiều</v>
      </c>
      <c r="F58" s="29"/>
      <c r="G58" s="26" t="s">
        <v>157</v>
      </c>
      <c r="H58" s="25">
        <v>8</v>
      </c>
      <c r="I58" s="27" t="s">
        <v>117</v>
      </c>
      <c r="J58" s="16">
        <v>80</v>
      </c>
      <c r="K58" s="31"/>
      <c r="L58" s="10" t="s">
        <v>8</v>
      </c>
      <c r="M58" s="27" t="s">
        <v>117</v>
      </c>
      <c r="N58" s="16">
        <v>80</v>
      </c>
      <c r="O58" s="18" t="str">
        <f t="shared" si="1"/>
        <v>Không đổi ca học</v>
      </c>
    </row>
    <row r="59" spans="1:15" ht="24.75" customHeight="1">
      <c r="A59" s="8" t="s">
        <v>97</v>
      </c>
      <c r="B59" s="9" t="s">
        <v>66</v>
      </c>
      <c r="C59" s="9" t="s">
        <v>14</v>
      </c>
      <c r="D59" s="10" t="s">
        <v>7</v>
      </c>
      <c r="E59" s="28" t="str">
        <f t="shared" si="0"/>
        <v>Sáng</v>
      </c>
      <c r="F59" s="30"/>
      <c r="G59" s="26" t="s">
        <v>157</v>
      </c>
      <c r="H59" s="25">
        <v>8</v>
      </c>
      <c r="I59" s="23" t="s">
        <v>118</v>
      </c>
      <c r="J59" s="16">
        <v>73</v>
      </c>
      <c r="K59" s="31"/>
      <c r="L59" s="10" t="s">
        <v>7</v>
      </c>
      <c r="M59" s="23" t="s">
        <v>118</v>
      </c>
      <c r="N59" s="16">
        <v>78</v>
      </c>
      <c r="O59" s="18" t="str">
        <f t="shared" si="1"/>
        <v>Không đổi ca học</v>
      </c>
    </row>
    <row r="60" spans="1:15" ht="24.75" customHeight="1">
      <c r="A60" s="8" t="s">
        <v>97</v>
      </c>
      <c r="B60" s="9" t="s">
        <v>67</v>
      </c>
      <c r="C60" s="9" t="s">
        <v>14</v>
      </c>
      <c r="D60" s="10" t="s">
        <v>8</v>
      </c>
      <c r="E60" s="25" t="str">
        <f t="shared" si="0"/>
        <v>Chiều</v>
      </c>
      <c r="F60" s="29"/>
      <c r="G60" s="26" t="s">
        <v>157</v>
      </c>
      <c r="H60" s="25">
        <v>8</v>
      </c>
      <c r="I60" s="27" t="s">
        <v>118</v>
      </c>
      <c r="J60" s="16">
        <v>79</v>
      </c>
      <c r="K60" s="31"/>
      <c r="L60" s="10" t="s">
        <v>8</v>
      </c>
      <c r="M60" s="27" t="s">
        <v>118</v>
      </c>
      <c r="N60" s="16">
        <v>81</v>
      </c>
      <c r="O60" s="18" t="str">
        <f t="shared" si="1"/>
        <v>Không đổi ca học</v>
      </c>
    </row>
    <row r="61" spans="1:15" ht="24.75" customHeight="1">
      <c r="A61" s="8" t="s">
        <v>97</v>
      </c>
      <c r="B61" s="9" t="s">
        <v>68</v>
      </c>
      <c r="C61" s="9" t="s">
        <v>14</v>
      </c>
      <c r="D61" s="10" t="s">
        <v>7</v>
      </c>
      <c r="E61" s="28" t="str">
        <f t="shared" si="0"/>
        <v>Sáng</v>
      </c>
      <c r="F61" s="30"/>
      <c r="G61" s="26" t="s">
        <v>157</v>
      </c>
      <c r="H61" s="25">
        <v>8</v>
      </c>
      <c r="I61" s="15"/>
      <c r="J61" s="16">
        <v>66</v>
      </c>
      <c r="K61" s="33" t="s">
        <v>172</v>
      </c>
      <c r="L61" s="10" t="s">
        <v>7</v>
      </c>
      <c r="M61" s="15" t="s">
        <v>147</v>
      </c>
      <c r="N61" s="16">
        <v>67</v>
      </c>
      <c r="O61" s="18" t="str">
        <f t="shared" si="1"/>
        <v>Không đổi ca học</v>
      </c>
    </row>
    <row r="62" spans="1:15" ht="24.75" customHeight="1">
      <c r="A62" s="8" t="s">
        <v>97</v>
      </c>
      <c r="B62" s="9" t="s">
        <v>69</v>
      </c>
      <c r="C62" s="9" t="s">
        <v>14</v>
      </c>
      <c r="D62" s="10" t="s">
        <v>8</v>
      </c>
      <c r="E62" s="25" t="str">
        <f t="shared" si="0"/>
        <v>Chiều</v>
      </c>
      <c r="F62" s="29"/>
      <c r="G62" s="26" t="s">
        <v>157</v>
      </c>
      <c r="H62" s="25">
        <v>8</v>
      </c>
      <c r="I62" s="15"/>
      <c r="J62" s="16">
        <v>72</v>
      </c>
      <c r="K62" s="33" t="s">
        <v>172</v>
      </c>
      <c r="L62" s="10" t="s">
        <v>8</v>
      </c>
      <c r="M62" s="15" t="s">
        <v>147</v>
      </c>
      <c r="N62" s="16">
        <v>74</v>
      </c>
      <c r="O62" s="18" t="str">
        <f t="shared" si="1"/>
        <v>Không đổi ca học</v>
      </c>
    </row>
    <row r="63" spans="1:17" ht="24.75" customHeight="1">
      <c r="A63" s="8" t="s">
        <v>97</v>
      </c>
      <c r="B63" s="9" t="s">
        <v>70</v>
      </c>
      <c r="C63" s="9" t="s">
        <v>14</v>
      </c>
      <c r="D63" s="15" t="s">
        <v>8</v>
      </c>
      <c r="E63" s="25" t="str">
        <f t="shared" si="0"/>
        <v>Chiều</v>
      </c>
      <c r="F63" s="29"/>
      <c r="G63" s="26" t="s">
        <v>157</v>
      </c>
      <c r="H63" s="25">
        <v>8</v>
      </c>
      <c r="I63" s="24"/>
      <c r="J63" s="16">
        <v>76</v>
      </c>
      <c r="K63" s="33" t="s">
        <v>172</v>
      </c>
      <c r="L63" s="15" t="s">
        <v>8</v>
      </c>
      <c r="M63" s="24" t="s">
        <v>134</v>
      </c>
      <c r="N63" s="16">
        <v>78</v>
      </c>
      <c r="O63" s="18" t="str">
        <f t="shared" si="1"/>
        <v>Không đổi ca học</v>
      </c>
      <c r="P63" s="7">
        <f>SUM(J57:J63)</f>
        <v>527</v>
      </c>
      <c r="Q63" s="32">
        <f>P63/2</f>
        <v>263.5</v>
      </c>
    </row>
    <row r="64" spans="1:15" ht="24.75" customHeight="1">
      <c r="A64" s="8" t="s">
        <v>97</v>
      </c>
      <c r="B64" s="9" t="s">
        <v>71</v>
      </c>
      <c r="C64" s="9" t="s">
        <v>14</v>
      </c>
      <c r="D64" s="10" t="s">
        <v>8</v>
      </c>
      <c r="E64" s="25" t="str">
        <f t="shared" si="0"/>
        <v>Chiều</v>
      </c>
      <c r="F64" s="29"/>
      <c r="G64" s="26" t="s">
        <v>157</v>
      </c>
      <c r="H64" s="25">
        <v>8</v>
      </c>
      <c r="I64" s="27" t="s">
        <v>119</v>
      </c>
      <c r="J64" s="16">
        <v>74</v>
      </c>
      <c r="K64" s="31"/>
      <c r="L64" s="10" t="s">
        <v>8</v>
      </c>
      <c r="M64" s="27" t="s">
        <v>119</v>
      </c>
      <c r="N64" s="16">
        <v>73</v>
      </c>
      <c r="O64" s="18" t="str">
        <f t="shared" si="1"/>
        <v>Không đổi ca học</v>
      </c>
    </row>
    <row r="65" spans="1:15" ht="24.75" customHeight="1">
      <c r="A65" s="8" t="s">
        <v>97</v>
      </c>
      <c r="B65" s="9" t="s">
        <v>72</v>
      </c>
      <c r="C65" s="9" t="s">
        <v>14</v>
      </c>
      <c r="D65" s="10" t="s">
        <v>7</v>
      </c>
      <c r="E65" s="28" t="str">
        <f t="shared" si="0"/>
        <v>Sáng</v>
      </c>
      <c r="F65" s="30"/>
      <c r="G65" s="26" t="s">
        <v>157</v>
      </c>
      <c r="H65" s="25">
        <v>8</v>
      </c>
      <c r="I65" s="23" t="s">
        <v>119</v>
      </c>
      <c r="J65" s="16">
        <v>73</v>
      </c>
      <c r="K65" s="31"/>
      <c r="L65" s="10" t="s">
        <v>7</v>
      </c>
      <c r="M65" s="23" t="s">
        <v>119</v>
      </c>
      <c r="N65" s="16">
        <v>74</v>
      </c>
      <c r="O65" s="18" t="str">
        <f t="shared" si="1"/>
        <v>Không đổi ca học</v>
      </c>
    </row>
    <row r="66" spans="1:15" ht="24.75" customHeight="1">
      <c r="A66" s="8" t="s">
        <v>97</v>
      </c>
      <c r="B66" s="9" t="s">
        <v>73</v>
      </c>
      <c r="C66" s="9" t="s">
        <v>14</v>
      </c>
      <c r="D66" s="10" t="s">
        <v>8</v>
      </c>
      <c r="E66" s="25" t="str">
        <f t="shared" si="0"/>
        <v>Chiều</v>
      </c>
      <c r="F66" s="29"/>
      <c r="G66" s="26" t="s">
        <v>157</v>
      </c>
      <c r="H66" s="25">
        <v>8</v>
      </c>
      <c r="I66" s="15"/>
      <c r="J66" s="16">
        <v>66</v>
      </c>
      <c r="K66" s="33" t="s">
        <v>173</v>
      </c>
      <c r="L66" s="10" t="s">
        <v>8</v>
      </c>
      <c r="M66" s="27" t="s">
        <v>136</v>
      </c>
      <c r="N66" s="16">
        <v>68</v>
      </c>
      <c r="O66" s="18" t="str">
        <f t="shared" si="1"/>
        <v>Không đổi ca học</v>
      </c>
    </row>
    <row r="67" spans="1:17" ht="24.75" customHeight="1">
      <c r="A67" s="8" t="s">
        <v>97</v>
      </c>
      <c r="B67" s="9" t="s">
        <v>74</v>
      </c>
      <c r="C67" s="9" t="s">
        <v>14</v>
      </c>
      <c r="D67" s="10" t="s">
        <v>7</v>
      </c>
      <c r="E67" s="28" t="str">
        <f t="shared" si="0"/>
        <v>Sáng</v>
      </c>
      <c r="F67" s="30"/>
      <c r="G67" s="26" t="s">
        <v>157</v>
      </c>
      <c r="H67" s="25">
        <v>8</v>
      </c>
      <c r="I67" s="15"/>
      <c r="J67" s="16">
        <v>56</v>
      </c>
      <c r="K67" s="33" t="s">
        <v>173</v>
      </c>
      <c r="L67" s="10" t="s">
        <v>7</v>
      </c>
      <c r="M67" s="23" t="s">
        <v>136</v>
      </c>
      <c r="N67" s="16">
        <v>57</v>
      </c>
      <c r="O67" s="18" t="str">
        <f t="shared" si="1"/>
        <v>Không đổi ca học</v>
      </c>
      <c r="P67" s="7">
        <f>SUM(J64:J68)</f>
        <v>328</v>
      </c>
      <c r="Q67" s="32">
        <f>P67/2</f>
        <v>164</v>
      </c>
    </row>
    <row r="68" spans="1:15" ht="24.75" customHeight="1">
      <c r="A68" s="8" t="s">
        <v>97</v>
      </c>
      <c r="B68" s="9" t="s">
        <v>75</v>
      </c>
      <c r="C68" s="9" t="s">
        <v>14</v>
      </c>
      <c r="D68" s="15" t="s">
        <v>8</v>
      </c>
      <c r="E68" s="28" t="str">
        <f aca="true" t="shared" si="2" ref="E68:E91">IF(D68="S","Sáng",IF(D68="C","Chiều","Tối"))</f>
        <v>Chiều</v>
      </c>
      <c r="F68" s="30"/>
      <c r="G68" s="26" t="s">
        <v>157</v>
      </c>
      <c r="H68" s="25">
        <v>8</v>
      </c>
      <c r="I68" s="27" t="s">
        <v>121</v>
      </c>
      <c r="J68" s="16">
        <v>59</v>
      </c>
      <c r="K68" s="31"/>
      <c r="L68" s="10" t="s">
        <v>7</v>
      </c>
      <c r="M68" s="23" t="s">
        <v>121</v>
      </c>
      <c r="N68" s="16">
        <v>60</v>
      </c>
      <c r="O68" s="18" t="str">
        <f aca="true" t="shared" si="3" ref="O68:O91">IF(L68=D68,"Không đổi ca học","")</f>
        <v/>
      </c>
    </row>
    <row r="69" spans="1:17" ht="24.75" customHeight="1">
      <c r="A69" s="8" t="s">
        <v>97</v>
      </c>
      <c r="B69" s="9" t="s">
        <v>76</v>
      </c>
      <c r="C69" s="9" t="s">
        <v>14</v>
      </c>
      <c r="D69" s="10" t="s">
        <v>7</v>
      </c>
      <c r="E69" s="25" t="str">
        <f t="shared" si="2"/>
        <v>Sáng</v>
      </c>
      <c r="F69" s="29"/>
      <c r="G69" s="26" t="s">
        <v>157</v>
      </c>
      <c r="H69" s="25">
        <v>8</v>
      </c>
      <c r="I69" s="27"/>
      <c r="J69" s="16">
        <v>59</v>
      </c>
      <c r="K69" s="33" t="s">
        <v>174</v>
      </c>
      <c r="L69" s="10" t="s">
        <v>8</v>
      </c>
      <c r="M69" s="27" t="s">
        <v>121</v>
      </c>
      <c r="N69" s="16">
        <v>62</v>
      </c>
      <c r="O69" s="18" t="str">
        <f t="shared" si="3"/>
        <v/>
      </c>
      <c r="P69" s="7">
        <f>SUM(J68:J69)</f>
        <v>118</v>
      </c>
      <c r="Q69" s="32">
        <f>P69/2</f>
        <v>59</v>
      </c>
    </row>
    <row r="70" spans="1:15" ht="24.75" customHeight="1">
      <c r="A70" s="8" t="s">
        <v>97</v>
      </c>
      <c r="B70" s="9" t="s">
        <v>77</v>
      </c>
      <c r="C70" s="9" t="s">
        <v>14</v>
      </c>
      <c r="D70" s="10" t="s">
        <v>8</v>
      </c>
      <c r="E70" s="25" t="str">
        <f t="shared" si="2"/>
        <v>Chiều</v>
      </c>
      <c r="F70" s="29"/>
      <c r="G70" s="26" t="s">
        <v>157</v>
      </c>
      <c r="H70" s="25">
        <v>8</v>
      </c>
      <c r="I70" s="27" t="s">
        <v>122</v>
      </c>
      <c r="J70" s="16">
        <v>78</v>
      </c>
      <c r="K70" s="31"/>
      <c r="L70" s="10" t="s">
        <v>8</v>
      </c>
      <c r="M70" s="27" t="s">
        <v>122</v>
      </c>
      <c r="N70" s="16">
        <v>80</v>
      </c>
      <c r="O70" s="18" t="str">
        <f t="shared" si="3"/>
        <v>Không đổi ca học</v>
      </c>
    </row>
    <row r="71" spans="1:15" ht="24.75" customHeight="1">
      <c r="A71" s="8" t="s">
        <v>97</v>
      </c>
      <c r="B71" s="9" t="s">
        <v>78</v>
      </c>
      <c r="C71" s="9" t="s">
        <v>14</v>
      </c>
      <c r="D71" s="10" t="s">
        <v>7</v>
      </c>
      <c r="E71" s="28" t="str">
        <f t="shared" si="2"/>
        <v>Sáng</v>
      </c>
      <c r="F71" s="30"/>
      <c r="G71" s="26" t="s">
        <v>157</v>
      </c>
      <c r="H71" s="25">
        <v>8</v>
      </c>
      <c r="I71" s="23" t="s">
        <v>122</v>
      </c>
      <c r="J71" s="16">
        <v>64</v>
      </c>
      <c r="K71" s="31"/>
      <c r="L71" s="10" t="s">
        <v>7</v>
      </c>
      <c r="M71" s="23" t="s">
        <v>122</v>
      </c>
      <c r="N71" s="16">
        <v>67</v>
      </c>
      <c r="O71" s="18" t="str">
        <f t="shared" si="3"/>
        <v>Không đổi ca học</v>
      </c>
    </row>
    <row r="72" spans="1:15" ht="24.75" customHeight="1">
      <c r="A72" s="8" t="s">
        <v>97</v>
      </c>
      <c r="B72" s="9" t="s">
        <v>79</v>
      </c>
      <c r="C72" s="9" t="s">
        <v>14</v>
      </c>
      <c r="D72" s="10" t="s">
        <v>8</v>
      </c>
      <c r="E72" s="25" t="str">
        <f t="shared" si="2"/>
        <v>Chiều</v>
      </c>
      <c r="F72" s="29"/>
      <c r="G72" s="26" t="s">
        <v>157</v>
      </c>
      <c r="H72" s="25">
        <v>8</v>
      </c>
      <c r="I72" s="15"/>
      <c r="J72" s="16">
        <v>71</v>
      </c>
      <c r="K72" s="33" t="s">
        <v>175</v>
      </c>
      <c r="L72" s="10" t="s">
        <v>8</v>
      </c>
      <c r="M72" s="15" t="s">
        <v>123</v>
      </c>
      <c r="N72" s="16">
        <v>74</v>
      </c>
      <c r="O72" s="18" t="str">
        <f t="shared" si="3"/>
        <v>Không đổi ca học</v>
      </c>
    </row>
    <row r="73" spans="1:15" ht="24.75" customHeight="1">
      <c r="A73" s="8" t="s">
        <v>97</v>
      </c>
      <c r="B73" s="9" t="s">
        <v>80</v>
      </c>
      <c r="C73" s="9" t="s">
        <v>14</v>
      </c>
      <c r="D73" s="10" t="s">
        <v>7</v>
      </c>
      <c r="E73" s="28" t="str">
        <f t="shared" si="2"/>
        <v>Sáng</v>
      </c>
      <c r="F73" s="30"/>
      <c r="G73" s="26" t="s">
        <v>157</v>
      </c>
      <c r="H73" s="25">
        <v>8</v>
      </c>
      <c r="I73" s="15"/>
      <c r="J73" s="16">
        <v>65</v>
      </c>
      <c r="K73" s="33" t="s">
        <v>175</v>
      </c>
      <c r="L73" s="10" t="s">
        <v>7</v>
      </c>
      <c r="M73" s="15" t="s">
        <v>123</v>
      </c>
      <c r="N73" s="16">
        <v>65</v>
      </c>
      <c r="O73" s="18" t="str">
        <f t="shared" si="3"/>
        <v>Không đổi ca học</v>
      </c>
    </row>
    <row r="74" spans="1:17" ht="24.75" customHeight="1">
      <c r="A74" s="8" t="s">
        <v>97</v>
      </c>
      <c r="B74" s="9" t="s">
        <v>81</v>
      </c>
      <c r="C74" s="9" t="s">
        <v>14</v>
      </c>
      <c r="D74" s="10" t="s">
        <v>8</v>
      </c>
      <c r="E74" s="25" t="str">
        <f t="shared" si="2"/>
        <v>Chiều</v>
      </c>
      <c r="F74" s="29"/>
      <c r="G74" s="26" t="s">
        <v>157</v>
      </c>
      <c r="H74" s="25">
        <v>8</v>
      </c>
      <c r="I74" s="15"/>
      <c r="J74" s="16">
        <v>56</v>
      </c>
      <c r="K74" s="33" t="s">
        <v>175</v>
      </c>
      <c r="L74" s="10" t="s">
        <v>8</v>
      </c>
      <c r="M74" s="15" t="s">
        <v>120</v>
      </c>
      <c r="N74" s="16">
        <v>63</v>
      </c>
      <c r="O74" s="18" t="str">
        <f t="shared" si="3"/>
        <v>Không đổi ca học</v>
      </c>
      <c r="P74" s="7">
        <f>SUM(J70:J74)</f>
        <v>334</v>
      </c>
      <c r="Q74" s="32">
        <f>P74/2</f>
        <v>167</v>
      </c>
    </row>
    <row r="75" spans="1:15" ht="24.75" customHeight="1">
      <c r="A75" s="8" t="s">
        <v>97</v>
      </c>
      <c r="B75" s="9" t="s">
        <v>82</v>
      </c>
      <c r="C75" s="9" t="s">
        <v>9</v>
      </c>
      <c r="D75" s="10" t="s">
        <v>8</v>
      </c>
      <c r="E75" s="25" t="str">
        <f t="shared" si="2"/>
        <v>Chiều</v>
      </c>
      <c r="F75" s="29"/>
      <c r="G75" s="26" t="s">
        <v>157</v>
      </c>
      <c r="H75" s="25">
        <v>8</v>
      </c>
      <c r="I75" s="27" t="s">
        <v>125</v>
      </c>
      <c r="J75" s="16">
        <v>92</v>
      </c>
      <c r="K75" s="31"/>
      <c r="L75" s="10" t="s">
        <v>8</v>
      </c>
      <c r="M75" s="27" t="s">
        <v>125</v>
      </c>
      <c r="N75" s="16">
        <v>89</v>
      </c>
      <c r="O75" s="18" t="str">
        <f t="shared" si="3"/>
        <v>Không đổi ca học</v>
      </c>
    </row>
    <row r="76" spans="1:15" ht="24.75" customHeight="1">
      <c r="A76" s="8" t="s">
        <v>97</v>
      </c>
      <c r="B76" s="9" t="s">
        <v>83</v>
      </c>
      <c r="C76" s="9" t="s">
        <v>9</v>
      </c>
      <c r="D76" s="10" t="s">
        <v>7</v>
      </c>
      <c r="E76" s="28" t="str">
        <f t="shared" si="2"/>
        <v>Sáng</v>
      </c>
      <c r="F76" s="30"/>
      <c r="G76" s="26" t="s">
        <v>157</v>
      </c>
      <c r="H76" s="25">
        <v>8</v>
      </c>
      <c r="I76" s="23" t="s">
        <v>125</v>
      </c>
      <c r="J76" s="16">
        <v>79</v>
      </c>
      <c r="K76" s="31"/>
      <c r="L76" s="10" t="s">
        <v>7</v>
      </c>
      <c r="M76" s="23" t="s">
        <v>125</v>
      </c>
      <c r="N76" s="16">
        <v>79</v>
      </c>
      <c r="O76" s="18" t="str">
        <f t="shared" si="3"/>
        <v>Không đổi ca học</v>
      </c>
    </row>
    <row r="77" spans="1:15" ht="24.75" customHeight="1">
      <c r="A77" s="8" t="s">
        <v>97</v>
      </c>
      <c r="B77" s="9" t="s">
        <v>84</v>
      </c>
      <c r="C77" s="9" t="s">
        <v>9</v>
      </c>
      <c r="D77" s="10" t="s">
        <v>8</v>
      </c>
      <c r="E77" s="25" t="str">
        <f t="shared" si="2"/>
        <v>Chiều</v>
      </c>
      <c r="F77" s="29"/>
      <c r="G77" s="26" t="s">
        <v>157</v>
      </c>
      <c r="H77" s="25">
        <v>8</v>
      </c>
      <c r="I77" s="27" t="s">
        <v>127</v>
      </c>
      <c r="J77" s="16">
        <v>76</v>
      </c>
      <c r="K77" s="31"/>
      <c r="L77" s="10" t="s">
        <v>8</v>
      </c>
      <c r="M77" s="15" t="s">
        <v>126</v>
      </c>
      <c r="N77" s="16">
        <v>76</v>
      </c>
      <c r="O77" s="18" t="str">
        <f t="shared" si="3"/>
        <v>Không đổi ca học</v>
      </c>
    </row>
    <row r="78" spans="1:15" ht="24.75" customHeight="1">
      <c r="A78" s="8" t="s">
        <v>97</v>
      </c>
      <c r="B78" s="9" t="s">
        <v>85</v>
      </c>
      <c r="C78" s="9" t="s">
        <v>9</v>
      </c>
      <c r="D78" s="10" t="s">
        <v>7</v>
      </c>
      <c r="E78" s="28" t="str">
        <f t="shared" si="2"/>
        <v>Sáng</v>
      </c>
      <c r="F78" s="30"/>
      <c r="G78" s="26" t="s">
        <v>157</v>
      </c>
      <c r="H78" s="25">
        <v>8</v>
      </c>
      <c r="I78" s="23" t="s">
        <v>127</v>
      </c>
      <c r="J78" s="16">
        <v>83</v>
      </c>
      <c r="K78" s="31"/>
      <c r="L78" s="10" t="s">
        <v>7</v>
      </c>
      <c r="M78" s="15" t="s">
        <v>126</v>
      </c>
      <c r="N78" s="16">
        <v>83</v>
      </c>
      <c r="O78" s="18" t="str">
        <f t="shared" si="3"/>
        <v>Không đổi ca học</v>
      </c>
    </row>
    <row r="79" spans="1:15" ht="24.75" customHeight="1">
      <c r="A79" s="8" t="s">
        <v>97</v>
      </c>
      <c r="B79" s="9" t="s">
        <v>86</v>
      </c>
      <c r="C79" s="9" t="s">
        <v>9</v>
      </c>
      <c r="D79" s="10" t="s">
        <v>8</v>
      </c>
      <c r="E79" s="25" t="str">
        <f t="shared" si="2"/>
        <v>Chiều</v>
      </c>
      <c r="F79" s="29"/>
      <c r="G79" s="26" t="s">
        <v>157</v>
      </c>
      <c r="H79" s="25">
        <v>8</v>
      </c>
      <c r="I79" s="23" t="s">
        <v>149</v>
      </c>
      <c r="J79" s="16">
        <v>73</v>
      </c>
      <c r="K79" s="31"/>
      <c r="L79" s="10" t="s">
        <v>8</v>
      </c>
      <c r="M79" s="27" t="s">
        <v>127</v>
      </c>
      <c r="N79" s="16">
        <v>74</v>
      </c>
      <c r="O79" s="18" t="str">
        <f t="shared" si="3"/>
        <v>Không đổi ca học</v>
      </c>
    </row>
    <row r="80" spans="1:15" ht="24.75" customHeight="1">
      <c r="A80" s="8" t="s">
        <v>97</v>
      </c>
      <c r="B80" s="9" t="s">
        <v>87</v>
      </c>
      <c r="C80" s="9" t="s">
        <v>9</v>
      </c>
      <c r="D80" s="10" t="s">
        <v>7</v>
      </c>
      <c r="E80" s="28" t="str">
        <f t="shared" si="2"/>
        <v>Sáng</v>
      </c>
      <c r="F80" s="30"/>
      <c r="G80" s="26" t="s">
        <v>157</v>
      </c>
      <c r="H80" s="25">
        <v>8</v>
      </c>
      <c r="I80" s="27" t="s">
        <v>149</v>
      </c>
      <c r="J80" s="16">
        <v>69</v>
      </c>
      <c r="K80" s="31"/>
      <c r="L80" s="10" t="s">
        <v>7</v>
      </c>
      <c r="M80" s="23" t="s">
        <v>127</v>
      </c>
      <c r="N80" s="16">
        <v>69</v>
      </c>
      <c r="O80" s="18" t="str">
        <f t="shared" si="3"/>
        <v>Không đổi ca học</v>
      </c>
    </row>
    <row r="81" spans="1:15" ht="24.75" customHeight="1">
      <c r="A81" s="8" t="s">
        <v>97</v>
      </c>
      <c r="B81" s="9" t="s">
        <v>88</v>
      </c>
      <c r="C81" s="9" t="s">
        <v>9</v>
      </c>
      <c r="D81" s="10" t="s">
        <v>8</v>
      </c>
      <c r="E81" s="25" t="str">
        <f t="shared" si="2"/>
        <v>Chiều</v>
      </c>
      <c r="F81" s="29"/>
      <c r="G81" s="26" t="s">
        <v>157</v>
      </c>
      <c r="H81" s="25">
        <v>8</v>
      </c>
      <c r="I81" s="15"/>
      <c r="J81" s="16">
        <v>74</v>
      </c>
      <c r="K81" s="33" t="s">
        <v>176</v>
      </c>
      <c r="L81" s="10" t="s">
        <v>8</v>
      </c>
      <c r="M81" s="15" t="s">
        <v>148</v>
      </c>
      <c r="N81" s="16">
        <v>75</v>
      </c>
      <c r="O81" s="18" t="str">
        <f t="shared" si="3"/>
        <v>Không đổi ca học</v>
      </c>
    </row>
    <row r="82" spans="1:15" ht="24.75" customHeight="1">
      <c r="A82" s="8" t="s">
        <v>97</v>
      </c>
      <c r="B82" s="9" t="s">
        <v>89</v>
      </c>
      <c r="C82" s="9" t="s">
        <v>9</v>
      </c>
      <c r="D82" s="10" t="s">
        <v>7</v>
      </c>
      <c r="E82" s="28" t="str">
        <f t="shared" si="2"/>
        <v>Sáng</v>
      </c>
      <c r="F82" s="30"/>
      <c r="G82" s="26" t="s">
        <v>157</v>
      </c>
      <c r="H82" s="25">
        <v>8</v>
      </c>
      <c r="I82" s="15"/>
      <c r="J82" s="16">
        <v>72</v>
      </c>
      <c r="K82" s="33" t="s">
        <v>176</v>
      </c>
      <c r="L82" s="10" t="s">
        <v>7</v>
      </c>
      <c r="M82" s="15" t="s">
        <v>149</v>
      </c>
      <c r="N82" s="16">
        <v>73</v>
      </c>
      <c r="O82" s="18" t="str">
        <f t="shared" si="3"/>
        <v>Không đổi ca học</v>
      </c>
    </row>
    <row r="83" spans="1:17" ht="24.75" customHeight="1">
      <c r="A83" s="8" t="s">
        <v>97</v>
      </c>
      <c r="B83" s="9" t="s">
        <v>90</v>
      </c>
      <c r="C83" s="9" t="s">
        <v>9</v>
      </c>
      <c r="D83" s="10" t="s">
        <v>8</v>
      </c>
      <c r="E83" s="25" t="str">
        <f t="shared" si="2"/>
        <v>Chiều</v>
      </c>
      <c r="F83" s="29"/>
      <c r="G83" s="26" t="s">
        <v>157</v>
      </c>
      <c r="H83" s="25">
        <v>8</v>
      </c>
      <c r="I83" s="15"/>
      <c r="J83" s="16">
        <v>78</v>
      </c>
      <c r="K83" s="33" t="s">
        <v>176</v>
      </c>
      <c r="L83" s="10" t="s">
        <v>8</v>
      </c>
      <c r="M83" s="15" t="s">
        <v>149</v>
      </c>
      <c r="N83" s="16">
        <v>81</v>
      </c>
      <c r="O83" s="18" t="str">
        <f t="shared" si="3"/>
        <v>Không đổi ca học</v>
      </c>
      <c r="P83" s="7">
        <f>SUM(J75:J83)</f>
        <v>696</v>
      </c>
      <c r="Q83" s="32">
        <f>P83/2</f>
        <v>348</v>
      </c>
    </row>
    <row r="84" spans="1:15" ht="24.75" customHeight="1">
      <c r="A84" s="8" t="s">
        <v>97</v>
      </c>
      <c r="B84" s="9" t="s">
        <v>91</v>
      </c>
      <c r="C84" s="9" t="s">
        <v>14</v>
      </c>
      <c r="D84" s="10" t="s">
        <v>7</v>
      </c>
      <c r="E84" s="28" t="str">
        <f t="shared" si="2"/>
        <v>Sáng</v>
      </c>
      <c r="F84" s="30"/>
      <c r="G84" s="26" t="s">
        <v>157</v>
      </c>
      <c r="H84" s="25">
        <v>8</v>
      </c>
      <c r="I84" s="23" t="s">
        <v>128</v>
      </c>
      <c r="J84" s="16">
        <v>63</v>
      </c>
      <c r="K84" s="31"/>
      <c r="L84" s="10" t="s">
        <v>7</v>
      </c>
      <c r="M84" s="23" t="s">
        <v>128</v>
      </c>
      <c r="N84" s="16">
        <v>62</v>
      </c>
      <c r="O84" s="18" t="str">
        <f t="shared" si="3"/>
        <v>Không đổi ca học</v>
      </c>
    </row>
    <row r="85" spans="1:17" ht="24.75" customHeight="1">
      <c r="A85" s="8" t="s">
        <v>97</v>
      </c>
      <c r="B85" s="9" t="s">
        <v>92</v>
      </c>
      <c r="C85" s="9" t="s">
        <v>14</v>
      </c>
      <c r="D85" s="10" t="s">
        <v>8</v>
      </c>
      <c r="E85" s="25" t="str">
        <f t="shared" si="2"/>
        <v>Chiều</v>
      </c>
      <c r="F85" s="29"/>
      <c r="G85" s="26" t="s">
        <v>157</v>
      </c>
      <c r="H85" s="25">
        <v>8</v>
      </c>
      <c r="I85" s="15"/>
      <c r="J85" s="16">
        <v>67</v>
      </c>
      <c r="K85" s="33" t="s">
        <v>177</v>
      </c>
      <c r="L85" s="10" t="s">
        <v>8</v>
      </c>
      <c r="M85" s="15" t="s">
        <v>128</v>
      </c>
      <c r="N85" s="16">
        <v>68</v>
      </c>
      <c r="O85" s="18" t="str">
        <f t="shared" si="3"/>
        <v>Không đổi ca học</v>
      </c>
      <c r="P85" s="7">
        <f>SUM(J84:J85)</f>
        <v>130</v>
      </c>
      <c r="Q85" s="32">
        <f>P85/2</f>
        <v>65</v>
      </c>
    </row>
    <row r="86" spans="1:15" ht="24.75" customHeight="1">
      <c r="A86" s="8" t="s">
        <v>97</v>
      </c>
      <c r="B86" s="9" t="s">
        <v>0</v>
      </c>
      <c r="C86" s="9" t="s">
        <v>14</v>
      </c>
      <c r="D86" s="10" t="s">
        <v>8</v>
      </c>
      <c r="E86" s="25" t="str">
        <f t="shared" si="2"/>
        <v>Chiều</v>
      </c>
      <c r="F86" s="29"/>
      <c r="G86" s="26" t="s">
        <v>157</v>
      </c>
      <c r="H86" s="25">
        <v>8</v>
      </c>
      <c r="I86" s="27" t="s">
        <v>129</v>
      </c>
      <c r="J86" s="16">
        <v>76</v>
      </c>
      <c r="K86" s="31"/>
      <c r="L86" s="10" t="s">
        <v>8</v>
      </c>
      <c r="M86" s="27" t="s">
        <v>129</v>
      </c>
      <c r="N86" s="16">
        <v>73</v>
      </c>
      <c r="O86" s="18" t="str">
        <f t="shared" si="3"/>
        <v>Không đổi ca học</v>
      </c>
    </row>
    <row r="87" spans="1:15" ht="24.75" customHeight="1">
      <c r="A87" s="8" t="s">
        <v>97</v>
      </c>
      <c r="B87" s="9" t="s">
        <v>10</v>
      </c>
      <c r="C87" s="9" t="s">
        <v>14</v>
      </c>
      <c r="D87" s="10" t="s">
        <v>7</v>
      </c>
      <c r="E87" s="28" t="str">
        <f t="shared" si="2"/>
        <v>Sáng</v>
      </c>
      <c r="F87" s="30"/>
      <c r="G87" s="26" t="s">
        <v>157</v>
      </c>
      <c r="H87" s="25">
        <v>8</v>
      </c>
      <c r="I87" s="23" t="s">
        <v>129</v>
      </c>
      <c r="J87" s="16">
        <v>77</v>
      </c>
      <c r="K87" s="31"/>
      <c r="L87" s="10" t="s">
        <v>7</v>
      </c>
      <c r="M87" s="23" t="s">
        <v>129</v>
      </c>
      <c r="N87" s="16">
        <v>78</v>
      </c>
      <c r="O87" s="18" t="str">
        <f t="shared" si="3"/>
        <v>Không đổi ca học</v>
      </c>
    </row>
    <row r="88" spans="1:15" ht="24.75" customHeight="1">
      <c r="A88" s="8" t="s">
        <v>97</v>
      </c>
      <c r="B88" s="9" t="s">
        <v>93</v>
      </c>
      <c r="C88" s="9" t="s">
        <v>14</v>
      </c>
      <c r="D88" s="10" t="s">
        <v>8</v>
      </c>
      <c r="E88" s="25" t="str">
        <f t="shared" si="2"/>
        <v>Chiều</v>
      </c>
      <c r="F88" s="29"/>
      <c r="G88" s="26" t="s">
        <v>157</v>
      </c>
      <c r="H88" s="25">
        <v>8</v>
      </c>
      <c r="I88" s="27" t="s">
        <v>130</v>
      </c>
      <c r="J88" s="16">
        <v>65</v>
      </c>
      <c r="K88" s="31"/>
      <c r="L88" s="10" t="s">
        <v>8</v>
      </c>
      <c r="M88" s="27" t="s">
        <v>130</v>
      </c>
      <c r="N88" s="16">
        <v>66</v>
      </c>
      <c r="O88" s="18" t="str">
        <f t="shared" si="3"/>
        <v>Không đổi ca học</v>
      </c>
    </row>
    <row r="89" spans="1:15" ht="24.75" customHeight="1">
      <c r="A89" s="8" t="s">
        <v>97</v>
      </c>
      <c r="B89" s="9" t="s">
        <v>94</v>
      </c>
      <c r="C89" s="9" t="s">
        <v>14</v>
      </c>
      <c r="D89" s="10" t="s">
        <v>7</v>
      </c>
      <c r="E89" s="28" t="str">
        <f t="shared" si="2"/>
        <v>Sáng</v>
      </c>
      <c r="F89" s="30"/>
      <c r="G89" s="26" t="s">
        <v>157</v>
      </c>
      <c r="H89" s="25">
        <v>8</v>
      </c>
      <c r="I89" s="23" t="s">
        <v>130</v>
      </c>
      <c r="J89" s="16">
        <v>64</v>
      </c>
      <c r="K89" s="31"/>
      <c r="L89" s="10" t="s">
        <v>7</v>
      </c>
      <c r="M89" s="23" t="s">
        <v>130</v>
      </c>
      <c r="N89" s="16">
        <v>67</v>
      </c>
      <c r="O89" s="18" t="str">
        <f t="shared" si="3"/>
        <v>Không đổi ca học</v>
      </c>
    </row>
    <row r="90" spans="1:15" ht="24.75" customHeight="1">
      <c r="A90" s="8" t="s">
        <v>97</v>
      </c>
      <c r="B90" s="9" t="s">
        <v>95</v>
      </c>
      <c r="C90" s="9" t="s">
        <v>14</v>
      </c>
      <c r="D90" s="10" t="s">
        <v>8</v>
      </c>
      <c r="E90" s="25" t="str">
        <f t="shared" si="2"/>
        <v>Chiều</v>
      </c>
      <c r="F90" s="29"/>
      <c r="G90" s="26" t="s">
        <v>157</v>
      </c>
      <c r="H90" s="25">
        <v>8</v>
      </c>
      <c r="I90" s="15"/>
      <c r="J90" s="16">
        <v>67</v>
      </c>
      <c r="K90" s="33" t="s">
        <v>178</v>
      </c>
      <c r="L90" s="10" t="s">
        <v>8</v>
      </c>
      <c r="M90" s="15" t="s">
        <v>124</v>
      </c>
      <c r="N90" s="16">
        <v>69</v>
      </c>
      <c r="O90" s="18" t="str">
        <f t="shared" si="3"/>
        <v>Không đổi ca học</v>
      </c>
    </row>
    <row r="91" spans="1:17" ht="24.75" customHeight="1">
      <c r="A91" s="8" t="s">
        <v>97</v>
      </c>
      <c r="B91" s="9" t="s">
        <v>96</v>
      </c>
      <c r="C91" s="9" t="s">
        <v>14</v>
      </c>
      <c r="D91" s="10" t="s">
        <v>7</v>
      </c>
      <c r="E91" s="28" t="str">
        <f t="shared" si="2"/>
        <v>Sáng</v>
      </c>
      <c r="F91" s="30"/>
      <c r="G91" s="26" t="s">
        <v>157</v>
      </c>
      <c r="H91" s="25">
        <v>8</v>
      </c>
      <c r="I91" s="15"/>
      <c r="J91" s="16">
        <v>64</v>
      </c>
      <c r="K91" s="33" t="s">
        <v>178</v>
      </c>
      <c r="L91" s="10" t="s">
        <v>7</v>
      </c>
      <c r="M91" s="15" t="s">
        <v>124</v>
      </c>
      <c r="N91" s="16">
        <v>67</v>
      </c>
      <c r="O91" s="18" t="str">
        <f t="shared" si="3"/>
        <v>Không đổi ca học</v>
      </c>
      <c r="P91" s="7">
        <f>SUM(J86:J91)</f>
        <v>413</v>
      </c>
      <c r="Q91" s="32">
        <f>P91/2</f>
        <v>206.5</v>
      </c>
    </row>
  </sheetData>
  <autoFilter ref="A4:AR91"/>
  <conditionalFormatting sqref="G5:G91">
    <cfRule type="cellIs" priority="952" dxfId="14" operator="equal" stopIfTrue="1">
      <formula>"LT"</formula>
    </cfRule>
    <cfRule type="cellIs" priority="953" dxfId="12" operator="equal" stopIfTrue="1">
      <formula>"CT"</formula>
    </cfRule>
    <cfRule type="cellIs" priority="954" dxfId="13" operator="equal" stopIfTrue="1">
      <formula>"Thi"</formula>
    </cfRule>
  </conditionalFormatting>
  <conditionalFormatting sqref="G5:G91">
    <cfRule type="cellIs" priority="943" dxfId="14" operator="equal" stopIfTrue="1">
      <formula>"LT"</formula>
    </cfRule>
    <cfRule type="cellIs" priority="944" dxfId="13" operator="equal" stopIfTrue="1">
      <formula>"Thi"</formula>
    </cfRule>
    <cfRule type="cellIs" priority="945" dxfId="12" operator="equal" stopIfTrue="1">
      <formula>"CT"</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7"/>
  <sheetViews>
    <sheetView tabSelected="1" workbookViewId="0" topLeftCell="A407">
      <selection activeCell="D169" sqref="D169"/>
    </sheetView>
  </sheetViews>
  <sheetFormatPr defaultColWidth="9.140625" defaultRowHeight="12.75"/>
  <cols>
    <col min="1" max="1" width="6.140625" style="6" customWidth="1"/>
    <col min="2" max="2" width="18.421875" style="6" customWidth="1"/>
    <col min="3" max="3" width="9.7109375" style="6" customWidth="1"/>
    <col min="4" max="4" width="24.8515625" style="2" customWidth="1"/>
    <col min="5" max="5" width="8.28125" style="3" customWidth="1"/>
    <col min="6" max="6" width="6.8515625" style="3" customWidth="1"/>
    <col min="7" max="7" width="8.421875" style="2" customWidth="1"/>
    <col min="8" max="8" width="9.421875" style="3" hidden="1" customWidth="1"/>
    <col min="9" max="9" width="12.8515625" style="2" customWidth="1"/>
    <col min="10" max="10" width="16.421875" style="3" customWidth="1"/>
    <col min="11" max="11" width="9.7109375" style="46" hidden="1" customWidth="1"/>
    <col min="12" max="16384" width="9.140625" style="1" customWidth="1"/>
  </cols>
  <sheetData>
    <row r="1" spans="1:11" ht="75.6" customHeight="1">
      <c r="A1" s="97" t="s">
        <v>497</v>
      </c>
      <c r="B1" s="97"/>
      <c r="C1" s="97"/>
      <c r="D1" s="97"/>
      <c r="E1" s="97"/>
      <c r="F1" s="97"/>
      <c r="G1" s="97"/>
      <c r="H1" s="97"/>
      <c r="I1" s="97"/>
      <c r="J1" s="97"/>
      <c r="K1" s="97"/>
    </row>
    <row r="2" spans="1:11" ht="118.5" customHeight="1">
      <c r="A2" s="101" t="s">
        <v>492</v>
      </c>
      <c r="B2" s="101"/>
      <c r="C2" s="101"/>
      <c r="D2" s="101"/>
      <c r="E2" s="101"/>
      <c r="F2" s="101"/>
      <c r="G2" s="101"/>
      <c r="H2" s="101"/>
      <c r="I2" s="101"/>
      <c r="J2" s="101"/>
      <c r="K2" s="101"/>
    </row>
    <row r="3" spans="1:11" ht="36.75" customHeight="1">
      <c r="A3" s="98" t="s">
        <v>309</v>
      </c>
      <c r="B3" s="98"/>
      <c r="C3" s="98"/>
      <c r="D3" s="98"/>
      <c r="E3" s="98"/>
      <c r="F3" s="98"/>
      <c r="G3" s="98"/>
      <c r="H3" s="98"/>
      <c r="I3" s="98"/>
      <c r="J3" s="98"/>
      <c r="K3" s="98"/>
    </row>
    <row r="4" spans="1:11" ht="34.5" customHeight="1" hidden="1">
      <c r="A4" s="47" t="s">
        <v>313</v>
      </c>
      <c r="B4" s="47" t="s">
        <v>493</v>
      </c>
      <c r="C4" s="48" t="s">
        <v>315</v>
      </c>
      <c r="D4" s="48" t="s">
        <v>316</v>
      </c>
      <c r="E4" s="48" t="s">
        <v>317</v>
      </c>
      <c r="F4" s="48" t="s">
        <v>318</v>
      </c>
      <c r="G4" s="48" t="s">
        <v>319</v>
      </c>
      <c r="H4" s="48" t="s">
        <v>320</v>
      </c>
      <c r="I4" s="48" t="s">
        <v>321</v>
      </c>
      <c r="J4" s="48" t="s">
        <v>322</v>
      </c>
      <c r="K4" s="48" t="s">
        <v>323</v>
      </c>
    </row>
    <row r="5" spans="1:11" ht="25.5" customHeight="1" hidden="1">
      <c r="A5" s="44">
        <v>1</v>
      </c>
      <c r="B5" s="49" t="e">
        <f>VLOOKUP(#REF!,#REF!,2,0)</f>
        <v>#REF!</v>
      </c>
      <c r="C5" s="36" t="str">
        <f>VLOOKUP(D5,'[1]QuyetdinhPCGD'!$B$6:$C$1112,2,0)</f>
        <v>0303202</v>
      </c>
      <c r="D5" s="35" t="s">
        <v>199</v>
      </c>
      <c r="E5" s="38" t="s">
        <v>185</v>
      </c>
      <c r="F5" s="38" t="s">
        <v>310</v>
      </c>
      <c r="G5" s="36" t="s">
        <v>311</v>
      </c>
      <c r="H5" s="40"/>
      <c r="I5" s="37" t="s">
        <v>102</v>
      </c>
      <c r="J5" s="43" t="s">
        <v>184</v>
      </c>
      <c r="K5" s="45" t="s">
        <v>300</v>
      </c>
    </row>
    <row r="6" spans="1:11" ht="25.5" customHeight="1" hidden="1">
      <c r="A6" s="44">
        <v>2</v>
      </c>
      <c r="B6" s="49" t="e">
        <f>VLOOKUP(#REF!,#REF!,2,0)</f>
        <v>#REF!</v>
      </c>
      <c r="C6" s="36" t="str">
        <f>VLOOKUP(D6,'[1]QuyetdinhPCGD'!$B$6:$C$1112,2,0)</f>
        <v>0303202</v>
      </c>
      <c r="D6" s="35" t="s">
        <v>199</v>
      </c>
      <c r="E6" s="38" t="s">
        <v>185</v>
      </c>
      <c r="F6" s="38" t="s">
        <v>310</v>
      </c>
      <c r="G6" s="36" t="s">
        <v>311</v>
      </c>
      <c r="H6" s="40"/>
      <c r="I6" s="37" t="s">
        <v>41</v>
      </c>
      <c r="J6" s="43" t="s">
        <v>184</v>
      </c>
      <c r="K6" s="45" t="s">
        <v>301</v>
      </c>
    </row>
    <row r="7" spans="1:11" ht="25.5" customHeight="1" hidden="1">
      <c r="A7" s="44">
        <v>3</v>
      </c>
      <c r="B7" s="49" t="e">
        <f>VLOOKUP(#REF!,#REF!,2,0)</f>
        <v>#REF!</v>
      </c>
      <c r="C7" s="36" t="str">
        <f>VLOOKUP(D7,'[1]QuyetdinhPCGD'!$B$6:$C$1112,2,0)</f>
        <v>0303202</v>
      </c>
      <c r="D7" s="35" t="s">
        <v>199</v>
      </c>
      <c r="E7" s="38" t="s">
        <v>185</v>
      </c>
      <c r="F7" s="38" t="s">
        <v>310</v>
      </c>
      <c r="G7" s="36" t="s">
        <v>311</v>
      </c>
      <c r="H7" s="40"/>
      <c r="I7" s="37" t="s">
        <v>42</v>
      </c>
      <c r="J7" s="43" t="s">
        <v>184</v>
      </c>
      <c r="K7" s="45" t="s">
        <v>302</v>
      </c>
    </row>
    <row r="8" spans="1:11" ht="25.5" customHeight="1" hidden="1">
      <c r="A8" s="44">
        <v>4</v>
      </c>
      <c r="B8" s="49" t="e">
        <f>VLOOKUP(#REF!,#REF!,2,0)</f>
        <v>#REF!</v>
      </c>
      <c r="C8" s="36" t="str">
        <f>VLOOKUP(D8,'[1]QuyetdinhPCGD'!$B$6:$C$1112,2,0)</f>
        <v>0303202</v>
      </c>
      <c r="D8" s="35" t="s">
        <v>199</v>
      </c>
      <c r="E8" s="38" t="s">
        <v>185</v>
      </c>
      <c r="F8" s="38" t="s">
        <v>310</v>
      </c>
      <c r="G8" s="36" t="s">
        <v>311</v>
      </c>
      <c r="H8" s="40"/>
      <c r="I8" s="37" t="s">
        <v>43</v>
      </c>
      <c r="J8" s="43" t="s">
        <v>184</v>
      </c>
      <c r="K8" s="45" t="s">
        <v>303</v>
      </c>
    </row>
    <row r="9" spans="1:11" ht="25.5" customHeight="1" hidden="1">
      <c r="A9" s="44">
        <v>5</v>
      </c>
      <c r="B9" s="49" t="e">
        <f>VLOOKUP(#REF!,#REF!,2,0)</f>
        <v>#REF!</v>
      </c>
      <c r="C9" s="36" t="str">
        <f>VLOOKUP(D9,'[1]QuyetdinhPCGD'!$B$6:$C$1112,2,0)</f>
        <v>0303202</v>
      </c>
      <c r="D9" s="35" t="s">
        <v>199</v>
      </c>
      <c r="E9" s="38" t="s">
        <v>185</v>
      </c>
      <c r="F9" s="38" t="s">
        <v>310</v>
      </c>
      <c r="G9" s="36" t="s">
        <v>311</v>
      </c>
      <c r="H9" s="40"/>
      <c r="I9" s="37" t="s">
        <v>44</v>
      </c>
      <c r="J9" s="43" t="s">
        <v>184</v>
      </c>
      <c r="K9" s="45" t="s">
        <v>304</v>
      </c>
    </row>
    <row r="10" spans="1:11" ht="25.5" customHeight="1" hidden="1">
      <c r="A10" s="44">
        <v>6</v>
      </c>
      <c r="B10" s="49" t="e">
        <f>VLOOKUP(#REF!,#REF!,2,0)</f>
        <v>#REF!</v>
      </c>
      <c r="C10" s="36" t="str">
        <f>VLOOKUP(D10,'[1]QuyetdinhPCGD'!$B$6:$C$1112,2,0)</f>
        <v>0703181</v>
      </c>
      <c r="D10" s="35" t="s">
        <v>179</v>
      </c>
      <c r="E10" s="38" t="s">
        <v>185</v>
      </c>
      <c r="F10" s="38" t="s">
        <v>310</v>
      </c>
      <c r="G10" s="36" t="s">
        <v>311</v>
      </c>
      <c r="H10" s="40"/>
      <c r="I10" s="37" t="s">
        <v>32</v>
      </c>
      <c r="J10" s="43" t="s">
        <v>184</v>
      </c>
      <c r="K10" s="45" t="s">
        <v>300</v>
      </c>
    </row>
    <row r="11" spans="1:11" ht="25.5" customHeight="1" hidden="1">
      <c r="A11" s="44">
        <v>7</v>
      </c>
      <c r="B11" s="49" t="e">
        <f>VLOOKUP(#REF!,#REF!,2,0)</f>
        <v>#REF!</v>
      </c>
      <c r="C11" s="36" t="str">
        <f>VLOOKUP(D11,'[1]QuyetdinhPCGD'!$B$6:$C$1112,2,0)</f>
        <v>0703181</v>
      </c>
      <c r="D11" s="35" t="s">
        <v>179</v>
      </c>
      <c r="E11" s="38" t="s">
        <v>185</v>
      </c>
      <c r="F11" s="38" t="s">
        <v>310</v>
      </c>
      <c r="G11" s="36" t="s">
        <v>311</v>
      </c>
      <c r="H11" s="40"/>
      <c r="I11" s="37" t="s">
        <v>33</v>
      </c>
      <c r="J11" s="43" t="s">
        <v>184</v>
      </c>
      <c r="K11" s="45" t="s">
        <v>301</v>
      </c>
    </row>
    <row r="12" spans="1:11" ht="25.5" customHeight="1" hidden="1">
      <c r="A12" s="44">
        <v>8</v>
      </c>
      <c r="B12" s="49" t="e">
        <f>VLOOKUP(#REF!,#REF!,2,0)</f>
        <v>#REF!</v>
      </c>
      <c r="C12" s="36" t="str">
        <f>VLOOKUP(D12,'[1]QuyetdinhPCGD'!$B$6:$C$1112,2,0)</f>
        <v>0403170</v>
      </c>
      <c r="D12" s="35" t="s">
        <v>215</v>
      </c>
      <c r="E12" s="38" t="s">
        <v>185</v>
      </c>
      <c r="F12" s="38" t="s">
        <v>310</v>
      </c>
      <c r="G12" s="36" t="s">
        <v>311</v>
      </c>
      <c r="H12" s="40"/>
      <c r="I12" s="37" t="s">
        <v>19</v>
      </c>
      <c r="J12" s="43" t="s">
        <v>184</v>
      </c>
      <c r="K12" s="45" t="s">
        <v>300</v>
      </c>
    </row>
    <row r="13" spans="1:11" ht="25.5" customHeight="1" hidden="1">
      <c r="A13" s="44">
        <v>9</v>
      </c>
      <c r="B13" s="49" t="e">
        <f>VLOOKUP(#REF!,#REF!,2,0)</f>
        <v>#REF!</v>
      </c>
      <c r="C13" s="36" t="str">
        <f>VLOOKUP(D13,'[1]QuyetdinhPCGD'!$B$6:$C$1112,2,0)</f>
        <v>0403170</v>
      </c>
      <c r="D13" s="35" t="s">
        <v>215</v>
      </c>
      <c r="E13" s="38" t="s">
        <v>185</v>
      </c>
      <c r="F13" s="38" t="s">
        <v>310</v>
      </c>
      <c r="G13" s="36" t="s">
        <v>311</v>
      </c>
      <c r="H13" s="40"/>
      <c r="I13" s="37" t="s">
        <v>20</v>
      </c>
      <c r="J13" s="43" t="s">
        <v>184</v>
      </c>
      <c r="K13" s="45" t="s">
        <v>301</v>
      </c>
    </row>
    <row r="14" spans="1:11" ht="25.5" customHeight="1" hidden="1">
      <c r="A14" s="44">
        <v>10</v>
      </c>
      <c r="B14" s="49" t="e">
        <f>VLOOKUP(#REF!,#REF!,2,0)</f>
        <v>#REF!</v>
      </c>
      <c r="C14" s="36" t="str">
        <f>VLOOKUP(D14,'[1]QuyetdinhPCGD'!$B$6:$C$1112,2,0)</f>
        <v>0403170</v>
      </c>
      <c r="D14" s="35" t="s">
        <v>215</v>
      </c>
      <c r="E14" s="38" t="s">
        <v>185</v>
      </c>
      <c r="F14" s="38" t="s">
        <v>310</v>
      </c>
      <c r="G14" s="36" t="s">
        <v>311</v>
      </c>
      <c r="H14" s="40"/>
      <c r="I14" s="37" t="s">
        <v>26</v>
      </c>
      <c r="J14" s="43" t="s">
        <v>184</v>
      </c>
      <c r="K14" s="45" t="s">
        <v>302</v>
      </c>
    </row>
    <row r="15" spans="1:11" ht="25.5" customHeight="1" hidden="1">
      <c r="A15" s="44">
        <v>11</v>
      </c>
      <c r="B15" s="49" t="e">
        <f>VLOOKUP(#REF!,#REF!,2,0)</f>
        <v>#REF!</v>
      </c>
      <c r="C15" s="36" t="str">
        <f>VLOOKUP(D15,'[1]QuyetdinhPCGD'!$B$6:$C$1112,2,0)</f>
        <v>0403170</v>
      </c>
      <c r="D15" s="35" t="s">
        <v>215</v>
      </c>
      <c r="E15" s="38" t="s">
        <v>185</v>
      </c>
      <c r="F15" s="38" t="s">
        <v>310</v>
      </c>
      <c r="G15" s="36" t="s">
        <v>311</v>
      </c>
      <c r="H15" s="40"/>
      <c r="I15" s="37" t="s">
        <v>27</v>
      </c>
      <c r="J15" s="43" t="s">
        <v>184</v>
      </c>
      <c r="K15" s="45" t="s">
        <v>303</v>
      </c>
    </row>
    <row r="16" spans="1:11" ht="25.5" customHeight="1" hidden="1">
      <c r="A16" s="44">
        <v>12</v>
      </c>
      <c r="B16" s="49" t="e">
        <f>VLOOKUP(#REF!,#REF!,2,0)</f>
        <v>#REF!</v>
      </c>
      <c r="C16" s="36" t="str">
        <f>VLOOKUP(D16,'[1]QuyetdinhPCGD'!$B$6:$C$1112,2,0)</f>
        <v>0403170</v>
      </c>
      <c r="D16" s="35" t="s">
        <v>215</v>
      </c>
      <c r="E16" s="38" t="s">
        <v>185</v>
      </c>
      <c r="F16" s="38" t="s">
        <v>310</v>
      </c>
      <c r="G16" s="36" t="s">
        <v>311</v>
      </c>
      <c r="H16" s="40"/>
      <c r="I16" s="37" t="s">
        <v>49</v>
      </c>
      <c r="J16" s="43" t="s">
        <v>184</v>
      </c>
      <c r="K16" s="45" t="s">
        <v>304</v>
      </c>
    </row>
    <row r="17" spans="1:11" ht="25.5" customHeight="1" hidden="1">
      <c r="A17" s="44">
        <v>13</v>
      </c>
      <c r="B17" s="49" t="e">
        <f>VLOOKUP(#REF!,#REF!,2,0)</f>
        <v>#REF!</v>
      </c>
      <c r="C17" s="36" t="str">
        <f>VLOOKUP(D17,'[1]QuyetdinhPCGD'!$B$6:$C$1112,2,0)</f>
        <v>0403170</v>
      </c>
      <c r="D17" s="35" t="s">
        <v>215</v>
      </c>
      <c r="E17" s="38" t="s">
        <v>185</v>
      </c>
      <c r="F17" s="38" t="s">
        <v>310</v>
      </c>
      <c r="G17" s="36" t="s">
        <v>311</v>
      </c>
      <c r="H17" s="40"/>
      <c r="I17" s="37" t="s">
        <v>48</v>
      </c>
      <c r="J17" s="43" t="s">
        <v>184</v>
      </c>
      <c r="K17" s="45" t="s">
        <v>305</v>
      </c>
    </row>
    <row r="18" spans="1:11" ht="22.5" customHeight="1" hidden="1">
      <c r="A18" s="44">
        <v>14</v>
      </c>
      <c r="B18" s="49" t="e">
        <f>VLOOKUP(#REF!,#REF!,2,0)</f>
        <v>#REF!</v>
      </c>
      <c r="C18" s="36" t="str">
        <f>VLOOKUP(D18,'[1]QuyetdinhPCGD'!$B$6:$C$1112,2,0)</f>
        <v>0103172</v>
      </c>
      <c r="D18" s="35" t="s">
        <v>291</v>
      </c>
      <c r="E18" s="38" t="s">
        <v>185</v>
      </c>
      <c r="F18" s="38" t="s">
        <v>310</v>
      </c>
      <c r="G18" s="36" t="s">
        <v>311</v>
      </c>
      <c r="H18" s="40"/>
      <c r="I18" s="37" t="s">
        <v>131</v>
      </c>
      <c r="J18" s="43" t="s">
        <v>184</v>
      </c>
      <c r="K18" s="45" t="s">
        <v>300</v>
      </c>
    </row>
    <row r="19" spans="1:11" ht="22.5" customHeight="1" hidden="1">
      <c r="A19" s="44">
        <v>15</v>
      </c>
      <c r="B19" s="49" t="e">
        <f>VLOOKUP(#REF!,#REF!,2,0)</f>
        <v>#REF!</v>
      </c>
      <c r="C19" s="36" t="str">
        <f>VLOOKUP(D19,'[1]QuyetdinhPCGD'!$B$6:$C$1112,2,0)</f>
        <v>0103172</v>
      </c>
      <c r="D19" s="35" t="s">
        <v>291</v>
      </c>
      <c r="E19" s="38" t="s">
        <v>185</v>
      </c>
      <c r="F19" s="38" t="s">
        <v>310</v>
      </c>
      <c r="G19" s="36" t="s">
        <v>311</v>
      </c>
      <c r="H19" s="40"/>
      <c r="I19" s="37" t="s">
        <v>132</v>
      </c>
      <c r="J19" s="43" t="s">
        <v>184</v>
      </c>
      <c r="K19" s="45" t="s">
        <v>301</v>
      </c>
    </row>
    <row r="20" spans="1:11" ht="25.5" customHeight="1" hidden="1">
      <c r="A20" s="44">
        <v>16</v>
      </c>
      <c r="B20" s="49" t="e">
        <f>VLOOKUP(#REF!,#REF!,2,0)</f>
        <v>#REF!</v>
      </c>
      <c r="C20" s="36" t="str">
        <f>VLOOKUP(D20,'[1]QuyetdinhPCGD'!$B$6:$C$1112,2,0)</f>
        <v>0103172</v>
      </c>
      <c r="D20" s="35" t="s">
        <v>291</v>
      </c>
      <c r="E20" s="38" t="s">
        <v>185</v>
      </c>
      <c r="F20" s="38" t="s">
        <v>310</v>
      </c>
      <c r="G20" s="36" t="s">
        <v>311</v>
      </c>
      <c r="H20" s="40"/>
      <c r="I20" s="37" t="s">
        <v>133</v>
      </c>
      <c r="J20" s="43" t="s">
        <v>184</v>
      </c>
      <c r="K20" s="45" t="s">
        <v>302</v>
      </c>
    </row>
    <row r="21" spans="1:11" ht="25.5" customHeight="1" hidden="1">
      <c r="A21" s="44">
        <v>17</v>
      </c>
      <c r="B21" s="49" t="e">
        <f>VLOOKUP(#REF!,#REF!,2,0)</f>
        <v>#REF!</v>
      </c>
      <c r="C21" s="36" t="str">
        <f>VLOOKUP(D21,'[1]QuyetdinhPCGD'!$B$6:$C$1112,2,0)</f>
        <v>0103173</v>
      </c>
      <c r="D21" s="35" t="s">
        <v>227</v>
      </c>
      <c r="E21" s="38" t="s">
        <v>185</v>
      </c>
      <c r="F21" s="38" t="s">
        <v>310</v>
      </c>
      <c r="G21" s="36" t="s">
        <v>311</v>
      </c>
      <c r="H21" s="40"/>
      <c r="I21" s="37" t="s">
        <v>51</v>
      </c>
      <c r="J21" s="43" t="s">
        <v>184</v>
      </c>
      <c r="K21" s="45" t="s">
        <v>300</v>
      </c>
    </row>
    <row r="22" spans="1:11" ht="25.5" customHeight="1" hidden="1">
      <c r="A22" s="44">
        <v>18</v>
      </c>
      <c r="B22" s="49" t="e">
        <f>VLOOKUP(#REF!,#REF!,2,0)</f>
        <v>#REF!</v>
      </c>
      <c r="C22" s="36" t="str">
        <f>VLOOKUP(D22,'[1]QuyetdinhPCGD'!$B$6:$C$1112,2,0)</f>
        <v>0103173</v>
      </c>
      <c r="D22" s="35" t="s">
        <v>227</v>
      </c>
      <c r="E22" s="38" t="s">
        <v>185</v>
      </c>
      <c r="F22" s="38" t="s">
        <v>310</v>
      </c>
      <c r="G22" s="36" t="s">
        <v>311</v>
      </c>
      <c r="H22" s="40"/>
      <c r="I22" s="37" t="s">
        <v>52</v>
      </c>
      <c r="J22" s="43" t="s">
        <v>184</v>
      </c>
      <c r="K22" s="45" t="s">
        <v>301</v>
      </c>
    </row>
    <row r="23" spans="1:11" ht="25.5" customHeight="1" hidden="1">
      <c r="A23" s="44">
        <v>19</v>
      </c>
      <c r="B23" s="49" t="e">
        <f>VLOOKUP(#REF!,#REF!,2,0)</f>
        <v>#REF!</v>
      </c>
      <c r="C23" s="36" t="str">
        <f>VLOOKUP(D23,'[1]QuyetdinhPCGD'!$B$6:$C$1112,2,0)</f>
        <v>0103173</v>
      </c>
      <c r="D23" s="35" t="s">
        <v>227</v>
      </c>
      <c r="E23" s="38" t="s">
        <v>185</v>
      </c>
      <c r="F23" s="38" t="s">
        <v>310</v>
      </c>
      <c r="G23" s="36" t="s">
        <v>311</v>
      </c>
      <c r="H23" s="40"/>
      <c r="I23" s="37" t="s">
        <v>53</v>
      </c>
      <c r="J23" s="43" t="s">
        <v>184</v>
      </c>
      <c r="K23" s="45" t="s">
        <v>302</v>
      </c>
    </row>
    <row r="24" spans="1:11" ht="25.5" customHeight="1" hidden="1">
      <c r="A24" s="44">
        <v>20</v>
      </c>
      <c r="B24" s="49" t="e">
        <f>VLOOKUP(#REF!,#REF!,2,0)</f>
        <v>#REF!</v>
      </c>
      <c r="C24" s="36" t="str">
        <f>VLOOKUP(D24,'[1]QuyetdinhPCGD'!$B$6:$C$1112,2,0)</f>
        <v>0103173</v>
      </c>
      <c r="D24" s="35" t="s">
        <v>227</v>
      </c>
      <c r="E24" s="38" t="s">
        <v>185</v>
      </c>
      <c r="F24" s="38" t="s">
        <v>310</v>
      </c>
      <c r="G24" s="36" t="s">
        <v>311</v>
      </c>
      <c r="H24" s="40"/>
      <c r="I24" s="37" t="s">
        <v>54</v>
      </c>
      <c r="J24" s="43" t="s">
        <v>184</v>
      </c>
      <c r="K24" s="45" t="s">
        <v>303</v>
      </c>
    </row>
    <row r="25" spans="1:11" ht="25.5" customHeight="1" hidden="1">
      <c r="A25" s="44">
        <v>21</v>
      </c>
      <c r="B25" s="49" t="e">
        <f>VLOOKUP(#REF!,#REF!,2,0)</f>
        <v>#REF!</v>
      </c>
      <c r="C25" s="36" t="str">
        <f>VLOOKUP(D25,'[1]QuyetdinhPCGD'!$B$6:$C$1112,2,0)</f>
        <v>0103173</v>
      </c>
      <c r="D25" s="35" t="s">
        <v>227</v>
      </c>
      <c r="E25" s="38" t="s">
        <v>185</v>
      </c>
      <c r="F25" s="38" t="s">
        <v>310</v>
      </c>
      <c r="G25" s="36" t="s">
        <v>311</v>
      </c>
      <c r="H25" s="40"/>
      <c r="I25" s="37" t="s">
        <v>55</v>
      </c>
      <c r="J25" s="43" t="s">
        <v>184</v>
      </c>
      <c r="K25" s="45" t="s">
        <v>304</v>
      </c>
    </row>
    <row r="26" spans="1:11" ht="25.5" customHeight="1" hidden="1">
      <c r="A26" s="44">
        <v>22</v>
      </c>
      <c r="B26" s="49" t="e">
        <f>VLOOKUP(#REF!,#REF!,2,0)</f>
        <v>#REF!</v>
      </c>
      <c r="C26" s="36" t="str">
        <f>VLOOKUP(D26,'[1]QuyetdinhPCGD'!$B$6:$C$1112,2,0)</f>
        <v>0103173</v>
      </c>
      <c r="D26" s="35" t="s">
        <v>227</v>
      </c>
      <c r="E26" s="38" t="s">
        <v>185</v>
      </c>
      <c r="F26" s="38" t="s">
        <v>310</v>
      </c>
      <c r="G26" s="36" t="s">
        <v>311</v>
      </c>
      <c r="H26" s="40"/>
      <c r="I26" s="37" t="s">
        <v>56</v>
      </c>
      <c r="J26" s="43" t="s">
        <v>184</v>
      </c>
      <c r="K26" s="45" t="s">
        <v>305</v>
      </c>
    </row>
    <row r="27" spans="1:11" ht="25.5" customHeight="1" hidden="1">
      <c r="A27" s="44">
        <v>23</v>
      </c>
      <c r="B27" s="49" t="e">
        <f>VLOOKUP(#REF!,#REF!,2,0)</f>
        <v>#REF!</v>
      </c>
      <c r="C27" s="36" t="str">
        <f>VLOOKUP(D27,'[1]QuyetdinhPCGD'!$B$6:$C$1112,2,0)</f>
        <v>0103173</v>
      </c>
      <c r="D27" s="35" t="s">
        <v>227</v>
      </c>
      <c r="E27" s="38" t="s">
        <v>185</v>
      </c>
      <c r="F27" s="38" t="s">
        <v>310</v>
      </c>
      <c r="G27" s="36" t="s">
        <v>311</v>
      </c>
      <c r="H27" s="40"/>
      <c r="I27" s="37" t="s">
        <v>57</v>
      </c>
      <c r="J27" s="43" t="s">
        <v>184</v>
      </c>
      <c r="K27" s="45" t="s">
        <v>306</v>
      </c>
    </row>
    <row r="28" spans="1:11" ht="25.5" customHeight="1" hidden="1">
      <c r="A28" s="44">
        <v>24</v>
      </c>
      <c r="B28" s="49" t="s">
        <v>483</v>
      </c>
      <c r="C28" s="36" t="str">
        <f>VLOOKUP(D28,'[1]QuyetdinhPCGD'!$B$6:$C$1112,2,0)</f>
        <v>0703179</v>
      </c>
      <c r="D28" s="35" t="s">
        <v>241</v>
      </c>
      <c r="E28" s="38" t="s">
        <v>185</v>
      </c>
      <c r="F28" s="38" t="s">
        <v>310</v>
      </c>
      <c r="G28" s="36" t="s">
        <v>311</v>
      </c>
      <c r="H28" s="40"/>
      <c r="I28" s="37" t="s">
        <v>23</v>
      </c>
      <c r="J28" s="43" t="s">
        <v>184</v>
      </c>
      <c r="K28" s="45" t="s">
        <v>300</v>
      </c>
    </row>
    <row r="29" spans="1:11" ht="25.5" customHeight="1" hidden="1">
      <c r="A29" s="44">
        <v>25</v>
      </c>
      <c r="B29" s="49" t="s">
        <v>484</v>
      </c>
      <c r="C29" s="36" t="str">
        <f>VLOOKUP(D29,'[1]QuyetdinhPCGD'!$B$6:$C$1112,2,0)</f>
        <v>0703179</v>
      </c>
      <c r="D29" s="35" t="s">
        <v>241</v>
      </c>
      <c r="E29" s="38" t="s">
        <v>185</v>
      </c>
      <c r="F29" s="38" t="s">
        <v>310</v>
      </c>
      <c r="G29" s="36" t="s">
        <v>311</v>
      </c>
      <c r="H29" s="40"/>
      <c r="I29" s="37" t="s">
        <v>24</v>
      </c>
      <c r="J29" s="43" t="s">
        <v>184</v>
      </c>
      <c r="K29" s="45" t="s">
        <v>301</v>
      </c>
    </row>
    <row r="30" spans="1:11" ht="25.5" customHeight="1" hidden="1">
      <c r="A30" s="44">
        <v>26</v>
      </c>
      <c r="B30" s="49" t="s">
        <v>485</v>
      </c>
      <c r="C30" s="36" t="str">
        <f>VLOOKUP(D30,'[1]QuyetdinhPCGD'!$B$6:$C$1112,2,0)</f>
        <v>0703179</v>
      </c>
      <c r="D30" s="35" t="s">
        <v>241</v>
      </c>
      <c r="E30" s="38" t="s">
        <v>185</v>
      </c>
      <c r="F30" s="38" t="s">
        <v>310</v>
      </c>
      <c r="G30" s="36" t="s">
        <v>311</v>
      </c>
      <c r="H30" s="40"/>
      <c r="I30" s="37" t="s">
        <v>25</v>
      </c>
      <c r="J30" s="43" t="s">
        <v>184</v>
      </c>
      <c r="K30" s="45" t="s">
        <v>302</v>
      </c>
    </row>
    <row r="31" spans="1:11" ht="25.5" customHeight="1" hidden="1">
      <c r="A31" s="44">
        <v>27</v>
      </c>
      <c r="B31" s="49" t="s">
        <v>486</v>
      </c>
      <c r="C31" s="36" t="s">
        <v>482</v>
      </c>
      <c r="D31" s="35" t="s">
        <v>241</v>
      </c>
      <c r="E31" s="38" t="s">
        <v>185</v>
      </c>
      <c r="F31" s="38" t="s">
        <v>310</v>
      </c>
      <c r="G31" s="36" t="s">
        <v>311</v>
      </c>
      <c r="H31" s="40"/>
      <c r="I31" s="37" t="s">
        <v>30</v>
      </c>
      <c r="J31" s="43" t="s">
        <v>184</v>
      </c>
      <c r="K31" s="45" t="s">
        <v>303</v>
      </c>
    </row>
    <row r="32" spans="1:11" ht="25.5" customHeight="1" hidden="1">
      <c r="A32" s="44">
        <v>28</v>
      </c>
      <c r="B32" s="49" t="s">
        <v>487</v>
      </c>
      <c r="C32" s="36" t="s">
        <v>482</v>
      </c>
      <c r="D32" s="35" t="s">
        <v>241</v>
      </c>
      <c r="E32" s="38" t="s">
        <v>185</v>
      </c>
      <c r="F32" s="38" t="s">
        <v>310</v>
      </c>
      <c r="G32" s="36" t="s">
        <v>311</v>
      </c>
      <c r="H32" s="40"/>
      <c r="I32" s="37" t="s">
        <v>60</v>
      </c>
      <c r="J32" s="43" t="s">
        <v>184</v>
      </c>
      <c r="K32" s="45" t="s">
        <v>304</v>
      </c>
    </row>
    <row r="33" spans="1:11" ht="25.5" customHeight="1" hidden="1">
      <c r="A33" s="44">
        <v>29</v>
      </c>
      <c r="B33" s="49" t="s">
        <v>488</v>
      </c>
      <c r="C33" s="36" t="s">
        <v>482</v>
      </c>
      <c r="D33" s="35" t="s">
        <v>241</v>
      </c>
      <c r="E33" s="38" t="s">
        <v>185</v>
      </c>
      <c r="F33" s="38" t="s">
        <v>310</v>
      </c>
      <c r="G33" s="36" t="s">
        <v>311</v>
      </c>
      <c r="H33" s="40"/>
      <c r="I33" s="37" t="s">
        <v>61</v>
      </c>
      <c r="J33" s="43" t="s">
        <v>184</v>
      </c>
      <c r="K33" s="45" t="s">
        <v>305</v>
      </c>
    </row>
    <row r="34" spans="1:11" ht="25.5" customHeight="1" hidden="1">
      <c r="A34" s="44">
        <v>30</v>
      </c>
      <c r="B34" s="49" t="s">
        <v>489</v>
      </c>
      <c r="C34" s="36" t="s">
        <v>482</v>
      </c>
      <c r="D34" s="35" t="s">
        <v>241</v>
      </c>
      <c r="E34" s="38" t="s">
        <v>185</v>
      </c>
      <c r="F34" s="38" t="s">
        <v>310</v>
      </c>
      <c r="G34" s="36" t="s">
        <v>311</v>
      </c>
      <c r="H34" s="40"/>
      <c r="I34" s="37" t="s">
        <v>62</v>
      </c>
      <c r="J34" s="43" t="s">
        <v>184</v>
      </c>
      <c r="K34" s="45" t="s">
        <v>306</v>
      </c>
    </row>
    <row r="35" spans="1:11" ht="25.5" customHeight="1" hidden="1">
      <c r="A35" s="44">
        <v>31</v>
      </c>
      <c r="B35" s="49" t="e">
        <f>VLOOKUP(#REF!,#REF!,2,0)</f>
        <v>#REF!</v>
      </c>
      <c r="C35" s="36" t="str">
        <f>VLOOKUP(D35,'[1]QuyetdinhPCGD'!$B$6:$C$1112,2,0)</f>
        <v>0803133</v>
      </c>
      <c r="D35" s="35" t="s">
        <v>246</v>
      </c>
      <c r="E35" s="38" t="s">
        <v>185</v>
      </c>
      <c r="F35" s="38" t="s">
        <v>310</v>
      </c>
      <c r="G35" s="36" t="s">
        <v>311</v>
      </c>
      <c r="H35" s="40"/>
      <c r="I35" s="37" t="s">
        <v>17</v>
      </c>
      <c r="J35" s="43" t="s">
        <v>184</v>
      </c>
      <c r="K35" s="45" t="s">
        <v>300</v>
      </c>
    </row>
    <row r="36" spans="1:11" ht="25.5" customHeight="1" hidden="1">
      <c r="A36" s="44">
        <v>32</v>
      </c>
      <c r="B36" s="49" t="e">
        <f>VLOOKUP(#REF!,#REF!,2,0)</f>
        <v>#REF!</v>
      </c>
      <c r="C36" s="36" t="str">
        <f>VLOOKUP(D36,'[1]QuyetdinhPCGD'!$B$6:$C$1112,2,0)</f>
        <v>0803133</v>
      </c>
      <c r="D36" s="35" t="s">
        <v>246</v>
      </c>
      <c r="E36" s="38" t="s">
        <v>185</v>
      </c>
      <c r="F36" s="38" t="s">
        <v>310</v>
      </c>
      <c r="G36" s="36" t="s">
        <v>311</v>
      </c>
      <c r="H36" s="40"/>
      <c r="I36" s="37" t="s">
        <v>18</v>
      </c>
      <c r="J36" s="43" t="s">
        <v>184</v>
      </c>
      <c r="K36" s="45" t="s">
        <v>301</v>
      </c>
    </row>
    <row r="37" spans="1:11" ht="25.5" customHeight="1" hidden="1">
      <c r="A37" s="44">
        <v>33</v>
      </c>
      <c r="B37" s="49" t="e">
        <f>VLOOKUP(#REF!,#REF!,2,0)</f>
        <v>#REF!</v>
      </c>
      <c r="C37" s="36" t="str">
        <f>VLOOKUP(D37,'[1]QuyetdinhPCGD'!$B$6:$C$1112,2,0)</f>
        <v>0803133</v>
      </c>
      <c r="D37" s="35" t="s">
        <v>246</v>
      </c>
      <c r="E37" s="38" t="s">
        <v>185</v>
      </c>
      <c r="F37" s="38" t="s">
        <v>310</v>
      </c>
      <c r="G37" s="36" t="s">
        <v>311</v>
      </c>
      <c r="H37" s="40"/>
      <c r="I37" s="37" t="s">
        <v>66</v>
      </c>
      <c r="J37" s="43" t="s">
        <v>184</v>
      </c>
      <c r="K37" s="45" t="s">
        <v>302</v>
      </c>
    </row>
    <row r="38" spans="1:11" ht="25.5" customHeight="1" hidden="1">
      <c r="A38" s="44">
        <v>34</v>
      </c>
      <c r="B38" s="49" t="e">
        <f>VLOOKUP(#REF!,#REF!,2,0)</f>
        <v>#REF!</v>
      </c>
      <c r="C38" s="36" t="str">
        <f>VLOOKUP(D38,'[1]QuyetdinhPCGD'!$B$6:$C$1112,2,0)</f>
        <v>0803133</v>
      </c>
      <c r="D38" s="35" t="s">
        <v>246</v>
      </c>
      <c r="E38" s="38" t="s">
        <v>185</v>
      </c>
      <c r="F38" s="38" t="s">
        <v>310</v>
      </c>
      <c r="G38" s="36" t="s">
        <v>311</v>
      </c>
      <c r="H38" s="40"/>
      <c r="I38" s="37" t="s">
        <v>67</v>
      </c>
      <c r="J38" s="43" t="s">
        <v>184</v>
      </c>
      <c r="K38" s="45" t="s">
        <v>303</v>
      </c>
    </row>
    <row r="39" spans="1:11" ht="25.5" customHeight="1" hidden="1">
      <c r="A39" s="44">
        <v>35</v>
      </c>
      <c r="B39" s="49" t="e">
        <f>VLOOKUP(#REF!,#REF!,2,0)</f>
        <v>#REF!</v>
      </c>
      <c r="C39" s="36" t="str">
        <f>VLOOKUP(D39,'[1]QuyetdinhPCGD'!$B$6:$C$1112,2,0)</f>
        <v>0803133</v>
      </c>
      <c r="D39" s="42" t="s">
        <v>246</v>
      </c>
      <c r="E39" s="38" t="s">
        <v>185</v>
      </c>
      <c r="F39" s="38" t="s">
        <v>310</v>
      </c>
      <c r="G39" s="36" t="s">
        <v>311</v>
      </c>
      <c r="H39" s="40"/>
      <c r="I39" s="37" t="s">
        <v>68</v>
      </c>
      <c r="J39" s="43" t="s">
        <v>184</v>
      </c>
      <c r="K39" s="45" t="s">
        <v>304</v>
      </c>
    </row>
    <row r="40" spans="1:11" ht="25.5" customHeight="1" hidden="1">
      <c r="A40" s="44">
        <v>36</v>
      </c>
      <c r="B40" s="49" t="e">
        <f>VLOOKUP(#REF!,#REF!,2,0)</f>
        <v>#REF!</v>
      </c>
      <c r="C40" s="36" t="str">
        <f>VLOOKUP(D40,'[1]QuyetdinhPCGD'!$B$6:$C$1112,2,0)</f>
        <v>0803133</v>
      </c>
      <c r="D40" s="35" t="s">
        <v>246</v>
      </c>
      <c r="E40" s="38" t="s">
        <v>185</v>
      </c>
      <c r="F40" s="38" t="s">
        <v>310</v>
      </c>
      <c r="G40" s="36" t="s">
        <v>311</v>
      </c>
      <c r="H40" s="40"/>
      <c r="I40" s="37" t="s">
        <v>69</v>
      </c>
      <c r="J40" s="43" t="s">
        <v>184</v>
      </c>
      <c r="K40" s="45" t="s">
        <v>305</v>
      </c>
    </row>
    <row r="41" spans="1:11" ht="25.5" customHeight="1" hidden="1">
      <c r="A41" s="44">
        <v>37</v>
      </c>
      <c r="B41" s="49" t="e">
        <f>VLOOKUP(#REF!,#REF!,2,0)</f>
        <v>#REF!</v>
      </c>
      <c r="C41" s="36" t="str">
        <f>VLOOKUP(D41,'[1]QuyetdinhPCGD'!$B$6:$C$1112,2,0)</f>
        <v>0803133</v>
      </c>
      <c r="D41" s="35" t="s">
        <v>246</v>
      </c>
      <c r="E41" s="38" t="s">
        <v>185</v>
      </c>
      <c r="F41" s="38" t="s">
        <v>310</v>
      </c>
      <c r="G41" s="36" t="s">
        <v>311</v>
      </c>
      <c r="H41" s="40"/>
      <c r="I41" s="37" t="s">
        <v>70</v>
      </c>
      <c r="J41" s="43" t="s">
        <v>184</v>
      </c>
      <c r="K41" s="45" t="s">
        <v>306</v>
      </c>
    </row>
    <row r="42" spans="1:11" ht="25.5" customHeight="1" hidden="1">
      <c r="A42" s="44">
        <v>38</v>
      </c>
      <c r="B42" s="49" t="e">
        <f>VLOOKUP(#REF!,#REF!,2,0)</f>
        <v>#REF!</v>
      </c>
      <c r="C42" s="36" t="str">
        <f>VLOOKUP(D42,'[1]QuyetdinhPCGD'!$B$6:$C$1112,2,0)</f>
        <v>1403146</v>
      </c>
      <c r="D42" s="35" t="s">
        <v>281</v>
      </c>
      <c r="E42" s="38" t="s">
        <v>185</v>
      </c>
      <c r="F42" s="38" t="s">
        <v>310</v>
      </c>
      <c r="G42" s="36" t="s">
        <v>311</v>
      </c>
      <c r="H42" s="40"/>
      <c r="I42" s="37" t="s">
        <v>16</v>
      </c>
      <c r="J42" s="43" t="s">
        <v>184</v>
      </c>
      <c r="K42" s="45" t="s">
        <v>300</v>
      </c>
    </row>
    <row r="43" spans="1:11" ht="25.5" customHeight="1" hidden="1">
      <c r="A43" s="44">
        <v>39</v>
      </c>
      <c r="B43" s="49" t="e">
        <f>VLOOKUP(#REF!,#REF!,2,0)</f>
        <v>#REF!</v>
      </c>
      <c r="C43" s="36" t="str">
        <f>VLOOKUP(D43,'[1]QuyetdinhPCGD'!$B$6:$C$1112,2,0)</f>
        <v>1403146</v>
      </c>
      <c r="D43" s="35" t="s">
        <v>281</v>
      </c>
      <c r="E43" s="38" t="s">
        <v>185</v>
      </c>
      <c r="F43" s="38" t="s">
        <v>310</v>
      </c>
      <c r="G43" s="36" t="s">
        <v>311</v>
      </c>
      <c r="H43" s="40"/>
      <c r="I43" s="37" t="s">
        <v>39</v>
      </c>
      <c r="J43" s="43" t="s">
        <v>184</v>
      </c>
      <c r="K43" s="45" t="s">
        <v>301</v>
      </c>
    </row>
    <row r="44" spans="1:11" ht="25.5" customHeight="1" hidden="1">
      <c r="A44" s="44">
        <v>40</v>
      </c>
      <c r="B44" s="49" t="e">
        <f>VLOOKUP(#REF!,#REF!,2,0)</f>
        <v>#REF!</v>
      </c>
      <c r="C44" s="36" t="str">
        <f>VLOOKUP(D44,'[1]QuyetdinhPCGD'!$B$6:$C$1112,2,0)</f>
        <v>1403146</v>
      </c>
      <c r="D44" s="35" t="s">
        <v>281</v>
      </c>
      <c r="E44" s="38" t="s">
        <v>185</v>
      </c>
      <c r="F44" s="38" t="s">
        <v>310</v>
      </c>
      <c r="G44" s="36" t="s">
        <v>311</v>
      </c>
      <c r="H44" s="40"/>
      <c r="I44" s="37" t="s">
        <v>40</v>
      </c>
      <c r="J44" s="43" t="s">
        <v>184</v>
      </c>
      <c r="K44" s="45" t="s">
        <v>302</v>
      </c>
    </row>
    <row r="45" spans="1:11" ht="25.5" customHeight="1" hidden="1">
      <c r="A45" s="44">
        <v>41</v>
      </c>
      <c r="B45" s="49" t="e">
        <f>VLOOKUP(#REF!,#REF!,2,0)</f>
        <v>#REF!</v>
      </c>
      <c r="C45" s="36" t="str">
        <f>VLOOKUP(D45,'[1]QuyetdinhPCGD'!$B$6:$C$1112,2,0)</f>
        <v>0503162</v>
      </c>
      <c r="D45" s="35" t="s">
        <v>255</v>
      </c>
      <c r="E45" s="38" t="s">
        <v>185</v>
      </c>
      <c r="F45" s="38" t="s">
        <v>310</v>
      </c>
      <c r="G45" s="36" t="s">
        <v>311</v>
      </c>
      <c r="H45" s="40"/>
      <c r="I45" s="37" t="s">
        <v>75</v>
      </c>
      <c r="J45" s="43" t="s">
        <v>184</v>
      </c>
      <c r="K45" s="45" t="s">
        <v>300</v>
      </c>
    </row>
    <row r="46" spans="1:11" ht="25.5" customHeight="1" hidden="1">
      <c r="A46" s="44">
        <v>42</v>
      </c>
      <c r="B46" s="49" t="e">
        <f>VLOOKUP(#REF!,#REF!,2,0)</f>
        <v>#REF!</v>
      </c>
      <c r="C46" s="36" t="str">
        <f>VLOOKUP(D46,'[1]QuyetdinhPCGD'!$B$6:$C$1112,2,0)</f>
        <v>0503162</v>
      </c>
      <c r="D46" s="35" t="s">
        <v>255</v>
      </c>
      <c r="E46" s="38" t="s">
        <v>185</v>
      </c>
      <c r="F46" s="38" t="s">
        <v>310</v>
      </c>
      <c r="G46" s="36" t="s">
        <v>311</v>
      </c>
      <c r="H46" s="40"/>
      <c r="I46" s="37" t="s">
        <v>76</v>
      </c>
      <c r="J46" s="43" t="s">
        <v>184</v>
      </c>
      <c r="K46" s="45" t="s">
        <v>301</v>
      </c>
    </row>
    <row r="47" spans="1:11" ht="25.5" customHeight="1" hidden="1">
      <c r="A47" s="44">
        <v>43</v>
      </c>
      <c r="B47" s="49" t="e">
        <f>VLOOKUP(#REF!,#REF!,2,0)</f>
        <v>#REF!</v>
      </c>
      <c r="C47" s="36" t="str">
        <f>VLOOKUP(D47,'[1]QuyetdinhPCGD'!$B$6:$C$1112,2,0)</f>
        <v>0503164</v>
      </c>
      <c r="D47" s="35" t="s">
        <v>251</v>
      </c>
      <c r="E47" s="38" t="s">
        <v>185</v>
      </c>
      <c r="F47" s="38" t="s">
        <v>310</v>
      </c>
      <c r="G47" s="36" t="s">
        <v>311</v>
      </c>
      <c r="H47" s="40"/>
      <c r="I47" s="37" t="s">
        <v>71</v>
      </c>
      <c r="J47" s="43" t="s">
        <v>184</v>
      </c>
      <c r="K47" s="45" t="s">
        <v>300</v>
      </c>
    </row>
    <row r="48" spans="1:11" ht="25.5" customHeight="1" hidden="1">
      <c r="A48" s="44">
        <v>44</v>
      </c>
      <c r="B48" s="49" t="e">
        <f>VLOOKUP(#REF!,#REF!,2,0)</f>
        <v>#REF!</v>
      </c>
      <c r="C48" s="36" t="str">
        <f>VLOOKUP(D48,'[1]QuyetdinhPCGD'!$B$6:$C$1112,2,0)</f>
        <v>0503164</v>
      </c>
      <c r="D48" s="35" t="s">
        <v>251</v>
      </c>
      <c r="E48" s="38" t="s">
        <v>185</v>
      </c>
      <c r="F48" s="38" t="s">
        <v>310</v>
      </c>
      <c r="G48" s="36" t="s">
        <v>311</v>
      </c>
      <c r="H48" s="40"/>
      <c r="I48" s="37" t="s">
        <v>72</v>
      </c>
      <c r="J48" s="43" t="s">
        <v>184</v>
      </c>
      <c r="K48" s="45" t="s">
        <v>301</v>
      </c>
    </row>
    <row r="49" spans="1:11" ht="25.5" customHeight="1" hidden="1">
      <c r="A49" s="44">
        <v>45</v>
      </c>
      <c r="B49" s="49" t="e">
        <f>VLOOKUP(#REF!,#REF!,2,0)</f>
        <v>#REF!</v>
      </c>
      <c r="C49" s="36" t="str">
        <f>VLOOKUP(D49,'[1]QuyetdinhPCGD'!$B$6:$C$1112,2,0)</f>
        <v>0503164</v>
      </c>
      <c r="D49" s="35" t="s">
        <v>251</v>
      </c>
      <c r="E49" s="38" t="s">
        <v>185</v>
      </c>
      <c r="F49" s="38" t="s">
        <v>310</v>
      </c>
      <c r="G49" s="36" t="s">
        <v>311</v>
      </c>
      <c r="H49" s="40"/>
      <c r="I49" s="37" t="s">
        <v>73</v>
      </c>
      <c r="J49" s="43" t="s">
        <v>184</v>
      </c>
      <c r="K49" s="45" t="s">
        <v>302</v>
      </c>
    </row>
    <row r="50" spans="1:11" ht="25.5" customHeight="1" hidden="1">
      <c r="A50" s="44">
        <v>46</v>
      </c>
      <c r="B50" s="49" t="e">
        <f>VLOOKUP(#REF!,#REF!,2,0)</f>
        <v>#REF!</v>
      </c>
      <c r="C50" s="36" t="str">
        <f>VLOOKUP(D50,'[1]QuyetdinhPCGD'!$B$6:$C$1112,2,0)</f>
        <v>0503164</v>
      </c>
      <c r="D50" s="35" t="s">
        <v>251</v>
      </c>
      <c r="E50" s="38" t="s">
        <v>185</v>
      </c>
      <c r="F50" s="38" t="s">
        <v>310</v>
      </c>
      <c r="G50" s="36" t="s">
        <v>311</v>
      </c>
      <c r="H50" s="40"/>
      <c r="I50" s="37" t="s">
        <v>74</v>
      </c>
      <c r="J50" s="43" t="s">
        <v>184</v>
      </c>
      <c r="K50" s="45" t="s">
        <v>303</v>
      </c>
    </row>
    <row r="51" spans="1:11" ht="25.5" customHeight="1" hidden="1">
      <c r="A51" s="44">
        <v>47</v>
      </c>
      <c r="B51" s="49" t="e">
        <f>VLOOKUP(#REF!,#REF!,2,0)</f>
        <v>#REF!</v>
      </c>
      <c r="C51" s="36" t="str">
        <f>VLOOKUP(D51,'[1]QuyetdinhPCGD'!$B$6:$C$1112,2,0)</f>
        <v>1103126</v>
      </c>
      <c r="D51" s="35" t="s">
        <v>259</v>
      </c>
      <c r="E51" s="38" t="s">
        <v>185</v>
      </c>
      <c r="F51" s="38" t="s">
        <v>310</v>
      </c>
      <c r="G51" s="36" t="s">
        <v>311</v>
      </c>
      <c r="H51" s="40"/>
      <c r="I51" s="37" t="s">
        <v>82</v>
      </c>
      <c r="J51" s="43" t="s">
        <v>184</v>
      </c>
      <c r="K51" s="45" t="s">
        <v>300</v>
      </c>
    </row>
    <row r="52" spans="1:11" ht="25.5" customHeight="1" hidden="1">
      <c r="A52" s="44">
        <v>48</v>
      </c>
      <c r="B52" s="49" t="e">
        <f>VLOOKUP(#REF!,#REF!,2,0)</f>
        <v>#REF!</v>
      </c>
      <c r="C52" s="36" t="str">
        <f>VLOOKUP(D52,'[1]QuyetdinhPCGD'!$B$6:$C$1112,2,0)</f>
        <v>1103126</v>
      </c>
      <c r="D52" s="35" t="s">
        <v>259</v>
      </c>
      <c r="E52" s="38" t="s">
        <v>185</v>
      </c>
      <c r="F52" s="38" t="s">
        <v>310</v>
      </c>
      <c r="G52" s="36" t="s">
        <v>311</v>
      </c>
      <c r="H52" s="40"/>
      <c r="I52" s="37" t="s">
        <v>83</v>
      </c>
      <c r="J52" s="43" t="s">
        <v>184</v>
      </c>
      <c r="K52" s="45" t="s">
        <v>301</v>
      </c>
    </row>
    <row r="53" spans="1:11" ht="25.5" customHeight="1" hidden="1">
      <c r="A53" s="44">
        <v>49</v>
      </c>
      <c r="B53" s="49" t="e">
        <f>VLOOKUP(#REF!,#REF!,2,0)</f>
        <v>#REF!</v>
      </c>
      <c r="C53" s="36" t="str">
        <f>VLOOKUP(D53,'[1]QuyetdinhPCGD'!$B$6:$C$1112,2,0)</f>
        <v>1103126</v>
      </c>
      <c r="D53" s="35" t="s">
        <v>259</v>
      </c>
      <c r="E53" s="38" t="s">
        <v>185</v>
      </c>
      <c r="F53" s="38" t="s">
        <v>310</v>
      </c>
      <c r="G53" s="36" t="s">
        <v>311</v>
      </c>
      <c r="H53" s="40"/>
      <c r="I53" s="37" t="s">
        <v>84</v>
      </c>
      <c r="J53" s="43" t="s">
        <v>184</v>
      </c>
      <c r="K53" s="45" t="s">
        <v>302</v>
      </c>
    </row>
    <row r="54" spans="1:11" ht="25.5" customHeight="1" hidden="1">
      <c r="A54" s="44">
        <v>50</v>
      </c>
      <c r="B54" s="49" t="e">
        <f>VLOOKUP(#REF!,#REF!,2,0)</f>
        <v>#REF!</v>
      </c>
      <c r="C54" s="36" t="str">
        <f>VLOOKUP(D54,'[1]QuyetdinhPCGD'!$B$6:$C$1112,2,0)</f>
        <v>1103126</v>
      </c>
      <c r="D54" s="35" t="s">
        <v>259</v>
      </c>
      <c r="E54" s="38" t="s">
        <v>185</v>
      </c>
      <c r="F54" s="38" t="s">
        <v>310</v>
      </c>
      <c r="G54" s="36" t="s">
        <v>311</v>
      </c>
      <c r="H54" s="40"/>
      <c r="I54" s="37" t="s">
        <v>85</v>
      </c>
      <c r="J54" s="43" t="s">
        <v>184</v>
      </c>
      <c r="K54" s="45" t="s">
        <v>303</v>
      </c>
    </row>
    <row r="55" spans="1:11" ht="25.5" customHeight="1" hidden="1">
      <c r="A55" s="44">
        <v>51</v>
      </c>
      <c r="B55" s="49" t="e">
        <f>VLOOKUP(#REF!,#REF!,2,0)</f>
        <v>#REF!</v>
      </c>
      <c r="C55" s="36" t="str">
        <f>VLOOKUP(D55,'[1]QuyetdinhPCGD'!$B$6:$C$1112,2,0)</f>
        <v>1103126</v>
      </c>
      <c r="D55" s="35" t="s">
        <v>259</v>
      </c>
      <c r="E55" s="38" t="s">
        <v>185</v>
      </c>
      <c r="F55" s="38" t="s">
        <v>310</v>
      </c>
      <c r="G55" s="36" t="s">
        <v>311</v>
      </c>
      <c r="H55" s="40"/>
      <c r="I55" s="37" t="s">
        <v>86</v>
      </c>
      <c r="J55" s="43" t="s">
        <v>184</v>
      </c>
      <c r="K55" s="45" t="s">
        <v>304</v>
      </c>
    </row>
    <row r="56" spans="1:11" ht="25.5" customHeight="1" hidden="1">
      <c r="A56" s="44">
        <v>52</v>
      </c>
      <c r="B56" s="49" t="e">
        <f>VLOOKUP(#REF!,#REF!,2,0)</f>
        <v>#REF!</v>
      </c>
      <c r="C56" s="36" t="str">
        <f>VLOOKUP(D56,'[1]QuyetdinhPCGD'!$B$6:$C$1112,2,0)</f>
        <v>1103126</v>
      </c>
      <c r="D56" s="35" t="s">
        <v>259</v>
      </c>
      <c r="E56" s="38" t="s">
        <v>185</v>
      </c>
      <c r="F56" s="38" t="s">
        <v>310</v>
      </c>
      <c r="G56" s="36" t="s">
        <v>311</v>
      </c>
      <c r="H56" s="40"/>
      <c r="I56" s="37" t="s">
        <v>87</v>
      </c>
      <c r="J56" s="43" t="s">
        <v>184</v>
      </c>
      <c r="K56" s="45" t="s">
        <v>305</v>
      </c>
    </row>
    <row r="57" spans="1:11" ht="25.5" customHeight="1" hidden="1">
      <c r="A57" s="44">
        <v>53</v>
      </c>
      <c r="B57" s="49" t="e">
        <f>VLOOKUP(#REF!,#REF!,2,0)</f>
        <v>#REF!</v>
      </c>
      <c r="C57" s="36" t="str">
        <f>VLOOKUP(D57,'[1]QuyetdinhPCGD'!$B$6:$C$1112,2,0)</f>
        <v>1103126</v>
      </c>
      <c r="D57" s="35" t="s">
        <v>259</v>
      </c>
      <c r="E57" s="38" t="s">
        <v>185</v>
      </c>
      <c r="F57" s="38" t="s">
        <v>310</v>
      </c>
      <c r="G57" s="36" t="s">
        <v>311</v>
      </c>
      <c r="H57" s="40"/>
      <c r="I57" s="37" t="s">
        <v>88</v>
      </c>
      <c r="J57" s="43" t="s">
        <v>184</v>
      </c>
      <c r="K57" s="45" t="s">
        <v>306</v>
      </c>
    </row>
    <row r="58" spans="1:11" ht="25.5" customHeight="1" hidden="1">
      <c r="A58" s="44">
        <v>54</v>
      </c>
      <c r="B58" s="49" t="e">
        <f>VLOOKUP(#REF!,#REF!,2,0)</f>
        <v>#REF!</v>
      </c>
      <c r="C58" s="36" t="str">
        <f>VLOOKUP(D58,'[1]QuyetdinhPCGD'!$B$6:$C$1112,2,0)</f>
        <v>1103126</v>
      </c>
      <c r="D58" s="35" t="s">
        <v>259</v>
      </c>
      <c r="E58" s="38" t="s">
        <v>185</v>
      </c>
      <c r="F58" s="38" t="s">
        <v>310</v>
      </c>
      <c r="G58" s="36" t="s">
        <v>311</v>
      </c>
      <c r="H58" s="40"/>
      <c r="I58" s="37" t="s">
        <v>89</v>
      </c>
      <c r="J58" s="43" t="s">
        <v>184</v>
      </c>
      <c r="K58" s="45" t="s">
        <v>307</v>
      </c>
    </row>
    <row r="59" spans="1:11" ht="25.5" customHeight="1" hidden="1">
      <c r="A59" s="44">
        <v>55</v>
      </c>
      <c r="B59" s="49" t="e">
        <f>VLOOKUP(#REF!,#REF!,2,0)</f>
        <v>#REF!</v>
      </c>
      <c r="C59" s="36" t="str">
        <f>VLOOKUP(D59,'[1]QuyetdinhPCGD'!$B$6:$C$1112,2,0)</f>
        <v>1103126</v>
      </c>
      <c r="D59" s="35" t="s">
        <v>259</v>
      </c>
      <c r="E59" s="38" t="s">
        <v>185</v>
      </c>
      <c r="F59" s="38" t="s">
        <v>310</v>
      </c>
      <c r="G59" s="36" t="s">
        <v>311</v>
      </c>
      <c r="H59" s="40"/>
      <c r="I59" s="37" t="s">
        <v>90</v>
      </c>
      <c r="J59" s="43" t="s">
        <v>184</v>
      </c>
      <c r="K59" s="45" t="s">
        <v>308</v>
      </c>
    </row>
    <row r="60" spans="1:11" ht="25.5" customHeight="1" hidden="1">
      <c r="A60" s="44">
        <v>56</v>
      </c>
      <c r="B60" s="49" t="e">
        <f>VLOOKUP(#REF!,#REF!,2,0)</f>
        <v>#REF!</v>
      </c>
      <c r="C60" s="36" t="str">
        <f>VLOOKUP(D60,'[1]QuyetdinhPCGD'!$B$6:$C$1112,2,0)</f>
        <v>0303203</v>
      </c>
      <c r="D60" s="35" t="s">
        <v>209</v>
      </c>
      <c r="E60" s="38" t="s">
        <v>185</v>
      </c>
      <c r="F60" s="38" t="s">
        <v>310</v>
      </c>
      <c r="G60" s="36" t="s">
        <v>311</v>
      </c>
      <c r="H60" s="40"/>
      <c r="I60" s="37" t="s">
        <v>45</v>
      </c>
      <c r="J60" s="43" t="s">
        <v>184</v>
      </c>
      <c r="K60" s="45" t="s">
        <v>300</v>
      </c>
    </row>
    <row r="61" spans="1:11" ht="25.5" customHeight="1" hidden="1">
      <c r="A61" s="44">
        <v>57</v>
      </c>
      <c r="B61" s="49" t="e">
        <f>VLOOKUP(#REF!,#REF!,2,0)</f>
        <v>#REF!</v>
      </c>
      <c r="C61" s="36" t="str">
        <f>VLOOKUP(D61,'[1]QuyetdinhPCGD'!$B$6:$C$1112,2,0)</f>
        <v>0303203</v>
      </c>
      <c r="D61" s="35" t="s">
        <v>209</v>
      </c>
      <c r="E61" s="38" t="s">
        <v>185</v>
      </c>
      <c r="F61" s="38" t="s">
        <v>310</v>
      </c>
      <c r="G61" s="36" t="s">
        <v>311</v>
      </c>
      <c r="H61" s="40"/>
      <c r="I61" s="37" t="s">
        <v>46</v>
      </c>
      <c r="J61" s="43" t="s">
        <v>184</v>
      </c>
      <c r="K61" s="45" t="s">
        <v>301</v>
      </c>
    </row>
    <row r="62" spans="1:11" ht="25.5" customHeight="1" hidden="1">
      <c r="A62" s="44">
        <v>58</v>
      </c>
      <c r="B62" s="49" t="e">
        <f>VLOOKUP(#REF!,#REF!,2,0)</f>
        <v>#REF!</v>
      </c>
      <c r="C62" s="36" t="str">
        <f>VLOOKUP(D62,'[1]QuyetdinhPCGD'!$B$6:$C$1112,2,0)</f>
        <v>0303203</v>
      </c>
      <c r="D62" s="35" t="s">
        <v>209</v>
      </c>
      <c r="E62" s="38" t="s">
        <v>185</v>
      </c>
      <c r="F62" s="38" t="s">
        <v>310</v>
      </c>
      <c r="G62" s="36" t="s">
        <v>311</v>
      </c>
      <c r="H62" s="40"/>
      <c r="I62" s="37" t="s">
        <v>47</v>
      </c>
      <c r="J62" s="43" t="s">
        <v>184</v>
      </c>
      <c r="K62" s="45" t="s">
        <v>302</v>
      </c>
    </row>
    <row r="63" spans="1:11" ht="25.5" customHeight="1" hidden="1">
      <c r="A63" s="44">
        <v>59</v>
      </c>
      <c r="B63" s="49" t="e">
        <f>VLOOKUP(#REF!,#REF!,2,0)</f>
        <v>#REF!</v>
      </c>
      <c r="C63" s="36" t="str">
        <f>VLOOKUP(D63,'[1]QuyetdinhPCGD'!$B$6:$C$1112,2,0)</f>
        <v>0503163</v>
      </c>
      <c r="D63" s="35" t="s">
        <v>257</v>
      </c>
      <c r="E63" s="38" t="s">
        <v>185</v>
      </c>
      <c r="F63" s="38" t="s">
        <v>310</v>
      </c>
      <c r="G63" s="36" t="s">
        <v>311</v>
      </c>
      <c r="H63" s="40"/>
      <c r="I63" s="37" t="s">
        <v>77</v>
      </c>
      <c r="J63" s="43" t="s">
        <v>184</v>
      </c>
      <c r="K63" s="45" t="s">
        <v>300</v>
      </c>
    </row>
    <row r="64" spans="1:11" ht="25.5" customHeight="1" hidden="1">
      <c r="A64" s="44">
        <v>60</v>
      </c>
      <c r="B64" s="49" t="e">
        <f>VLOOKUP(#REF!,#REF!,2,0)</f>
        <v>#REF!</v>
      </c>
      <c r="C64" s="36" t="str">
        <f>VLOOKUP(D64,'[1]QuyetdinhPCGD'!$B$6:$C$1112,2,0)</f>
        <v>0503163</v>
      </c>
      <c r="D64" s="35" t="s">
        <v>257</v>
      </c>
      <c r="E64" s="38" t="s">
        <v>185</v>
      </c>
      <c r="F64" s="38" t="s">
        <v>310</v>
      </c>
      <c r="G64" s="36" t="s">
        <v>311</v>
      </c>
      <c r="H64" s="40"/>
      <c r="I64" s="37" t="s">
        <v>78</v>
      </c>
      <c r="J64" s="43" t="s">
        <v>184</v>
      </c>
      <c r="K64" s="45" t="s">
        <v>301</v>
      </c>
    </row>
    <row r="65" spans="1:11" ht="25.5" customHeight="1" hidden="1">
      <c r="A65" s="44">
        <v>61</v>
      </c>
      <c r="B65" s="49" t="e">
        <f>VLOOKUP(#REF!,#REF!,2,0)</f>
        <v>#REF!</v>
      </c>
      <c r="C65" s="36" t="str">
        <f>VLOOKUP(D65,'[1]QuyetdinhPCGD'!$B$6:$C$1112,2,0)</f>
        <v>0503163</v>
      </c>
      <c r="D65" s="35" t="s">
        <v>257</v>
      </c>
      <c r="E65" s="38" t="s">
        <v>185</v>
      </c>
      <c r="F65" s="38" t="s">
        <v>310</v>
      </c>
      <c r="G65" s="36" t="s">
        <v>311</v>
      </c>
      <c r="H65" s="40"/>
      <c r="I65" s="37" t="s">
        <v>79</v>
      </c>
      <c r="J65" s="43" t="s">
        <v>184</v>
      </c>
      <c r="K65" s="45" t="s">
        <v>302</v>
      </c>
    </row>
    <row r="66" spans="1:11" ht="25.5" customHeight="1" hidden="1">
      <c r="A66" s="44">
        <v>62</v>
      </c>
      <c r="B66" s="49" t="e">
        <f>VLOOKUP(#REF!,#REF!,2,0)</f>
        <v>#REF!</v>
      </c>
      <c r="C66" s="36" t="str">
        <f>VLOOKUP(D66,'[1]QuyetdinhPCGD'!$B$6:$C$1112,2,0)</f>
        <v>0503163</v>
      </c>
      <c r="D66" s="35" t="s">
        <v>257</v>
      </c>
      <c r="E66" s="38" t="s">
        <v>185</v>
      </c>
      <c r="F66" s="38" t="s">
        <v>310</v>
      </c>
      <c r="G66" s="36" t="s">
        <v>311</v>
      </c>
      <c r="H66" s="40"/>
      <c r="I66" s="37" t="s">
        <v>80</v>
      </c>
      <c r="J66" s="43" t="s">
        <v>184</v>
      </c>
      <c r="K66" s="45" t="s">
        <v>303</v>
      </c>
    </row>
    <row r="67" spans="1:11" ht="25.5" customHeight="1" hidden="1">
      <c r="A67" s="44">
        <v>63</v>
      </c>
      <c r="B67" s="49" t="e">
        <f>VLOOKUP(#REF!,#REF!,2,0)</f>
        <v>#REF!</v>
      </c>
      <c r="C67" s="36" t="str">
        <f>VLOOKUP(D67,'[1]QuyetdinhPCGD'!$B$6:$C$1112,2,0)</f>
        <v>0503163</v>
      </c>
      <c r="D67" s="35" t="s">
        <v>257</v>
      </c>
      <c r="E67" s="38" t="s">
        <v>185</v>
      </c>
      <c r="F67" s="38" t="s">
        <v>310</v>
      </c>
      <c r="G67" s="36" t="s">
        <v>311</v>
      </c>
      <c r="H67" s="40"/>
      <c r="I67" s="37" t="s">
        <v>81</v>
      </c>
      <c r="J67" s="43" t="s">
        <v>184</v>
      </c>
      <c r="K67" s="45" t="s">
        <v>304</v>
      </c>
    </row>
    <row r="68" spans="1:11" ht="25.5" customHeight="1" hidden="1">
      <c r="A68" s="44">
        <v>64</v>
      </c>
      <c r="B68" s="49" t="e">
        <f>VLOOKUP(#REF!,#REF!,2,0)</f>
        <v>#REF!</v>
      </c>
      <c r="C68" s="36" t="str">
        <f>VLOOKUP(D68,'[1]QuyetdinhPCGD'!$B$6:$C$1112,2,0)</f>
        <v>1303156</v>
      </c>
      <c r="D68" s="35" t="s">
        <v>188</v>
      </c>
      <c r="E68" s="38" t="s">
        <v>185</v>
      </c>
      <c r="F68" s="38" t="s">
        <v>310</v>
      </c>
      <c r="G68" s="36" t="s">
        <v>311</v>
      </c>
      <c r="H68" s="40"/>
      <c r="I68" s="39" t="s">
        <v>34</v>
      </c>
      <c r="J68" s="43" t="s">
        <v>184</v>
      </c>
      <c r="K68" s="45" t="s">
        <v>300</v>
      </c>
    </row>
    <row r="69" spans="1:11" ht="25.5" customHeight="1" hidden="1">
      <c r="A69" s="44">
        <v>65</v>
      </c>
      <c r="B69" s="49" t="e">
        <f>VLOOKUP(#REF!,#REF!,2,0)</f>
        <v>#REF!</v>
      </c>
      <c r="C69" s="36" t="str">
        <f>VLOOKUP(D69,'[1]QuyetdinhPCGD'!$B$6:$C$1112,2,0)</f>
        <v>1303156</v>
      </c>
      <c r="D69" s="35" t="s">
        <v>188</v>
      </c>
      <c r="E69" s="38" t="s">
        <v>185</v>
      </c>
      <c r="F69" s="38" t="s">
        <v>310</v>
      </c>
      <c r="G69" s="36" t="s">
        <v>311</v>
      </c>
      <c r="H69" s="40"/>
      <c r="I69" s="39" t="s">
        <v>35</v>
      </c>
      <c r="J69" s="43" t="s">
        <v>184</v>
      </c>
      <c r="K69" s="45" t="s">
        <v>301</v>
      </c>
    </row>
    <row r="70" spans="1:11" ht="25.5" customHeight="1" hidden="1">
      <c r="A70" s="44">
        <v>66</v>
      </c>
      <c r="B70" s="49" t="e">
        <f>VLOOKUP(#REF!,#REF!,2,0)</f>
        <v>#REF!</v>
      </c>
      <c r="C70" s="36" t="str">
        <f>VLOOKUP(D70,'[1]QuyetdinhPCGD'!$B$6:$C$1112,2,0)</f>
        <v>0203141</v>
      </c>
      <c r="D70" s="35" t="s">
        <v>239</v>
      </c>
      <c r="E70" s="38" t="s">
        <v>185</v>
      </c>
      <c r="F70" s="38" t="s">
        <v>310</v>
      </c>
      <c r="G70" s="36" t="s">
        <v>311</v>
      </c>
      <c r="H70" s="40"/>
      <c r="I70" s="37" t="s">
        <v>21</v>
      </c>
      <c r="J70" s="43" t="s">
        <v>184</v>
      </c>
      <c r="K70" s="45" t="s">
        <v>300</v>
      </c>
    </row>
    <row r="71" spans="1:11" ht="25.5" customHeight="1" hidden="1">
      <c r="A71" s="44">
        <v>67</v>
      </c>
      <c r="B71" s="49" t="e">
        <f>VLOOKUP(#REF!,#REF!,2,0)</f>
        <v>#REF!</v>
      </c>
      <c r="C71" s="36" t="str">
        <f>VLOOKUP(D71,'[1]QuyetdinhPCGD'!$B$6:$C$1112,2,0)</f>
        <v>0203141</v>
      </c>
      <c r="D71" s="35" t="s">
        <v>239</v>
      </c>
      <c r="E71" s="38" t="s">
        <v>185</v>
      </c>
      <c r="F71" s="38" t="s">
        <v>310</v>
      </c>
      <c r="G71" s="36" t="s">
        <v>311</v>
      </c>
      <c r="H71" s="40"/>
      <c r="I71" s="37" t="s">
        <v>22</v>
      </c>
      <c r="J71" s="43" t="s">
        <v>184</v>
      </c>
      <c r="K71" s="45" t="s">
        <v>301</v>
      </c>
    </row>
    <row r="72" spans="1:11" ht="25.5" customHeight="1" hidden="1">
      <c r="A72" s="44">
        <v>68</v>
      </c>
      <c r="B72" s="49" t="e">
        <f>VLOOKUP(#REF!,#REF!,2,0)</f>
        <v>#REF!</v>
      </c>
      <c r="C72" s="36" t="str">
        <f>VLOOKUP(D72,'[1]QuyetdinhPCGD'!$B$6:$C$1112,2,0)</f>
        <v>0203141</v>
      </c>
      <c r="D72" s="35" t="s">
        <v>239</v>
      </c>
      <c r="E72" s="38" t="s">
        <v>185</v>
      </c>
      <c r="F72" s="38" t="s">
        <v>310</v>
      </c>
      <c r="G72" s="36" t="s">
        <v>311</v>
      </c>
      <c r="H72" s="40"/>
      <c r="I72" s="37" t="s">
        <v>28</v>
      </c>
      <c r="J72" s="43" t="s">
        <v>184</v>
      </c>
      <c r="K72" s="45" t="s">
        <v>302</v>
      </c>
    </row>
    <row r="73" spans="1:11" ht="25.5" customHeight="1" hidden="1">
      <c r="A73" s="44">
        <v>69</v>
      </c>
      <c r="B73" s="49" t="e">
        <f>VLOOKUP(#REF!,#REF!,2,0)</f>
        <v>#REF!</v>
      </c>
      <c r="C73" s="36" t="str">
        <f>VLOOKUP(D73,'[1]QuyetdinhPCGD'!$B$6:$C$1112,2,0)</f>
        <v>0203141</v>
      </c>
      <c r="D73" s="35" t="s">
        <v>239</v>
      </c>
      <c r="E73" s="38" t="s">
        <v>185</v>
      </c>
      <c r="F73" s="38" t="s">
        <v>310</v>
      </c>
      <c r="G73" s="36" t="s">
        <v>311</v>
      </c>
      <c r="H73" s="40"/>
      <c r="I73" s="37" t="s">
        <v>29</v>
      </c>
      <c r="J73" s="43" t="s">
        <v>184</v>
      </c>
      <c r="K73" s="45" t="s">
        <v>303</v>
      </c>
    </row>
    <row r="74" spans="1:11" ht="25.5" customHeight="1" hidden="1">
      <c r="A74" s="44">
        <v>70</v>
      </c>
      <c r="B74" s="49" t="e">
        <f>VLOOKUP(#REF!,#REF!,2,0)</f>
        <v>#REF!</v>
      </c>
      <c r="C74" s="36" t="str">
        <f>VLOOKUP(D74,'[1]QuyetdinhPCGD'!$B$6:$C$1112,2,0)</f>
        <v>0203141</v>
      </c>
      <c r="D74" s="35" t="s">
        <v>239</v>
      </c>
      <c r="E74" s="38" t="s">
        <v>185</v>
      </c>
      <c r="F74" s="38" t="s">
        <v>310</v>
      </c>
      <c r="G74" s="36" t="s">
        <v>311</v>
      </c>
      <c r="H74" s="40"/>
      <c r="I74" s="37" t="s">
        <v>58</v>
      </c>
      <c r="J74" s="43" t="s">
        <v>184</v>
      </c>
      <c r="K74" s="45" t="s">
        <v>304</v>
      </c>
    </row>
    <row r="75" spans="1:11" ht="25.5" customHeight="1" hidden="1">
      <c r="A75" s="44">
        <v>71</v>
      </c>
      <c r="B75" s="49" t="e">
        <f>VLOOKUP(#REF!,#REF!,2,0)</f>
        <v>#REF!</v>
      </c>
      <c r="C75" s="36" t="str">
        <f>VLOOKUP(D75,'[1]QuyetdinhPCGD'!$B$6:$C$1112,2,0)</f>
        <v>0203141</v>
      </c>
      <c r="D75" s="35" t="s">
        <v>239</v>
      </c>
      <c r="E75" s="38" t="s">
        <v>185</v>
      </c>
      <c r="F75" s="38" t="s">
        <v>310</v>
      </c>
      <c r="G75" s="36" t="s">
        <v>311</v>
      </c>
      <c r="H75" s="40"/>
      <c r="I75" s="37" t="s">
        <v>59</v>
      </c>
      <c r="J75" s="43" t="s">
        <v>184</v>
      </c>
      <c r="K75" s="45" t="s">
        <v>305</v>
      </c>
    </row>
    <row r="76" spans="1:11" ht="25.5" customHeight="1" hidden="1">
      <c r="A76" s="44">
        <v>72</v>
      </c>
      <c r="B76" s="49" t="e">
        <f>VLOOKUP(#REF!,#REF!,2,0)</f>
        <v>#REF!</v>
      </c>
      <c r="C76" s="36" t="str">
        <f>VLOOKUP(D76,'[1]QuyetdinhPCGD'!$B$6:$C$1112,2,0)</f>
        <v>1603160</v>
      </c>
      <c r="D76" s="35" t="s">
        <v>272</v>
      </c>
      <c r="E76" s="38" t="s">
        <v>185</v>
      </c>
      <c r="F76" s="38" t="s">
        <v>310</v>
      </c>
      <c r="G76" s="36" t="s">
        <v>311</v>
      </c>
      <c r="H76" s="40"/>
      <c r="I76" s="37" t="s">
        <v>0</v>
      </c>
      <c r="J76" s="43" t="s">
        <v>184</v>
      </c>
      <c r="K76" s="45" t="s">
        <v>300</v>
      </c>
    </row>
    <row r="77" spans="1:11" ht="25.5" customHeight="1" hidden="1">
      <c r="A77" s="44">
        <v>73</v>
      </c>
      <c r="B77" s="49" t="e">
        <f>VLOOKUP(#REF!,#REF!,2,0)</f>
        <v>#REF!</v>
      </c>
      <c r="C77" s="36" t="str">
        <f>VLOOKUP(D77,'[1]QuyetdinhPCGD'!$B$6:$C$1112,2,0)</f>
        <v>1603160</v>
      </c>
      <c r="D77" s="35" t="s">
        <v>272</v>
      </c>
      <c r="E77" s="38" t="s">
        <v>185</v>
      </c>
      <c r="F77" s="38" t="s">
        <v>310</v>
      </c>
      <c r="G77" s="36" t="s">
        <v>311</v>
      </c>
      <c r="H77" s="40"/>
      <c r="I77" s="37" t="s">
        <v>10</v>
      </c>
      <c r="J77" s="43" t="s">
        <v>184</v>
      </c>
      <c r="K77" s="45" t="s">
        <v>301</v>
      </c>
    </row>
    <row r="78" spans="1:11" ht="25.5" customHeight="1" hidden="1">
      <c r="A78" s="44">
        <v>74</v>
      </c>
      <c r="B78" s="49" t="e">
        <f>VLOOKUP(#REF!,#REF!,2,0)</f>
        <v>#REF!</v>
      </c>
      <c r="C78" s="36" t="str">
        <f>VLOOKUP(D78,'[1]QuyetdinhPCGD'!$B$6:$C$1112,2,0)</f>
        <v>1603160</v>
      </c>
      <c r="D78" s="35" t="s">
        <v>272</v>
      </c>
      <c r="E78" s="38" t="s">
        <v>185</v>
      </c>
      <c r="F78" s="38" t="s">
        <v>310</v>
      </c>
      <c r="G78" s="36" t="s">
        <v>311</v>
      </c>
      <c r="H78" s="40"/>
      <c r="I78" s="37" t="s">
        <v>93</v>
      </c>
      <c r="J78" s="43" t="s">
        <v>184</v>
      </c>
      <c r="K78" s="45" t="s">
        <v>302</v>
      </c>
    </row>
    <row r="79" spans="1:11" ht="25.5" customHeight="1" hidden="1">
      <c r="A79" s="44">
        <v>75</v>
      </c>
      <c r="B79" s="49" t="e">
        <f>VLOOKUP(#REF!,#REF!,2,0)</f>
        <v>#REF!</v>
      </c>
      <c r="C79" s="36" t="str">
        <f>VLOOKUP(D79,'[1]QuyetdinhPCGD'!$B$6:$C$1112,2,0)</f>
        <v>1603160</v>
      </c>
      <c r="D79" s="35" t="s">
        <v>272</v>
      </c>
      <c r="E79" s="38" t="s">
        <v>185</v>
      </c>
      <c r="F79" s="38" t="s">
        <v>310</v>
      </c>
      <c r="G79" s="36" t="s">
        <v>311</v>
      </c>
      <c r="H79" s="40"/>
      <c r="I79" s="37" t="s">
        <v>94</v>
      </c>
      <c r="J79" s="43" t="s">
        <v>184</v>
      </c>
      <c r="K79" s="45" t="s">
        <v>303</v>
      </c>
    </row>
    <row r="80" spans="1:11" ht="25.5" customHeight="1" hidden="1">
      <c r="A80" s="44">
        <v>76</v>
      </c>
      <c r="B80" s="49" t="e">
        <f>VLOOKUP(#REF!,#REF!,2,0)</f>
        <v>#REF!</v>
      </c>
      <c r="C80" s="36" t="str">
        <f>VLOOKUP(D80,'[1]QuyetdinhPCGD'!$B$6:$C$1112,2,0)</f>
        <v>1603160</v>
      </c>
      <c r="D80" s="35" t="s">
        <v>272</v>
      </c>
      <c r="E80" s="38" t="s">
        <v>185</v>
      </c>
      <c r="F80" s="38" t="s">
        <v>310</v>
      </c>
      <c r="G80" s="36" t="s">
        <v>311</v>
      </c>
      <c r="H80" s="40"/>
      <c r="I80" s="37" t="s">
        <v>95</v>
      </c>
      <c r="J80" s="43" t="s">
        <v>184</v>
      </c>
      <c r="K80" s="45" t="s">
        <v>304</v>
      </c>
    </row>
    <row r="81" spans="1:11" ht="25.5" customHeight="1" hidden="1">
      <c r="A81" s="44">
        <v>77</v>
      </c>
      <c r="B81" s="49" t="e">
        <f>VLOOKUP(#REF!,#REF!,2,0)</f>
        <v>#REF!</v>
      </c>
      <c r="C81" s="36" t="str">
        <f>VLOOKUP(D81,'[1]QuyetdinhPCGD'!$B$6:$C$1112,2,0)</f>
        <v>1603160</v>
      </c>
      <c r="D81" s="35" t="s">
        <v>272</v>
      </c>
      <c r="E81" s="38" t="s">
        <v>185</v>
      </c>
      <c r="F81" s="38" t="s">
        <v>310</v>
      </c>
      <c r="G81" s="36" t="s">
        <v>311</v>
      </c>
      <c r="H81" s="40"/>
      <c r="I81" s="37" t="s">
        <v>96</v>
      </c>
      <c r="J81" s="43" t="s">
        <v>184</v>
      </c>
      <c r="K81" s="45" t="s">
        <v>305</v>
      </c>
    </row>
    <row r="82" spans="1:11" ht="25.5" customHeight="1" hidden="1">
      <c r="A82" s="44">
        <v>78</v>
      </c>
      <c r="B82" s="49" t="e">
        <f>VLOOKUP(#REF!,#REF!,2,0)</f>
        <v>#REF!</v>
      </c>
      <c r="C82" s="36" t="str">
        <f>VLOOKUP(D82,'[1]QuyetdinhPCGD'!$B$6:$C$1112,2,0)</f>
        <v>1403147</v>
      </c>
      <c r="D82" s="35" t="s">
        <v>190</v>
      </c>
      <c r="E82" s="38" t="s">
        <v>185</v>
      </c>
      <c r="F82" s="38" t="s">
        <v>310</v>
      </c>
      <c r="G82" s="36" t="s">
        <v>311</v>
      </c>
      <c r="H82" s="40"/>
      <c r="I82" s="37" t="s">
        <v>15</v>
      </c>
      <c r="J82" s="43" t="s">
        <v>184</v>
      </c>
      <c r="K82" s="45" t="s">
        <v>300</v>
      </c>
    </row>
    <row r="83" spans="1:11" ht="25.5" customHeight="1" hidden="1">
      <c r="A83" s="44">
        <v>79</v>
      </c>
      <c r="B83" s="49" t="e">
        <f>VLOOKUP(#REF!,#REF!,2,0)</f>
        <v>#REF!</v>
      </c>
      <c r="C83" s="36" t="str">
        <f>VLOOKUP(D83,'[1]QuyetdinhPCGD'!$B$6:$C$1112,2,0)</f>
        <v>1403147</v>
      </c>
      <c r="D83" s="35" t="s">
        <v>190</v>
      </c>
      <c r="E83" s="38" t="s">
        <v>185</v>
      </c>
      <c r="F83" s="38" t="s">
        <v>310</v>
      </c>
      <c r="G83" s="36" t="s">
        <v>311</v>
      </c>
      <c r="H83" s="40"/>
      <c r="I83" s="37" t="s">
        <v>36</v>
      </c>
      <c r="J83" s="43" t="s">
        <v>184</v>
      </c>
      <c r="K83" s="45" t="s">
        <v>301</v>
      </c>
    </row>
    <row r="84" spans="1:11" ht="25.5" customHeight="1" hidden="1">
      <c r="A84" s="44">
        <v>80</v>
      </c>
      <c r="B84" s="49" t="e">
        <f>VLOOKUP(#REF!,#REF!,2,0)</f>
        <v>#REF!</v>
      </c>
      <c r="C84" s="36" t="str">
        <f>VLOOKUP(D84,'[1]QuyetdinhPCGD'!$B$6:$C$1112,2,0)</f>
        <v>1403147</v>
      </c>
      <c r="D84" s="35" t="s">
        <v>190</v>
      </c>
      <c r="E84" s="38" t="s">
        <v>185</v>
      </c>
      <c r="F84" s="38" t="s">
        <v>310</v>
      </c>
      <c r="G84" s="36" t="s">
        <v>311</v>
      </c>
      <c r="H84" s="40"/>
      <c r="I84" s="37" t="s">
        <v>37</v>
      </c>
      <c r="J84" s="43" t="s">
        <v>184</v>
      </c>
      <c r="K84" s="45" t="s">
        <v>302</v>
      </c>
    </row>
    <row r="85" spans="1:11" ht="25.5" customHeight="1" hidden="1">
      <c r="A85" s="44">
        <v>81</v>
      </c>
      <c r="B85" s="49" t="e">
        <f>VLOOKUP(#REF!,#REF!,2,0)</f>
        <v>#REF!</v>
      </c>
      <c r="C85" s="36" t="str">
        <f>VLOOKUP(D85,'[1]QuyetdinhPCGD'!$B$6:$C$1112,2,0)</f>
        <v>1403147</v>
      </c>
      <c r="D85" s="35" t="s">
        <v>190</v>
      </c>
      <c r="E85" s="38" t="s">
        <v>185</v>
      </c>
      <c r="F85" s="38" t="s">
        <v>310</v>
      </c>
      <c r="G85" s="36" t="s">
        <v>311</v>
      </c>
      <c r="H85" s="40"/>
      <c r="I85" s="37" t="s">
        <v>38</v>
      </c>
      <c r="J85" s="43" t="s">
        <v>184</v>
      </c>
      <c r="K85" s="45" t="s">
        <v>303</v>
      </c>
    </row>
    <row r="86" spans="1:11" ht="25.5" customHeight="1" hidden="1">
      <c r="A86" s="44">
        <v>82</v>
      </c>
      <c r="B86" s="49" t="s">
        <v>490</v>
      </c>
      <c r="C86" s="36" t="str">
        <f>VLOOKUP(D86,'[1]QuyetdinhPCGD'!$B$6:$C$1112,2,0)</f>
        <v>1603161</v>
      </c>
      <c r="D86" s="35" t="s">
        <v>265</v>
      </c>
      <c r="E86" s="38" t="s">
        <v>185</v>
      </c>
      <c r="F86" s="38" t="s">
        <v>310</v>
      </c>
      <c r="G86" s="36" t="s">
        <v>311</v>
      </c>
      <c r="H86" s="40"/>
      <c r="I86" s="37" t="s">
        <v>91</v>
      </c>
      <c r="J86" s="43" t="s">
        <v>184</v>
      </c>
      <c r="K86" s="45" t="s">
        <v>300</v>
      </c>
    </row>
    <row r="87" spans="1:11" ht="25.5" customHeight="1" hidden="1">
      <c r="A87" s="44">
        <v>83</v>
      </c>
      <c r="B87" s="49" t="s">
        <v>491</v>
      </c>
      <c r="C87" s="36" t="str">
        <f>VLOOKUP(D87,'[1]QuyetdinhPCGD'!$B$6:$C$1112,2,0)</f>
        <v>1603161</v>
      </c>
      <c r="D87" s="35" t="s">
        <v>265</v>
      </c>
      <c r="E87" s="38" t="s">
        <v>185</v>
      </c>
      <c r="F87" s="38" t="s">
        <v>310</v>
      </c>
      <c r="G87" s="36" t="s">
        <v>311</v>
      </c>
      <c r="H87" s="40"/>
      <c r="I87" s="37" t="s">
        <v>92</v>
      </c>
      <c r="J87" s="43" t="s">
        <v>184</v>
      </c>
      <c r="K87" s="45" t="s">
        <v>301</v>
      </c>
    </row>
    <row r="88" spans="1:11" ht="25.5" customHeight="1" hidden="1">
      <c r="A88" s="44">
        <v>84</v>
      </c>
      <c r="B88" s="49" t="e">
        <f>VLOOKUP(#REF!,#REF!,2,0)</f>
        <v>#REF!</v>
      </c>
      <c r="C88" s="36" t="str">
        <f>VLOOKUP(D88,'[1]QuyetdinhPCGD'!$B$6:$C$1112,2,0)</f>
        <v>0703180</v>
      </c>
      <c r="D88" s="35" t="s">
        <v>296</v>
      </c>
      <c r="E88" s="38" t="s">
        <v>185</v>
      </c>
      <c r="F88" s="38" t="s">
        <v>310</v>
      </c>
      <c r="G88" s="36" t="s">
        <v>311</v>
      </c>
      <c r="H88" s="40"/>
      <c r="I88" s="37" t="s">
        <v>63</v>
      </c>
      <c r="J88" s="43" t="s">
        <v>184</v>
      </c>
      <c r="K88" s="45" t="s">
        <v>300</v>
      </c>
    </row>
    <row r="89" spans="1:11" ht="25.5" customHeight="1" hidden="1">
      <c r="A89" s="44">
        <v>85</v>
      </c>
      <c r="B89" s="49" t="e">
        <f>VLOOKUP(#REF!,#REF!,2,0)</f>
        <v>#REF!</v>
      </c>
      <c r="C89" s="36" t="str">
        <f>VLOOKUP(D89,'[1]QuyetdinhPCGD'!$B$6:$C$1112,2,0)</f>
        <v>0703180</v>
      </c>
      <c r="D89" s="35" t="s">
        <v>296</v>
      </c>
      <c r="E89" s="38" t="s">
        <v>185</v>
      </c>
      <c r="F89" s="38" t="s">
        <v>310</v>
      </c>
      <c r="G89" s="36" t="s">
        <v>311</v>
      </c>
      <c r="H89" s="40"/>
      <c r="I89" s="37" t="s">
        <v>64</v>
      </c>
      <c r="J89" s="43" t="s">
        <v>184</v>
      </c>
      <c r="K89" s="45" t="s">
        <v>301</v>
      </c>
    </row>
    <row r="90" spans="1:11" ht="25.5" customHeight="1" hidden="1">
      <c r="A90" s="44">
        <v>86</v>
      </c>
      <c r="B90" s="49" t="e">
        <f>VLOOKUP(#REF!,#REF!,2,0)</f>
        <v>#REF!</v>
      </c>
      <c r="C90" s="36" t="str">
        <f>VLOOKUP(D90,'[1]QuyetdinhPCGD'!$B$6:$C$1112,2,0)</f>
        <v>0703180</v>
      </c>
      <c r="D90" s="35" t="s">
        <v>296</v>
      </c>
      <c r="E90" s="38" t="s">
        <v>185</v>
      </c>
      <c r="F90" s="38" t="s">
        <v>310</v>
      </c>
      <c r="G90" s="36" t="s">
        <v>311</v>
      </c>
      <c r="H90" s="40"/>
      <c r="I90" s="37" t="s">
        <v>65</v>
      </c>
      <c r="J90" s="43" t="s">
        <v>184</v>
      </c>
      <c r="K90" s="45" t="s">
        <v>302</v>
      </c>
    </row>
    <row r="91" spans="1:11" ht="25.5" customHeight="1" hidden="1">
      <c r="A91" s="44">
        <v>87</v>
      </c>
      <c r="B91" s="49" t="e">
        <f>VLOOKUP(#REF!,#REF!,2,0)</f>
        <v>#REF!</v>
      </c>
      <c r="C91" s="36" t="str">
        <f>VLOOKUP(D91,'[1]QuyetdinhPCGD'!$B$6:$C$1112,2,0)</f>
        <v>0403171</v>
      </c>
      <c r="D91" s="35" t="s">
        <v>222</v>
      </c>
      <c r="E91" s="38" t="s">
        <v>185</v>
      </c>
      <c r="F91" s="38" t="s">
        <v>310</v>
      </c>
      <c r="G91" s="36" t="s">
        <v>311</v>
      </c>
      <c r="H91" s="40"/>
      <c r="I91" s="37" t="s">
        <v>11</v>
      </c>
      <c r="J91" s="43" t="s">
        <v>184</v>
      </c>
      <c r="K91" s="45" t="s">
        <v>300</v>
      </c>
    </row>
    <row r="92" spans="1:11" ht="25.5" customHeight="1" hidden="1">
      <c r="A92" s="44">
        <v>88</v>
      </c>
      <c r="B92" s="49" t="e">
        <f>VLOOKUP(#REF!,#REF!,2,0)</f>
        <v>#REF!</v>
      </c>
      <c r="C92" s="36" t="str">
        <f>VLOOKUP(D92,'[1]QuyetdinhPCGD'!$B$6:$C$1112,2,0)</f>
        <v>0403171</v>
      </c>
      <c r="D92" s="35" t="s">
        <v>222</v>
      </c>
      <c r="E92" s="38" t="s">
        <v>185</v>
      </c>
      <c r="F92" s="38" t="s">
        <v>310</v>
      </c>
      <c r="G92" s="36" t="s">
        <v>311</v>
      </c>
      <c r="H92" s="40"/>
      <c r="I92" s="37" t="s">
        <v>50</v>
      </c>
      <c r="J92" s="43" t="s">
        <v>184</v>
      </c>
      <c r="K92" s="45" t="s">
        <v>301</v>
      </c>
    </row>
    <row r="93" spans="1:11" ht="46.5" customHeight="1">
      <c r="A93" s="103" t="s">
        <v>498</v>
      </c>
      <c r="B93" s="103"/>
      <c r="C93" s="103"/>
      <c r="D93" s="103"/>
      <c r="E93" s="103"/>
      <c r="F93" s="103"/>
      <c r="G93" s="103"/>
      <c r="H93" s="103"/>
      <c r="I93" s="103"/>
      <c r="J93" s="103"/>
      <c r="K93" s="103"/>
    </row>
    <row r="94" spans="1:3" ht="12.75" hidden="1">
      <c r="A94" s="2"/>
      <c r="B94" s="3"/>
      <c r="C94" s="2"/>
    </row>
    <row r="95" spans="1:3" ht="12.75" hidden="1">
      <c r="A95" s="2"/>
      <c r="B95" s="3"/>
      <c r="C95" s="2"/>
    </row>
    <row r="96" spans="1:3" ht="12.75" hidden="1">
      <c r="A96" s="2"/>
      <c r="B96" s="3"/>
      <c r="C96" s="2"/>
    </row>
    <row r="97" spans="1:11" ht="39.75" customHeight="1" hidden="1">
      <c r="A97" s="100" t="s">
        <v>312</v>
      </c>
      <c r="B97" s="100"/>
      <c r="C97" s="100"/>
      <c r="D97" s="100"/>
      <c r="E97" s="100"/>
      <c r="F97" s="100"/>
      <c r="G97" s="100"/>
      <c r="H97" s="100"/>
      <c r="I97" s="100"/>
      <c r="J97" s="100"/>
      <c r="K97" s="100"/>
    </row>
    <row r="98" spans="1:3" ht="12.75" hidden="1">
      <c r="A98" s="2"/>
      <c r="B98" s="3"/>
      <c r="C98" s="2"/>
    </row>
    <row r="99" spans="1:11" ht="28.5" customHeight="1" hidden="1">
      <c r="A99" s="47" t="s">
        <v>313</v>
      </c>
      <c r="B99" s="47" t="s">
        <v>314</v>
      </c>
      <c r="C99" s="48" t="s">
        <v>315</v>
      </c>
      <c r="D99" s="48" t="s">
        <v>316</v>
      </c>
      <c r="E99" s="48" t="s">
        <v>317</v>
      </c>
      <c r="F99" s="48" t="s">
        <v>318</v>
      </c>
      <c r="G99" s="48" t="s">
        <v>319</v>
      </c>
      <c r="H99" s="48" t="s">
        <v>320</v>
      </c>
      <c r="I99" s="48" t="s">
        <v>321</v>
      </c>
      <c r="J99" s="48" t="s">
        <v>322</v>
      </c>
      <c r="K99" s="48" t="s">
        <v>323</v>
      </c>
    </row>
    <row r="100" spans="1:11" ht="33.75" customHeight="1" hidden="1">
      <c r="A100" s="44">
        <v>1</v>
      </c>
      <c r="B100" s="49" t="e">
        <f>VLOOKUP(#REF!,#REF!,2,0)</f>
        <v>#REF!</v>
      </c>
      <c r="C100" s="36" t="str">
        <f>VLOOKUP(D100,'[1]QuyetdinhPCGD'!$B$6:$C$1112,2,0)</f>
        <v>0303131</v>
      </c>
      <c r="D100" s="41" t="s">
        <v>200</v>
      </c>
      <c r="E100" s="38" t="s">
        <v>185</v>
      </c>
      <c r="F100" s="38" t="s">
        <v>310</v>
      </c>
      <c r="G100" s="36" t="s">
        <v>311</v>
      </c>
      <c r="H100" s="40"/>
      <c r="I100" s="37" t="s">
        <v>102</v>
      </c>
      <c r="J100" s="43"/>
      <c r="K100" s="45" t="s">
        <v>300</v>
      </c>
    </row>
    <row r="101" spans="1:11" ht="33.75" customHeight="1" hidden="1">
      <c r="A101" s="44">
        <v>2</v>
      </c>
      <c r="B101" s="49" t="e">
        <f>VLOOKUP(#REF!,#REF!,2,0)</f>
        <v>#REF!</v>
      </c>
      <c r="C101" s="36" t="str">
        <f>VLOOKUP(D101,'[1]QuyetdinhPCGD'!$B$6:$C$1112,2,0)</f>
        <v>0303131</v>
      </c>
      <c r="D101" s="41" t="s">
        <v>200</v>
      </c>
      <c r="E101" s="38" t="s">
        <v>185</v>
      </c>
      <c r="F101" s="38" t="s">
        <v>310</v>
      </c>
      <c r="G101" s="36" t="s">
        <v>311</v>
      </c>
      <c r="H101" s="40"/>
      <c r="I101" s="37" t="s">
        <v>102</v>
      </c>
      <c r="J101" s="43"/>
      <c r="K101" s="45" t="s">
        <v>301</v>
      </c>
    </row>
    <row r="102" spans="1:11" ht="33.75" customHeight="1" hidden="1">
      <c r="A102" s="44">
        <v>3</v>
      </c>
      <c r="B102" s="49" t="e">
        <f>VLOOKUP(#REF!,#REF!,2,0)</f>
        <v>#REF!</v>
      </c>
      <c r="C102" s="36" t="str">
        <f>VLOOKUP(D102,'[1]QuyetdinhPCGD'!$B$6:$C$1112,2,0)</f>
        <v>0303131</v>
      </c>
      <c r="D102" s="41" t="s">
        <v>200</v>
      </c>
      <c r="E102" s="38" t="s">
        <v>185</v>
      </c>
      <c r="F102" s="38" t="s">
        <v>310</v>
      </c>
      <c r="G102" s="36" t="s">
        <v>311</v>
      </c>
      <c r="H102" s="40"/>
      <c r="I102" s="37" t="s">
        <v>102</v>
      </c>
      <c r="J102" s="43"/>
      <c r="K102" s="45" t="s">
        <v>302</v>
      </c>
    </row>
    <row r="103" spans="1:11" ht="33.75" customHeight="1" hidden="1">
      <c r="A103" s="44">
        <v>4</v>
      </c>
      <c r="B103" s="49" t="e">
        <f>VLOOKUP(#REF!,#REF!,2,0)</f>
        <v>#REF!</v>
      </c>
      <c r="C103" s="36" t="str">
        <f>VLOOKUP(D103,'[1]QuyetdinhPCGD'!$B$6:$C$1112,2,0)</f>
        <v>0703131</v>
      </c>
      <c r="D103" s="41" t="s">
        <v>180</v>
      </c>
      <c r="E103" s="38" t="s">
        <v>185</v>
      </c>
      <c r="F103" s="38" t="s">
        <v>310</v>
      </c>
      <c r="G103" s="36" t="s">
        <v>311</v>
      </c>
      <c r="H103" s="40"/>
      <c r="I103" s="37" t="s">
        <v>32</v>
      </c>
      <c r="J103" s="43"/>
      <c r="K103" s="45" t="s">
        <v>300</v>
      </c>
    </row>
    <row r="104" spans="1:11" ht="33.75" customHeight="1" hidden="1">
      <c r="A104" s="44">
        <v>5</v>
      </c>
      <c r="B104" s="49" t="e">
        <f>VLOOKUP(#REF!,#REF!,2,0)</f>
        <v>#REF!</v>
      </c>
      <c r="C104" s="36" t="str">
        <f>VLOOKUP(D104,'[1]QuyetdinhPCGD'!$B$6:$C$1112,2,0)</f>
        <v>0703131</v>
      </c>
      <c r="D104" s="41" t="s">
        <v>180</v>
      </c>
      <c r="E104" s="38" t="s">
        <v>185</v>
      </c>
      <c r="F104" s="38" t="s">
        <v>310</v>
      </c>
      <c r="G104" s="36" t="s">
        <v>311</v>
      </c>
      <c r="H104" s="40"/>
      <c r="I104" s="37" t="s">
        <v>32</v>
      </c>
      <c r="J104" s="43"/>
      <c r="K104" s="45" t="s">
        <v>301</v>
      </c>
    </row>
    <row r="105" spans="1:11" s="4" customFormat="1" ht="25.5" customHeight="1" hidden="1">
      <c r="A105" s="44">
        <v>6</v>
      </c>
      <c r="B105" s="49" t="e">
        <f>VLOOKUP(#REF!,#REF!,2,0)</f>
        <v>#REF!</v>
      </c>
      <c r="C105" s="36" t="str">
        <f>VLOOKUP(D105,'[1]QuyetdinhPCGD'!$B$6:$C$1112,2,0)</f>
        <v>0403111</v>
      </c>
      <c r="D105" s="41" t="s">
        <v>216</v>
      </c>
      <c r="E105" s="38" t="s">
        <v>185</v>
      </c>
      <c r="F105" s="38" t="s">
        <v>310</v>
      </c>
      <c r="G105" s="36" t="s">
        <v>311</v>
      </c>
      <c r="H105" s="40"/>
      <c r="I105" s="37" t="s">
        <v>19</v>
      </c>
      <c r="J105" s="43"/>
      <c r="K105" s="45" t="s">
        <v>300</v>
      </c>
    </row>
    <row r="106" spans="1:11" s="4" customFormat="1" ht="25.5" customHeight="1" hidden="1">
      <c r="A106" s="44">
        <v>7</v>
      </c>
      <c r="B106" s="49" t="e">
        <f>VLOOKUP(#REF!,#REF!,2,0)</f>
        <v>#REF!</v>
      </c>
      <c r="C106" s="36" t="str">
        <f>VLOOKUP(D106,'[1]QuyetdinhPCGD'!$B$6:$C$1112,2,0)</f>
        <v>0403111</v>
      </c>
      <c r="D106" s="41" t="s">
        <v>216</v>
      </c>
      <c r="E106" s="38" t="s">
        <v>185</v>
      </c>
      <c r="F106" s="38" t="s">
        <v>310</v>
      </c>
      <c r="G106" s="36" t="s">
        <v>311</v>
      </c>
      <c r="H106" s="40"/>
      <c r="I106" s="37" t="s">
        <v>19</v>
      </c>
      <c r="J106" s="43"/>
      <c r="K106" s="45" t="s">
        <v>301</v>
      </c>
    </row>
    <row r="107" spans="1:11" s="4" customFormat="1" ht="25.5" customHeight="1" hidden="1">
      <c r="A107" s="44">
        <v>8</v>
      </c>
      <c r="B107" s="49" t="e">
        <f>VLOOKUP(#REF!,#REF!,2,0)</f>
        <v>#REF!</v>
      </c>
      <c r="C107" s="36" t="str">
        <f>VLOOKUP(D107,'[1]QuyetdinhPCGD'!$B$6:$C$1112,2,0)</f>
        <v>0103137</v>
      </c>
      <c r="D107" s="41" t="s">
        <v>292</v>
      </c>
      <c r="E107" s="38" t="s">
        <v>185</v>
      </c>
      <c r="F107" s="38" t="s">
        <v>310</v>
      </c>
      <c r="G107" s="36" t="s">
        <v>311</v>
      </c>
      <c r="H107" s="40"/>
      <c r="I107" s="37" t="s">
        <v>131</v>
      </c>
      <c r="J107" s="43"/>
      <c r="K107" s="45" t="s">
        <v>300</v>
      </c>
    </row>
    <row r="108" spans="1:11" s="4" customFormat="1" ht="25.5" customHeight="1" hidden="1">
      <c r="A108" s="44">
        <v>9</v>
      </c>
      <c r="B108" s="49" t="e">
        <f>VLOOKUP(#REF!,#REF!,2,0)</f>
        <v>#REF!</v>
      </c>
      <c r="C108" s="36" t="str">
        <f>VLOOKUP(D108,'[1]QuyetdinhPCGD'!$B$6:$C$1112,2,0)</f>
        <v>0103137</v>
      </c>
      <c r="D108" s="41" t="s">
        <v>292</v>
      </c>
      <c r="E108" s="38" t="s">
        <v>185</v>
      </c>
      <c r="F108" s="38" t="s">
        <v>310</v>
      </c>
      <c r="G108" s="36" t="s">
        <v>311</v>
      </c>
      <c r="H108" s="40"/>
      <c r="I108" s="37" t="s">
        <v>131</v>
      </c>
      <c r="J108" s="43"/>
      <c r="K108" s="45" t="s">
        <v>301</v>
      </c>
    </row>
    <row r="109" spans="1:11" s="4" customFormat="1" ht="25.5" customHeight="1" hidden="1">
      <c r="A109" s="44">
        <v>10</v>
      </c>
      <c r="B109" s="49" t="e">
        <f>VLOOKUP(#REF!,#REF!,2,0)</f>
        <v>#REF!</v>
      </c>
      <c r="C109" s="36" t="str">
        <f>VLOOKUP(D109,'[1]QuyetdinhPCGD'!$B$6:$C$1112,2,0)</f>
        <v>0103138</v>
      </c>
      <c r="D109" s="41" t="s">
        <v>228</v>
      </c>
      <c r="E109" s="38" t="s">
        <v>185</v>
      </c>
      <c r="F109" s="38" t="s">
        <v>310</v>
      </c>
      <c r="G109" s="36" t="s">
        <v>311</v>
      </c>
      <c r="H109" s="40"/>
      <c r="I109" s="37" t="s">
        <v>51</v>
      </c>
      <c r="J109" s="43"/>
      <c r="K109" s="45" t="s">
        <v>300</v>
      </c>
    </row>
    <row r="110" spans="1:11" s="4" customFormat="1" ht="25.5" customHeight="1" hidden="1">
      <c r="A110" s="44">
        <v>11</v>
      </c>
      <c r="B110" s="49" t="e">
        <f>VLOOKUP(#REF!,#REF!,2,0)</f>
        <v>#REF!</v>
      </c>
      <c r="C110" s="36" t="str">
        <f>VLOOKUP(D110,'[1]QuyetdinhPCGD'!$B$6:$C$1112,2,0)</f>
        <v>0103138</v>
      </c>
      <c r="D110" s="41" t="s">
        <v>228</v>
      </c>
      <c r="E110" s="38" t="s">
        <v>185</v>
      </c>
      <c r="F110" s="38" t="s">
        <v>310</v>
      </c>
      <c r="G110" s="36" t="s">
        <v>311</v>
      </c>
      <c r="H110" s="40"/>
      <c r="I110" s="37" t="s">
        <v>51</v>
      </c>
      <c r="J110" s="43"/>
      <c r="K110" s="45" t="s">
        <v>301</v>
      </c>
    </row>
    <row r="111" spans="1:11" s="4" customFormat="1" ht="25.5" customHeight="1" hidden="1">
      <c r="A111" s="44">
        <v>12</v>
      </c>
      <c r="B111" s="49" t="e">
        <f>VLOOKUP(#REF!,#REF!,2,0)</f>
        <v>#REF!</v>
      </c>
      <c r="C111" s="36" t="str">
        <f>VLOOKUP(D111,'[1]QuyetdinhPCGD'!$B$6:$C$1112,2,0)</f>
        <v>0103138</v>
      </c>
      <c r="D111" s="41" t="s">
        <v>228</v>
      </c>
      <c r="E111" s="38" t="s">
        <v>185</v>
      </c>
      <c r="F111" s="38" t="s">
        <v>310</v>
      </c>
      <c r="G111" s="36" t="s">
        <v>311</v>
      </c>
      <c r="H111" s="40"/>
      <c r="I111" s="37" t="s">
        <v>51</v>
      </c>
      <c r="J111" s="43"/>
      <c r="K111" s="45" t="s">
        <v>302</v>
      </c>
    </row>
    <row r="112" spans="1:11" s="4" customFormat="1" ht="25.5" customHeight="1" hidden="1">
      <c r="A112" s="44">
        <v>13</v>
      </c>
      <c r="B112" s="49" t="e">
        <f>VLOOKUP(#REF!,#REF!,2,0)</f>
        <v>#REF!</v>
      </c>
      <c r="C112" s="36" t="str">
        <f>VLOOKUP(D112,'[1]QuyetdinhPCGD'!$B$6:$C$1112,2,0)</f>
        <v>0103138</v>
      </c>
      <c r="D112" s="41" t="s">
        <v>228</v>
      </c>
      <c r="E112" s="38" t="s">
        <v>185</v>
      </c>
      <c r="F112" s="38" t="s">
        <v>310</v>
      </c>
      <c r="G112" s="36" t="s">
        <v>311</v>
      </c>
      <c r="H112" s="40"/>
      <c r="I112" s="37" t="s">
        <v>51</v>
      </c>
      <c r="J112" s="43"/>
      <c r="K112" s="45" t="s">
        <v>303</v>
      </c>
    </row>
    <row r="113" spans="1:11" s="4" customFormat="1" ht="25.5" customHeight="1" hidden="1">
      <c r="A113" s="44">
        <v>14</v>
      </c>
      <c r="B113" s="49" t="e">
        <f>VLOOKUP(#REF!,#REF!,2,0)</f>
        <v>#REF!</v>
      </c>
      <c r="C113" s="36" t="str">
        <f>VLOOKUP(D113,'[1]QuyetdinhPCGD'!$B$6:$C$1112,2,0)</f>
        <v>0703129</v>
      </c>
      <c r="D113" s="41" t="s">
        <v>242</v>
      </c>
      <c r="E113" s="38" t="s">
        <v>185</v>
      </c>
      <c r="F113" s="38" t="s">
        <v>310</v>
      </c>
      <c r="G113" s="36" t="s">
        <v>311</v>
      </c>
      <c r="H113" s="40"/>
      <c r="I113" s="37" t="s">
        <v>23</v>
      </c>
      <c r="J113" s="43"/>
      <c r="K113" s="45" t="s">
        <v>300</v>
      </c>
    </row>
    <row r="114" spans="1:11" s="4" customFormat="1" ht="25.5" customHeight="1" hidden="1">
      <c r="A114" s="44">
        <v>15</v>
      </c>
      <c r="B114" s="49" t="e">
        <f>VLOOKUP(#REF!,#REF!,2,0)</f>
        <v>#REF!</v>
      </c>
      <c r="C114" s="36" t="str">
        <f>VLOOKUP(D114,'[1]QuyetdinhPCGD'!$B$6:$C$1112,2,0)</f>
        <v>0703129</v>
      </c>
      <c r="D114" s="41" t="s">
        <v>242</v>
      </c>
      <c r="E114" s="38" t="s">
        <v>185</v>
      </c>
      <c r="F114" s="38" t="s">
        <v>310</v>
      </c>
      <c r="G114" s="36" t="s">
        <v>311</v>
      </c>
      <c r="H114" s="40"/>
      <c r="I114" s="37" t="s">
        <v>23</v>
      </c>
      <c r="J114" s="43"/>
      <c r="K114" s="45" t="s">
        <v>301</v>
      </c>
    </row>
    <row r="115" spans="1:11" s="4" customFormat="1" ht="25.5" customHeight="1" hidden="1">
      <c r="A115" s="44">
        <v>16</v>
      </c>
      <c r="B115" s="49" t="e">
        <f>VLOOKUP(#REF!,#REF!,2,0)</f>
        <v>#REF!</v>
      </c>
      <c r="C115" s="36" t="str">
        <f>VLOOKUP(D115,'[1]QuyetdinhPCGD'!$B$6:$C$1112,2,0)</f>
        <v>0703129</v>
      </c>
      <c r="D115" s="41" t="s">
        <v>242</v>
      </c>
      <c r="E115" s="38" t="s">
        <v>185</v>
      </c>
      <c r="F115" s="38" t="s">
        <v>310</v>
      </c>
      <c r="G115" s="36" t="s">
        <v>311</v>
      </c>
      <c r="H115" s="40"/>
      <c r="I115" s="37" t="s">
        <v>23</v>
      </c>
      <c r="J115" s="43"/>
      <c r="K115" s="45" t="s">
        <v>302</v>
      </c>
    </row>
    <row r="116" spans="1:11" s="4" customFormat="1" ht="25.5" customHeight="1" hidden="1">
      <c r="A116" s="44">
        <v>17</v>
      </c>
      <c r="B116" s="49" t="e">
        <f>VLOOKUP(#REF!,#REF!,2,0)</f>
        <v>#REF!</v>
      </c>
      <c r="C116" s="36" t="str">
        <f>VLOOKUP(D116,'[1]QuyetdinhPCGD'!$B$6:$C$1112,2,0)</f>
        <v>0703129</v>
      </c>
      <c r="D116" s="41" t="s">
        <v>242</v>
      </c>
      <c r="E116" s="38" t="s">
        <v>185</v>
      </c>
      <c r="F116" s="38" t="s">
        <v>310</v>
      </c>
      <c r="G116" s="36" t="s">
        <v>311</v>
      </c>
      <c r="H116" s="40"/>
      <c r="I116" s="37" t="s">
        <v>23</v>
      </c>
      <c r="J116" s="43"/>
      <c r="K116" s="45" t="s">
        <v>303</v>
      </c>
    </row>
    <row r="117" spans="1:11" s="4" customFormat="1" ht="25.5" customHeight="1" hidden="1">
      <c r="A117" s="44">
        <v>18</v>
      </c>
      <c r="B117" s="49" t="e">
        <f>VLOOKUP(#REF!,#REF!,2,0)</f>
        <v>#REF!</v>
      </c>
      <c r="C117" s="36" t="str">
        <f>VLOOKUP(D117,'[1]QuyetdinhPCGD'!$B$6:$C$1112,2,0)</f>
        <v>0703129</v>
      </c>
      <c r="D117" s="41" t="s">
        <v>242</v>
      </c>
      <c r="E117" s="38" t="s">
        <v>185</v>
      </c>
      <c r="F117" s="38" t="s">
        <v>310</v>
      </c>
      <c r="G117" s="36" t="s">
        <v>311</v>
      </c>
      <c r="H117" s="40"/>
      <c r="I117" s="37" t="s">
        <v>23</v>
      </c>
      <c r="J117" s="43"/>
      <c r="K117" s="45" t="s">
        <v>304</v>
      </c>
    </row>
    <row r="118" spans="1:11" s="4" customFormat="1" ht="25.5" customHeight="1" hidden="1">
      <c r="A118" s="44">
        <v>19</v>
      </c>
      <c r="B118" s="49" t="e">
        <f>VLOOKUP(#REF!,#REF!,2,0)</f>
        <v>#REF!</v>
      </c>
      <c r="C118" s="36" t="str">
        <f>VLOOKUP(D118,'[1]QuyetdinhPCGD'!$B$6:$C$1112,2,0)</f>
        <v>0703129</v>
      </c>
      <c r="D118" s="41" t="s">
        <v>242</v>
      </c>
      <c r="E118" s="38" t="s">
        <v>185</v>
      </c>
      <c r="F118" s="38" t="s">
        <v>310</v>
      </c>
      <c r="G118" s="36" t="s">
        <v>311</v>
      </c>
      <c r="H118" s="40"/>
      <c r="I118" s="37" t="s">
        <v>23</v>
      </c>
      <c r="J118" s="43"/>
      <c r="K118" s="45" t="s">
        <v>305</v>
      </c>
    </row>
    <row r="119" spans="1:11" s="4" customFormat="1" ht="25.5" customHeight="1" hidden="1">
      <c r="A119" s="44">
        <v>20</v>
      </c>
      <c r="B119" s="49" t="e">
        <f>VLOOKUP(#REF!,#REF!,2,0)</f>
        <v>#REF!</v>
      </c>
      <c r="C119" s="36" t="str">
        <f>VLOOKUP(D119,'[1]QuyetdinhPCGD'!$B$6:$C$1112,2,0)</f>
        <v>0703129</v>
      </c>
      <c r="D119" s="41" t="s">
        <v>242</v>
      </c>
      <c r="E119" s="38" t="s">
        <v>185</v>
      </c>
      <c r="F119" s="38" t="s">
        <v>310</v>
      </c>
      <c r="G119" s="36" t="s">
        <v>311</v>
      </c>
      <c r="H119" s="40"/>
      <c r="I119" s="37" t="s">
        <v>23</v>
      </c>
      <c r="J119" s="43"/>
      <c r="K119" s="45" t="s">
        <v>306</v>
      </c>
    </row>
    <row r="120" spans="1:11" s="4" customFormat="1" ht="25.5" customHeight="1" hidden="1">
      <c r="A120" s="44">
        <v>21</v>
      </c>
      <c r="B120" s="49" t="e">
        <f>VLOOKUP(#REF!,#REF!,2,0)</f>
        <v>#REF!</v>
      </c>
      <c r="C120" s="36" t="str">
        <f>VLOOKUP(D120,'[1]QuyetdinhPCGD'!$B$6:$C$1112,2,0)</f>
        <v>0803106</v>
      </c>
      <c r="D120" s="41" t="s">
        <v>247</v>
      </c>
      <c r="E120" s="38" t="s">
        <v>185</v>
      </c>
      <c r="F120" s="38" t="s">
        <v>310</v>
      </c>
      <c r="G120" s="36" t="s">
        <v>311</v>
      </c>
      <c r="H120" s="40"/>
      <c r="I120" s="37" t="s">
        <v>17</v>
      </c>
      <c r="J120" s="43"/>
      <c r="K120" s="45" t="s">
        <v>300</v>
      </c>
    </row>
    <row r="121" spans="1:11" s="5" customFormat="1" ht="25.5" customHeight="1" hidden="1">
      <c r="A121" s="44">
        <v>22</v>
      </c>
      <c r="B121" s="49" t="e">
        <f>VLOOKUP(#REF!,#REF!,2,0)</f>
        <v>#REF!</v>
      </c>
      <c r="C121" s="36" t="str">
        <f>VLOOKUP(D121,'[1]QuyetdinhPCGD'!$B$6:$C$1112,2,0)</f>
        <v>0803106</v>
      </c>
      <c r="D121" s="41" t="s">
        <v>247</v>
      </c>
      <c r="E121" s="38" t="s">
        <v>185</v>
      </c>
      <c r="F121" s="38" t="s">
        <v>310</v>
      </c>
      <c r="G121" s="36" t="s">
        <v>311</v>
      </c>
      <c r="H121" s="40"/>
      <c r="I121" s="37" t="s">
        <v>17</v>
      </c>
      <c r="J121" s="43"/>
      <c r="K121" s="45" t="s">
        <v>301</v>
      </c>
    </row>
    <row r="122" spans="1:11" s="5" customFormat="1" ht="25.5" customHeight="1" hidden="1">
      <c r="A122" s="44">
        <v>23</v>
      </c>
      <c r="B122" s="49" t="e">
        <f>VLOOKUP(#REF!,#REF!,2,0)</f>
        <v>#REF!</v>
      </c>
      <c r="C122" s="36" t="str">
        <f>VLOOKUP(D122,'[1]QuyetdinhPCGD'!$B$6:$C$1112,2,0)</f>
        <v>0803106</v>
      </c>
      <c r="D122" s="41" t="s">
        <v>247</v>
      </c>
      <c r="E122" s="38" t="s">
        <v>185</v>
      </c>
      <c r="F122" s="38" t="s">
        <v>310</v>
      </c>
      <c r="G122" s="36" t="s">
        <v>311</v>
      </c>
      <c r="H122" s="40"/>
      <c r="I122" s="37" t="s">
        <v>17</v>
      </c>
      <c r="J122" s="43"/>
      <c r="K122" s="45" t="s">
        <v>302</v>
      </c>
    </row>
    <row r="123" spans="1:11" s="5" customFormat="1" ht="25.5" customHeight="1" hidden="1">
      <c r="A123" s="44">
        <v>24</v>
      </c>
      <c r="B123" s="49" t="e">
        <f>VLOOKUP(#REF!,#REF!,2,0)</f>
        <v>#REF!</v>
      </c>
      <c r="C123" s="36" t="str">
        <f>VLOOKUP(D123,'[1]QuyetdinhPCGD'!$B$6:$C$1112,2,0)</f>
        <v>0803106</v>
      </c>
      <c r="D123" s="41" t="s">
        <v>247</v>
      </c>
      <c r="E123" s="38" t="s">
        <v>185</v>
      </c>
      <c r="F123" s="38" t="s">
        <v>310</v>
      </c>
      <c r="G123" s="36" t="s">
        <v>311</v>
      </c>
      <c r="H123" s="40"/>
      <c r="I123" s="37" t="s">
        <v>17</v>
      </c>
      <c r="J123" s="43"/>
      <c r="K123" s="45" t="s">
        <v>303</v>
      </c>
    </row>
    <row r="124" spans="1:11" s="4" customFormat="1" ht="25.5" customHeight="1" hidden="1">
      <c r="A124" s="44">
        <v>25</v>
      </c>
      <c r="B124" s="49" t="e">
        <f>VLOOKUP(#REF!,#REF!,2,0)</f>
        <v>#REF!</v>
      </c>
      <c r="C124" s="36" t="str">
        <f>VLOOKUP(D124,'[1]QuyetdinhPCGD'!$B$6:$C$1112,2,0)</f>
        <v>0803106</v>
      </c>
      <c r="D124" s="41" t="s">
        <v>247</v>
      </c>
      <c r="E124" s="38" t="s">
        <v>185</v>
      </c>
      <c r="F124" s="38" t="s">
        <v>310</v>
      </c>
      <c r="G124" s="36" t="s">
        <v>311</v>
      </c>
      <c r="H124" s="40"/>
      <c r="I124" s="37" t="s">
        <v>17</v>
      </c>
      <c r="J124" s="43"/>
      <c r="K124" s="45" t="s">
        <v>304</v>
      </c>
    </row>
    <row r="125" spans="1:11" s="4" customFormat="1" ht="25.5" customHeight="1" hidden="1">
      <c r="A125" s="44">
        <v>26</v>
      </c>
      <c r="B125" s="49" t="e">
        <f>VLOOKUP(#REF!,#REF!,2,0)</f>
        <v>#REF!</v>
      </c>
      <c r="C125" s="36" t="str">
        <f>VLOOKUP(D125,'[1]QuyetdinhPCGD'!$B$6:$C$1112,2,0)</f>
        <v>1403108</v>
      </c>
      <c r="D125" s="41" t="s">
        <v>282</v>
      </c>
      <c r="E125" s="38" t="s">
        <v>185</v>
      </c>
      <c r="F125" s="38" t="s">
        <v>310</v>
      </c>
      <c r="G125" s="36" t="s">
        <v>311</v>
      </c>
      <c r="H125" s="40"/>
      <c r="I125" s="37" t="s">
        <v>16</v>
      </c>
      <c r="J125" s="43"/>
      <c r="K125" s="45" t="s">
        <v>300</v>
      </c>
    </row>
    <row r="126" spans="1:11" s="4" customFormat="1" ht="25.5" customHeight="1" hidden="1">
      <c r="A126" s="44">
        <v>27</v>
      </c>
      <c r="B126" s="49" t="e">
        <f>VLOOKUP(#REF!,#REF!,2,0)</f>
        <v>#REF!</v>
      </c>
      <c r="C126" s="36" t="str">
        <f>VLOOKUP(D126,'[1]QuyetdinhPCGD'!$B$6:$C$1112,2,0)</f>
        <v>0503113</v>
      </c>
      <c r="D126" s="41" t="s">
        <v>256</v>
      </c>
      <c r="E126" s="38" t="s">
        <v>185</v>
      </c>
      <c r="F126" s="38" t="s">
        <v>310</v>
      </c>
      <c r="G126" s="36" t="s">
        <v>311</v>
      </c>
      <c r="H126" s="40"/>
      <c r="I126" s="37" t="s">
        <v>75</v>
      </c>
      <c r="J126" s="43"/>
      <c r="K126" s="45" t="s">
        <v>300</v>
      </c>
    </row>
    <row r="127" spans="1:11" s="4" customFormat="1" ht="25.5" customHeight="1" hidden="1">
      <c r="A127" s="44">
        <v>28</v>
      </c>
      <c r="B127" s="49" t="e">
        <f>VLOOKUP(#REF!,#REF!,2,0)</f>
        <v>#REF!</v>
      </c>
      <c r="C127" s="36" t="str">
        <f>VLOOKUP(D127,'[1]QuyetdinhPCGD'!$B$6:$C$1112,2,0)</f>
        <v>0503113</v>
      </c>
      <c r="D127" s="41" t="s">
        <v>256</v>
      </c>
      <c r="E127" s="38" t="s">
        <v>185</v>
      </c>
      <c r="F127" s="38" t="s">
        <v>310</v>
      </c>
      <c r="G127" s="36" t="s">
        <v>311</v>
      </c>
      <c r="H127" s="40"/>
      <c r="I127" s="37" t="s">
        <v>75</v>
      </c>
      <c r="J127" s="43"/>
      <c r="K127" s="45" t="s">
        <v>301</v>
      </c>
    </row>
    <row r="128" spans="1:11" s="4" customFormat="1" ht="25.5" customHeight="1" hidden="1">
      <c r="A128" s="44">
        <v>29</v>
      </c>
      <c r="B128" s="49" t="e">
        <f>VLOOKUP(#REF!,#REF!,2,0)</f>
        <v>#REF!</v>
      </c>
      <c r="C128" s="36" t="str">
        <f>VLOOKUP(D128,'[1]QuyetdinhPCGD'!$B$6:$C$1112,2,0)</f>
        <v>0503115</v>
      </c>
      <c r="D128" s="41" t="s">
        <v>252</v>
      </c>
      <c r="E128" s="38" t="s">
        <v>185</v>
      </c>
      <c r="F128" s="38" t="s">
        <v>310</v>
      </c>
      <c r="G128" s="36" t="s">
        <v>311</v>
      </c>
      <c r="H128" s="40"/>
      <c r="I128" s="37" t="s">
        <v>71</v>
      </c>
      <c r="J128" s="43"/>
      <c r="K128" s="45" t="s">
        <v>300</v>
      </c>
    </row>
    <row r="129" spans="1:11" s="4" customFormat="1" ht="25.5" customHeight="1" hidden="1">
      <c r="A129" s="44">
        <v>30</v>
      </c>
      <c r="B129" s="49" t="e">
        <f>VLOOKUP(#REF!,#REF!,2,0)</f>
        <v>#REF!</v>
      </c>
      <c r="C129" s="36" t="str">
        <f>VLOOKUP(D129,'[1]QuyetdinhPCGD'!$B$6:$C$1112,2,0)</f>
        <v>0503115</v>
      </c>
      <c r="D129" s="41" t="s">
        <v>252</v>
      </c>
      <c r="E129" s="38" t="s">
        <v>185</v>
      </c>
      <c r="F129" s="38" t="s">
        <v>310</v>
      </c>
      <c r="G129" s="36" t="s">
        <v>311</v>
      </c>
      <c r="H129" s="40"/>
      <c r="I129" s="37" t="s">
        <v>71</v>
      </c>
      <c r="J129" s="43"/>
      <c r="K129" s="45" t="s">
        <v>301</v>
      </c>
    </row>
    <row r="130" spans="1:11" s="4" customFormat="1" ht="25.5" customHeight="1" hidden="1">
      <c r="A130" s="44">
        <v>31</v>
      </c>
      <c r="B130" s="49" t="e">
        <f>VLOOKUP(#REF!,#REF!,2,0)</f>
        <v>#REF!</v>
      </c>
      <c r="C130" s="36" t="str">
        <f>VLOOKUP(D130,'[1]QuyetdinhPCGD'!$B$6:$C$1112,2,0)</f>
        <v>0503115</v>
      </c>
      <c r="D130" s="41" t="s">
        <v>252</v>
      </c>
      <c r="E130" s="38" t="s">
        <v>185</v>
      </c>
      <c r="F130" s="38" t="s">
        <v>310</v>
      </c>
      <c r="G130" s="36" t="s">
        <v>311</v>
      </c>
      <c r="H130" s="40"/>
      <c r="I130" s="37" t="s">
        <v>71</v>
      </c>
      <c r="J130" s="43"/>
      <c r="K130" s="45" t="s">
        <v>302</v>
      </c>
    </row>
    <row r="131" spans="1:11" s="4" customFormat="1" ht="25.5" customHeight="1" hidden="1">
      <c r="A131" s="44">
        <v>32</v>
      </c>
      <c r="B131" s="49" t="e">
        <f>VLOOKUP(#REF!,#REF!,2,0)</f>
        <v>#REF!</v>
      </c>
      <c r="C131" s="36" t="str">
        <f>VLOOKUP(D131,'[1]QuyetdinhPCGD'!$B$6:$C$1112,2,0)</f>
        <v>0503115</v>
      </c>
      <c r="D131" s="41" t="s">
        <v>252</v>
      </c>
      <c r="E131" s="38" t="s">
        <v>185</v>
      </c>
      <c r="F131" s="38" t="s">
        <v>310</v>
      </c>
      <c r="G131" s="36" t="s">
        <v>311</v>
      </c>
      <c r="H131" s="40"/>
      <c r="I131" s="37" t="s">
        <v>71</v>
      </c>
      <c r="J131" s="43"/>
      <c r="K131" s="45" t="s">
        <v>303</v>
      </c>
    </row>
    <row r="132" spans="1:11" s="4" customFormat="1" ht="25.5" customHeight="1" hidden="1">
      <c r="A132" s="44">
        <v>33</v>
      </c>
      <c r="B132" s="49" t="e">
        <f>VLOOKUP(#REF!,#REF!,2,0)</f>
        <v>#REF!</v>
      </c>
      <c r="C132" s="36" t="str">
        <f>VLOOKUP(D132,'[1]QuyetdinhPCGD'!$B$6:$C$1112,2,0)</f>
        <v>1103101</v>
      </c>
      <c r="D132" s="41" t="s">
        <v>260</v>
      </c>
      <c r="E132" s="38" t="s">
        <v>185</v>
      </c>
      <c r="F132" s="38" t="s">
        <v>310</v>
      </c>
      <c r="G132" s="36" t="s">
        <v>311</v>
      </c>
      <c r="H132" s="40"/>
      <c r="I132" s="37" t="s">
        <v>82</v>
      </c>
      <c r="J132" s="43"/>
      <c r="K132" s="45" t="s">
        <v>300</v>
      </c>
    </row>
    <row r="133" spans="1:11" s="4" customFormat="1" ht="25.5" customHeight="1" hidden="1">
      <c r="A133" s="44">
        <v>34</v>
      </c>
      <c r="B133" s="49" t="e">
        <f>VLOOKUP(#REF!,#REF!,2,0)</f>
        <v>#REF!</v>
      </c>
      <c r="C133" s="36" t="str">
        <f>VLOOKUP(D133,'[1]QuyetdinhPCGD'!$B$6:$C$1112,2,0)</f>
        <v>1103101</v>
      </c>
      <c r="D133" s="41" t="s">
        <v>260</v>
      </c>
      <c r="E133" s="38" t="s">
        <v>185</v>
      </c>
      <c r="F133" s="38" t="s">
        <v>310</v>
      </c>
      <c r="G133" s="36" t="s">
        <v>311</v>
      </c>
      <c r="H133" s="40"/>
      <c r="I133" s="37" t="s">
        <v>82</v>
      </c>
      <c r="J133" s="43"/>
      <c r="K133" s="45" t="s">
        <v>301</v>
      </c>
    </row>
    <row r="134" spans="1:11" s="4" customFormat="1" ht="25.5" customHeight="1" hidden="1">
      <c r="A134" s="44">
        <v>35</v>
      </c>
      <c r="B134" s="49" t="e">
        <f>VLOOKUP(#REF!,#REF!,2,0)</f>
        <v>#REF!</v>
      </c>
      <c r="C134" s="36" t="str">
        <f>VLOOKUP(D134,'[1]QuyetdinhPCGD'!$B$6:$C$1112,2,0)</f>
        <v>1103101</v>
      </c>
      <c r="D134" s="41" t="s">
        <v>260</v>
      </c>
      <c r="E134" s="38" t="s">
        <v>185</v>
      </c>
      <c r="F134" s="38" t="s">
        <v>310</v>
      </c>
      <c r="G134" s="36" t="s">
        <v>311</v>
      </c>
      <c r="H134" s="40"/>
      <c r="I134" s="37" t="s">
        <v>82</v>
      </c>
      <c r="J134" s="43"/>
      <c r="K134" s="45" t="s">
        <v>302</v>
      </c>
    </row>
    <row r="135" spans="1:11" s="4" customFormat="1" ht="25.5" customHeight="1" hidden="1">
      <c r="A135" s="44">
        <v>36</v>
      </c>
      <c r="B135" s="49" t="e">
        <f>VLOOKUP(#REF!,#REF!,2,0)</f>
        <v>#REF!</v>
      </c>
      <c r="C135" s="36" t="str">
        <f>VLOOKUP(D135,'[1]QuyetdinhPCGD'!$B$6:$C$1112,2,0)</f>
        <v>0303132</v>
      </c>
      <c r="D135" s="41" t="s">
        <v>210</v>
      </c>
      <c r="E135" s="38" t="s">
        <v>185</v>
      </c>
      <c r="F135" s="38" t="s">
        <v>310</v>
      </c>
      <c r="G135" s="36" t="s">
        <v>311</v>
      </c>
      <c r="H135" s="40"/>
      <c r="I135" s="37" t="s">
        <v>45</v>
      </c>
      <c r="J135" s="43"/>
      <c r="K135" s="45" t="s">
        <v>300</v>
      </c>
    </row>
    <row r="136" spans="1:11" s="4" customFormat="1" ht="25.5" customHeight="1" hidden="1">
      <c r="A136" s="44">
        <v>37</v>
      </c>
      <c r="B136" s="49" t="e">
        <f>VLOOKUP(#REF!,#REF!,2,0)</f>
        <v>#REF!</v>
      </c>
      <c r="C136" s="36" t="str">
        <f>VLOOKUP(D136,'[1]QuyetdinhPCGD'!$B$6:$C$1112,2,0)</f>
        <v>0503114</v>
      </c>
      <c r="D136" s="41" t="s">
        <v>258</v>
      </c>
      <c r="E136" s="38" t="s">
        <v>185</v>
      </c>
      <c r="F136" s="38" t="s">
        <v>310</v>
      </c>
      <c r="G136" s="36" t="s">
        <v>311</v>
      </c>
      <c r="H136" s="40"/>
      <c r="I136" s="37" t="s">
        <v>77</v>
      </c>
      <c r="J136" s="43"/>
      <c r="K136" s="45" t="s">
        <v>300</v>
      </c>
    </row>
    <row r="137" spans="1:11" s="4" customFormat="1" ht="25.5" customHeight="1" hidden="1">
      <c r="A137" s="44">
        <v>38</v>
      </c>
      <c r="B137" s="49" t="e">
        <f>VLOOKUP(#REF!,#REF!,2,0)</f>
        <v>#REF!</v>
      </c>
      <c r="C137" s="36" t="str">
        <f>VLOOKUP(D137,'[1]QuyetdinhPCGD'!$B$6:$C$1112,2,0)</f>
        <v>0503114</v>
      </c>
      <c r="D137" s="41" t="s">
        <v>258</v>
      </c>
      <c r="E137" s="38" t="s">
        <v>185</v>
      </c>
      <c r="F137" s="38" t="s">
        <v>310</v>
      </c>
      <c r="G137" s="36" t="s">
        <v>311</v>
      </c>
      <c r="H137" s="40"/>
      <c r="I137" s="37" t="s">
        <v>77</v>
      </c>
      <c r="J137" s="43"/>
      <c r="K137" s="45" t="s">
        <v>301</v>
      </c>
    </row>
    <row r="138" spans="1:11" ht="25.5" customHeight="1" hidden="1">
      <c r="A138" s="44">
        <v>39</v>
      </c>
      <c r="B138" s="49" t="e">
        <f>VLOOKUP(#REF!,#REF!,2,0)</f>
        <v>#REF!</v>
      </c>
      <c r="C138" s="36" t="str">
        <f>VLOOKUP(D138,'[1]QuyetdinhPCGD'!$B$6:$C$1112,2,0)</f>
        <v>0503114</v>
      </c>
      <c r="D138" s="41" t="s">
        <v>258</v>
      </c>
      <c r="E138" s="38" t="s">
        <v>185</v>
      </c>
      <c r="F138" s="38" t="s">
        <v>310</v>
      </c>
      <c r="G138" s="36" t="s">
        <v>311</v>
      </c>
      <c r="H138" s="40"/>
      <c r="I138" s="37" t="s">
        <v>77</v>
      </c>
      <c r="J138" s="43"/>
      <c r="K138" s="45" t="s">
        <v>302</v>
      </c>
    </row>
    <row r="139" spans="1:11" ht="25.5" customHeight="1" hidden="1">
      <c r="A139" s="44">
        <v>40</v>
      </c>
      <c r="B139" s="49" t="e">
        <f>VLOOKUP(#REF!,#REF!,2,0)</f>
        <v>#REF!</v>
      </c>
      <c r="C139" s="36" t="str">
        <f>VLOOKUP(D139,'[1]QuyetdinhPCGD'!$B$6:$C$1112,2,0)</f>
        <v>0503114</v>
      </c>
      <c r="D139" s="41" t="s">
        <v>258</v>
      </c>
      <c r="E139" s="38" t="s">
        <v>185</v>
      </c>
      <c r="F139" s="38" t="s">
        <v>310</v>
      </c>
      <c r="G139" s="36" t="s">
        <v>311</v>
      </c>
      <c r="H139" s="40"/>
      <c r="I139" s="37" t="s">
        <v>77</v>
      </c>
      <c r="J139" s="43"/>
      <c r="K139" s="45" t="s">
        <v>303</v>
      </c>
    </row>
    <row r="140" spans="1:11" ht="25.5" customHeight="1" hidden="1">
      <c r="A140" s="44">
        <v>41</v>
      </c>
      <c r="B140" s="49" t="e">
        <f>VLOOKUP(#REF!,#REF!,2,0)</f>
        <v>#REF!</v>
      </c>
      <c r="C140" s="36" t="str">
        <f>VLOOKUP(D140,'[1]QuyetdinhPCGD'!$B$6:$C$1112,2,0)</f>
        <v>1303107</v>
      </c>
      <c r="D140" s="41" t="s">
        <v>189</v>
      </c>
      <c r="E140" s="38" t="s">
        <v>185</v>
      </c>
      <c r="F140" s="38" t="s">
        <v>310</v>
      </c>
      <c r="G140" s="36" t="s">
        <v>311</v>
      </c>
      <c r="H140" s="40"/>
      <c r="I140" s="39" t="s">
        <v>34</v>
      </c>
      <c r="J140" s="43"/>
      <c r="K140" s="45" t="s">
        <v>300</v>
      </c>
    </row>
    <row r="141" spans="1:11" ht="25.5" customHeight="1" hidden="1">
      <c r="A141" s="44">
        <v>42</v>
      </c>
      <c r="B141" s="49" t="e">
        <f>VLOOKUP(#REF!,#REF!,2,0)</f>
        <v>#REF!</v>
      </c>
      <c r="C141" s="36" t="str">
        <f>VLOOKUP(D141,'[1]QuyetdinhPCGD'!$B$6:$C$1112,2,0)</f>
        <v>0203113</v>
      </c>
      <c r="D141" s="41" t="s">
        <v>240</v>
      </c>
      <c r="E141" s="38" t="s">
        <v>185</v>
      </c>
      <c r="F141" s="38" t="s">
        <v>310</v>
      </c>
      <c r="G141" s="36" t="s">
        <v>311</v>
      </c>
      <c r="H141" s="40"/>
      <c r="I141" s="37" t="s">
        <v>21</v>
      </c>
      <c r="J141" s="43"/>
      <c r="K141" s="45" t="s">
        <v>300</v>
      </c>
    </row>
    <row r="142" spans="1:11" ht="25.5" customHeight="1" hidden="1">
      <c r="A142" s="44">
        <v>43</v>
      </c>
      <c r="B142" s="49" t="e">
        <f>VLOOKUP(#REF!,#REF!,2,0)</f>
        <v>#REF!</v>
      </c>
      <c r="C142" s="36" t="str">
        <f>VLOOKUP(D142,'[1]QuyetdinhPCGD'!$B$6:$C$1112,2,0)</f>
        <v>0203113</v>
      </c>
      <c r="D142" s="41" t="s">
        <v>240</v>
      </c>
      <c r="E142" s="38" t="s">
        <v>185</v>
      </c>
      <c r="F142" s="38" t="s">
        <v>310</v>
      </c>
      <c r="G142" s="36" t="s">
        <v>311</v>
      </c>
      <c r="H142" s="40"/>
      <c r="I142" s="37" t="s">
        <v>21</v>
      </c>
      <c r="J142" s="43"/>
      <c r="K142" s="45" t="s">
        <v>301</v>
      </c>
    </row>
    <row r="143" spans="1:11" ht="25.5" customHeight="1" hidden="1">
      <c r="A143" s="44">
        <v>44</v>
      </c>
      <c r="B143" s="49" t="e">
        <f>VLOOKUP(#REF!,#REF!,2,0)</f>
        <v>#REF!</v>
      </c>
      <c r="C143" s="36" t="str">
        <f>VLOOKUP(D143,'[1]QuyetdinhPCGD'!$B$6:$C$1112,2,0)</f>
        <v>0203113</v>
      </c>
      <c r="D143" s="41" t="s">
        <v>240</v>
      </c>
      <c r="E143" s="38" t="s">
        <v>185</v>
      </c>
      <c r="F143" s="38" t="s">
        <v>310</v>
      </c>
      <c r="G143" s="36" t="s">
        <v>311</v>
      </c>
      <c r="H143" s="40"/>
      <c r="I143" s="37" t="s">
        <v>21</v>
      </c>
      <c r="J143" s="43"/>
      <c r="K143" s="45" t="s">
        <v>302</v>
      </c>
    </row>
    <row r="144" spans="1:11" ht="25.5" customHeight="1" hidden="1">
      <c r="A144" s="44">
        <v>45</v>
      </c>
      <c r="B144" s="49" t="e">
        <f>VLOOKUP(#REF!,#REF!,2,0)</f>
        <v>#REF!</v>
      </c>
      <c r="C144" s="36" t="str">
        <f>VLOOKUP(D144,'[1]QuyetdinhPCGD'!$B$6:$C$1112,2,0)</f>
        <v>0203113</v>
      </c>
      <c r="D144" s="41" t="s">
        <v>240</v>
      </c>
      <c r="E144" s="38" t="s">
        <v>185</v>
      </c>
      <c r="F144" s="38" t="s">
        <v>310</v>
      </c>
      <c r="G144" s="36" t="s">
        <v>311</v>
      </c>
      <c r="H144" s="40"/>
      <c r="I144" s="37" t="s">
        <v>21</v>
      </c>
      <c r="J144" s="43"/>
      <c r="K144" s="45" t="s">
        <v>303</v>
      </c>
    </row>
    <row r="145" spans="1:11" ht="25.5" customHeight="1" hidden="1">
      <c r="A145" s="44">
        <v>46</v>
      </c>
      <c r="B145" s="49" t="e">
        <f>VLOOKUP(#REF!,#REF!,2,0)</f>
        <v>#REF!</v>
      </c>
      <c r="C145" s="36" t="str">
        <f>VLOOKUP(D145,'[1]QuyetdinhPCGD'!$B$6:$C$1112,2,0)</f>
        <v>0203113</v>
      </c>
      <c r="D145" s="41" t="s">
        <v>240</v>
      </c>
      <c r="E145" s="38" t="s">
        <v>185</v>
      </c>
      <c r="F145" s="38" t="s">
        <v>310</v>
      </c>
      <c r="G145" s="36" t="s">
        <v>311</v>
      </c>
      <c r="H145" s="40"/>
      <c r="I145" s="37" t="s">
        <v>21</v>
      </c>
      <c r="J145" s="43"/>
      <c r="K145" s="45" t="s">
        <v>304</v>
      </c>
    </row>
    <row r="146" spans="1:11" ht="25.5" customHeight="1" hidden="1">
      <c r="A146" s="44">
        <v>47</v>
      </c>
      <c r="B146" s="49" t="e">
        <f>VLOOKUP(#REF!,#REF!,2,0)</f>
        <v>#REF!</v>
      </c>
      <c r="C146" s="36" t="str">
        <f>VLOOKUP(D146,'[1]QuyetdinhPCGD'!$B$6:$C$1112,2,0)</f>
        <v>0203113</v>
      </c>
      <c r="D146" s="41" t="s">
        <v>240</v>
      </c>
      <c r="E146" s="38" t="s">
        <v>185</v>
      </c>
      <c r="F146" s="38" t="s">
        <v>310</v>
      </c>
      <c r="G146" s="36" t="s">
        <v>311</v>
      </c>
      <c r="H146" s="40"/>
      <c r="I146" s="37" t="s">
        <v>21</v>
      </c>
      <c r="J146" s="43"/>
      <c r="K146" s="45" t="s">
        <v>305</v>
      </c>
    </row>
    <row r="147" spans="1:11" ht="25.5" customHeight="1" hidden="1">
      <c r="A147" s="44">
        <v>48</v>
      </c>
      <c r="B147" s="49" t="e">
        <f>VLOOKUP(#REF!,#REF!,2,0)</f>
        <v>#REF!</v>
      </c>
      <c r="C147" s="36" t="str">
        <f>VLOOKUP(D147,'[1]QuyetdinhPCGD'!$B$6:$C$1112,2,0)</f>
        <v>1603108</v>
      </c>
      <c r="D147" s="41" t="s">
        <v>273</v>
      </c>
      <c r="E147" s="38" t="s">
        <v>185</v>
      </c>
      <c r="F147" s="38" t="s">
        <v>310</v>
      </c>
      <c r="G147" s="36" t="s">
        <v>311</v>
      </c>
      <c r="H147" s="40"/>
      <c r="I147" s="37" t="s">
        <v>0</v>
      </c>
      <c r="J147" s="43"/>
      <c r="K147" s="45" t="s">
        <v>300</v>
      </c>
    </row>
    <row r="148" spans="1:11" ht="25.5" customHeight="1" hidden="1">
      <c r="A148" s="44">
        <v>49</v>
      </c>
      <c r="B148" s="49" t="e">
        <f>VLOOKUP(#REF!,#REF!,2,0)</f>
        <v>#REF!</v>
      </c>
      <c r="C148" s="36" t="str">
        <f>VLOOKUP(D148,'[1]QuyetdinhPCGD'!$B$6:$C$1112,2,0)</f>
        <v>1603108</v>
      </c>
      <c r="D148" s="41" t="s">
        <v>273</v>
      </c>
      <c r="E148" s="38" t="s">
        <v>185</v>
      </c>
      <c r="F148" s="38" t="s">
        <v>310</v>
      </c>
      <c r="G148" s="36" t="s">
        <v>311</v>
      </c>
      <c r="H148" s="40"/>
      <c r="I148" s="37" t="s">
        <v>0</v>
      </c>
      <c r="J148" s="43"/>
      <c r="K148" s="45" t="s">
        <v>301</v>
      </c>
    </row>
    <row r="149" spans="1:11" ht="25.5" customHeight="1" hidden="1">
      <c r="A149" s="44">
        <v>50</v>
      </c>
      <c r="B149" s="49" t="e">
        <f>VLOOKUP(#REF!,#REF!,2,0)</f>
        <v>#REF!</v>
      </c>
      <c r="C149" s="36" t="str">
        <f>VLOOKUP(D149,'[1]QuyetdinhPCGD'!$B$6:$C$1112,2,0)</f>
        <v>1403109</v>
      </c>
      <c r="D149" s="41" t="s">
        <v>191</v>
      </c>
      <c r="E149" s="38" t="s">
        <v>185</v>
      </c>
      <c r="F149" s="38" t="s">
        <v>310</v>
      </c>
      <c r="G149" s="36" t="s">
        <v>311</v>
      </c>
      <c r="H149" s="40"/>
      <c r="I149" s="37" t="s">
        <v>15</v>
      </c>
      <c r="J149" s="43"/>
      <c r="K149" s="45" t="s">
        <v>300</v>
      </c>
    </row>
    <row r="150" spans="1:11" ht="25.5" customHeight="1" hidden="1">
      <c r="A150" s="44">
        <v>51</v>
      </c>
      <c r="B150" s="49" t="e">
        <f>VLOOKUP(#REF!,#REF!,2,0)</f>
        <v>#REF!</v>
      </c>
      <c r="C150" s="36" t="str">
        <f>VLOOKUP(D150,'[1]QuyetdinhPCGD'!$B$6:$C$1112,2,0)</f>
        <v>1403109</v>
      </c>
      <c r="D150" s="41" t="s">
        <v>191</v>
      </c>
      <c r="E150" s="38" t="s">
        <v>185</v>
      </c>
      <c r="F150" s="38" t="s">
        <v>310</v>
      </c>
      <c r="G150" s="36" t="s">
        <v>311</v>
      </c>
      <c r="H150" s="40"/>
      <c r="I150" s="37" t="s">
        <v>15</v>
      </c>
      <c r="J150" s="43"/>
      <c r="K150" s="45" t="s">
        <v>301</v>
      </c>
    </row>
    <row r="151" spans="1:11" ht="25.5" customHeight="1" hidden="1">
      <c r="A151" s="44">
        <v>52</v>
      </c>
      <c r="B151" s="49" t="e">
        <f>VLOOKUP(#REF!,#REF!,2,0)</f>
        <v>#REF!</v>
      </c>
      <c r="C151" s="36" t="str">
        <f>VLOOKUP(D151,'[2]QuyetdinhPCGD'!$B$237:$C$237,2,0)</f>
        <v>1603109</v>
      </c>
      <c r="D151" s="41" t="s">
        <v>266</v>
      </c>
      <c r="E151" s="38" t="s">
        <v>185</v>
      </c>
      <c r="F151" s="38" t="s">
        <v>310</v>
      </c>
      <c r="G151" s="36" t="s">
        <v>311</v>
      </c>
      <c r="H151" s="40"/>
      <c r="I151" s="37" t="s">
        <v>91</v>
      </c>
      <c r="J151" s="43"/>
      <c r="K151" s="45" t="s">
        <v>300</v>
      </c>
    </row>
    <row r="152" spans="1:11" s="4" customFormat="1" ht="25.5" customHeight="1" hidden="1">
      <c r="A152" s="44">
        <v>53</v>
      </c>
      <c r="B152" s="49" t="e">
        <f>VLOOKUP(#REF!,#REF!,2,0)</f>
        <v>#REF!</v>
      </c>
      <c r="C152" s="36" t="str">
        <f>VLOOKUP(D152,'[1]QuyetdinhPCGD'!$B$6:$C$1112,2,0)</f>
        <v>0703130</v>
      </c>
      <c r="D152" s="41" t="s">
        <v>297</v>
      </c>
      <c r="E152" s="38" t="s">
        <v>185</v>
      </c>
      <c r="F152" s="38" t="s">
        <v>310</v>
      </c>
      <c r="G152" s="36" t="s">
        <v>311</v>
      </c>
      <c r="H152" s="40"/>
      <c r="I152" s="37" t="s">
        <v>63</v>
      </c>
      <c r="J152" s="43"/>
      <c r="K152" s="45" t="s">
        <v>300</v>
      </c>
    </row>
    <row r="153" spans="1:11" s="4" customFormat="1" ht="25.5" customHeight="1" hidden="1">
      <c r="A153" s="44">
        <v>54</v>
      </c>
      <c r="B153" s="49" t="e">
        <f>VLOOKUP(#REF!,#REF!,2,0)</f>
        <v>#REF!</v>
      </c>
      <c r="C153" s="36" t="str">
        <f>VLOOKUP(D153,'[1]QuyetdinhPCGD'!$B$6:$C$1112,2,0)</f>
        <v>0703130</v>
      </c>
      <c r="D153" s="41" t="s">
        <v>297</v>
      </c>
      <c r="E153" s="38" t="s">
        <v>185</v>
      </c>
      <c r="F153" s="38" t="s">
        <v>310</v>
      </c>
      <c r="G153" s="36" t="s">
        <v>311</v>
      </c>
      <c r="H153" s="40"/>
      <c r="I153" s="37" t="s">
        <v>63</v>
      </c>
      <c r="J153" s="43"/>
      <c r="K153" s="45" t="s">
        <v>301</v>
      </c>
    </row>
    <row r="154" spans="1:11" ht="25.5" customHeight="1" hidden="1">
      <c r="A154" s="44">
        <v>55</v>
      </c>
      <c r="B154" s="49" t="e">
        <f>VLOOKUP(#REF!,#REF!,2,0)</f>
        <v>#REF!</v>
      </c>
      <c r="C154" s="36" t="str">
        <f>VLOOKUP(D154,'[1]QuyetdinhPCGD'!$B$6:$C$1112,2,0)</f>
        <v>0703130</v>
      </c>
      <c r="D154" s="41" t="s">
        <v>297</v>
      </c>
      <c r="E154" s="38" t="s">
        <v>185</v>
      </c>
      <c r="F154" s="38" t="s">
        <v>310</v>
      </c>
      <c r="G154" s="36" t="s">
        <v>311</v>
      </c>
      <c r="H154" s="40"/>
      <c r="I154" s="37" t="s">
        <v>63</v>
      </c>
      <c r="J154" s="43"/>
      <c r="K154" s="45" t="s">
        <v>302</v>
      </c>
    </row>
    <row r="155" spans="1:11" ht="25.5" customHeight="1" hidden="1">
      <c r="A155" s="51">
        <v>56</v>
      </c>
      <c r="B155" s="53" t="e">
        <f>VLOOKUP(#REF!,#REF!,2,0)</f>
        <v>#REF!</v>
      </c>
      <c r="C155" s="52" t="str">
        <f>VLOOKUP(D155,'[1]QuyetdinhPCGD'!$B$6:$C$1112,2,0)</f>
        <v>0403112</v>
      </c>
      <c r="D155" s="54" t="s">
        <v>223</v>
      </c>
      <c r="E155" s="55" t="s">
        <v>185</v>
      </c>
      <c r="F155" s="55" t="s">
        <v>310</v>
      </c>
      <c r="G155" s="52" t="s">
        <v>311</v>
      </c>
      <c r="H155" s="56"/>
      <c r="I155" s="57" t="s">
        <v>11</v>
      </c>
      <c r="J155" s="58"/>
      <c r="K155" s="59" t="s">
        <v>300</v>
      </c>
    </row>
    <row r="156" spans="1:11" ht="25.5" customHeight="1" hidden="1">
      <c r="A156" s="63"/>
      <c r="B156" s="65"/>
      <c r="C156" s="64"/>
      <c r="D156" s="66"/>
      <c r="E156" s="67"/>
      <c r="F156" s="67"/>
      <c r="G156" s="64"/>
      <c r="H156" s="68"/>
      <c r="I156" s="69"/>
      <c r="J156" s="70"/>
      <c r="K156" s="71"/>
    </row>
    <row r="157" spans="1:11" ht="25.5" customHeight="1" hidden="1">
      <c r="A157" s="63"/>
      <c r="B157" s="65"/>
      <c r="C157" s="64"/>
      <c r="D157" s="66"/>
      <c r="E157" s="67"/>
      <c r="F157" s="67"/>
      <c r="G157" s="64"/>
      <c r="H157" s="68"/>
      <c r="I157" s="69"/>
      <c r="J157" s="70"/>
      <c r="K157" s="71"/>
    </row>
    <row r="158" spans="1:11" s="50" customFormat="1" ht="38.25" customHeight="1">
      <c r="A158" s="102" t="s">
        <v>494</v>
      </c>
      <c r="B158" s="102"/>
      <c r="C158" s="102"/>
      <c r="D158" s="102"/>
      <c r="E158" s="102"/>
      <c r="F158" s="102"/>
      <c r="G158" s="102"/>
      <c r="H158" s="102"/>
      <c r="I158" s="102"/>
      <c r="J158" s="102"/>
      <c r="K158" s="102"/>
    </row>
    <row r="159" spans="1:11" s="50" customFormat="1" ht="55.5" customHeight="1">
      <c r="A159" s="104" t="s">
        <v>496</v>
      </c>
      <c r="B159" s="104"/>
      <c r="C159" s="104"/>
      <c r="D159" s="104"/>
      <c r="E159" s="104"/>
      <c r="F159" s="104"/>
      <c r="G159" s="104"/>
      <c r="H159" s="104"/>
      <c r="I159" s="104"/>
      <c r="J159" s="104"/>
      <c r="K159" s="104"/>
    </row>
    <row r="160" spans="1:3" ht="12.75" hidden="1">
      <c r="A160" s="2"/>
      <c r="B160" s="3"/>
      <c r="C160" s="2"/>
    </row>
    <row r="161" spans="1:3" ht="12.75" hidden="1">
      <c r="A161" s="2"/>
      <c r="B161" s="3"/>
      <c r="C161" s="2"/>
    </row>
    <row r="162" spans="1:3" ht="12.75" hidden="1">
      <c r="A162" s="2"/>
      <c r="B162" s="3"/>
      <c r="C162" s="2"/>
    </row>
    <row r="163" spans="1:3" ht="12.75" hidden="1">
      <c r="A163" s="2"/>
      <c r="B163" s="3"/>
      <c r="C163" s="2"/>
    </row>
    <row r="164" spans="1:3" ht="6" customHeight="1">
      <c r="A164" s="2"/>
      <c r="B164" s="3"/>
      <c r="C164" s="2"/>
    </row>
    <row r="165" spans="1:11" ht="39" customHeight="1">
      <c r="A165" s="99" t="s">
        <v>495</v>
      </c>
      <c r="B165" s="99"/>
      <c r="C165" s="99"/>
      <c r="D165" s="99"/>
      <c r="E165" s="99"/>
      <c r="F165" s="99"/>
      <c r="G165" s="99"/>
      <c r="H165" s="99"/>
      <c r="I165" s="99"/>
      <c r="J165" s="99"/>
      <c r="K165" s="99"/>
    </row>
    <row r="166" spans="1:3" ht="12.75">
      <c r="A166" s="2"/>
      <c r="B166" s="3"/>
      <c r="C166" s="2"/>
    </row>
    <row r="167" spans="1:11" ht="28.5" customHeight="1">
      <c r="A167" s="80" t="s">
        <v>313</v>
      </c>
      <c r="B167" s="80" t="s">
        <v>493</v>
      </c>
      <c r="C167" s="81" t="s">
        <v>315</v>
      </c>
      <c r="D167" s="81" t="s">
        <v>316</v>
      </c>
      <c r="E167" s="81" t="s">
        <v>317</v>
      </c>
      <c r="F167" s="81" t="s">
        <v>318</v>
      </c>
      <c r="G167" s="81" t="s">
        <v>319</v>
      </c>
      <c r="H167" s="81" t="s">
        <v>320</v>
      </c>
      <c r="I167" s="81" t="s">
        <v>321</v>
      </c>
      <c r="J167" s="48" t="s">
        <v>323</v>
      </c>
      <c r="K167" s="48" t="s">
        <v>324</v>
      </c>
    </row>
    <row r="168" spans="1:11" s="5" customFormat="1" ht="32.25" customHeight="1">
      <c r="A168" s="82">
        <v>1</v>
      </c>
      <c r="B168" s="83" t="s">
        <v>405</v>
      </c>
      <c r="C168" s="79" t="str">
        <f>VLOOKUP(D168,'[1]QuyetdinhPCGD'!$B$6:$C$1112,2,0)</f>
        <v>0303158</v>
      </c>
      <c r="D168" s="84" t="s">
        <v>204</v>
      </c>
      <c r="E168" s="85" t="s">
        <v>182</v>
      </c>
      <c r="F168" s="85" t="s">
        <v>5</v>
      </c>
      <c r="G168" s="79" t="s">
        <v>105</v>
      </c>
      <c r="H168" s="86"/>
      <c r="I168" s="87" t="s">
        <v>521</v>
      </c>
      <c r="J168" s="60" t="s">
        <v>283</v>
      </c>
      <c r="K168" s="62" t="s">
        <v>300</v>
      </c>
    </row>
    <row r="169" spans="1:11" s="4" customFormat="1" ht="32.25" customHeight="1">
      <c r="A169" s="82">
        <v>2</v>
      </c>
      <c r="B169" s="83" t="s">
        <v>414</v>
      </c>
      <c r="C169" s="79" t="str">
        <f>VLOOKUP(D169,'[1]QuyetdinhPCGD'!$B$6:$C$1112,2,0)</f>
        <v>0303175</v>
      </c>
      <c r="D169" s="84" t="s">
        <v>203</v>
      </c>
      <c r="E169" s="85" t="s">
        <v>182</v>
      </c>
      <c r="F169" s="85" t="s">
        <v>4</v>
      </c>
      <c r="G169" s="79" t="s">
        <v>105</v>
      </c>
      <c r="H169" s="86"/>
      <c r="I169" s="87" t="s">
        <v>521</v>
      </c>
      <c r="J169" s="60" t="s">
        <v>283</v>
      </c>
      <c r="K169" s="62" t="s">
        <v>300</v>
      </c>
    </row>
    <row r="170" spans="1:11" s="4" customFormat="1" ht="32.25" customHeight="1">
      <c r="A170" s="82">
        <v>3</v>
      </c>
      <c r="B170" s="83" t="s">
        <v>416</v>
      </c>
      <c r="C170" s="79" t="str">
        <f>VLOOKUP(D170,'[1]QuyetdinhPCGD'!$B$6:$C$1112,2,0)</f>
        <v>0303178</v>
      </c>
      <c r="D170" s="84" t="s">
        <v>201</v>
      </c>
      <c r="E170" s="85" t="s">
        <v>181</v>
      </c>
      <c r="F170" s="85" t="s">
        <v>1</v>
      </c>
      <c r="G170" s="79" t="s">
        <v>105</v>
      </c>
      <c r="H170" s="88"/>
      <c r="I170" s="87" t="s">
        <v>521</v>
      </c>
      <c r="J170" s="60" t="s">
        <v>283</v>
      </c>
      <c r="K170" s="61" t="s">
        <v>300</v>
      </c>
    </row>
    <row r="171" spans="1:11" s="4" customFormat="1" ht="32.25" customHeight="1">
      <c r="A171" s="82">
        <v>4</v>
      </c>
      <c r="B171" s="83" t="s">
        <v>416</v>
      </c>
      <c r="C171" s="79" t="str">
        <f>VLOOKUP(D171,'[1]QuyetdinhPCGD'!$B$6:$C$1112,2,0)</f>
        <v>0303178</v>
      </c>
      <c r="D171" s="84" t="s">
        <v>201</v>
      </c>
      <c r="E171" s="85" t="s">
        <v>277</v>
      </c>
      <c r="F171" s="85" t="s">
        <v>2</v>
      </c>
      <c r="G171" s="79" t="s">
        <v>105</v>
      </c>
      <c r="H171" s="86"/>
      <c r="I171" s="87" t="s">
        <v>521</v>
      </c>
      <c r="J171" s="60" t="s">
        <v>283</v>
      </c>
      <c r="K171" s="62" t="s">
        <v>300</v>
      </c>
    </row>
    <row r="172" spans="1:11" ht="32.25" customHeight="1">
      <c r="A172" s="82">
        <v>5</v>
      </c>
      <c r="B172" s="83" t="s">
        <v>477</v>
      </c>
      <c r="C172" s="79" t="str">
        <f>VLOOKUP(D172,'[1]QuyetdinhPCGD'!$B$6:$C$1112,2,0)</f>
        <v>0303206</v>
      </c>
      <c r="D172" s="84" t="s">
        <v>202</v>
      </c>
      <c r="E172" s="85" t="s">
        <v>182</v>
      </c>
      <c r="F172" s="85" t="s">
        <v>3</v>
      </c>
      <c r="G172" s="79" t="s">
        <v>105</v>
      </c>
      <c r="H172" s="86"/>
      <c r="I172" s="87" t="s">
        <v>521</v>
      </c>
      <c r="J172" s="60" t="s">
        <v>283</v>
      </c>
      <c r="K172" s="62" t="s">
        <v>300</v>
      </c>
    </row>
    <row r="173" spans="1:11" ht="32.25" customHeight="1">
      <c r="A173" s="82">
        <v>6</v>
      </c>
      <c r="B173" s="83" t="s">
        <v>351</v>
      </c>
      <c r="C173" s="79" t="str">
        <f>VLOOKUP(D173,'[1]QuyetdinhPCGD'!$B$6:$C$1112,2,0)</f>
        <v>0303211</v>
      </c>
      <c r="D173" s="84" t="s">
        <v>207</v>
      </c>
      <c r="E173" s="85" t="s">
        <v>186</v>
      </c>
      <c r="F173" s="85" t="s">
        <v>1</v>
      </c>
      <c r="G173" s="79" t="s">
        <v>9</v>
      </c>
      <c r="H173" s="88"/>
      <c r="I173" s="87" t="s">
        <v>522</v>
      </c>
      <c r="J173" s="60" t="s">
        <v>284</v>
      </c>
      <c r="K173" s="61" t="s">
        <v>300</v>
      </c>
    </row>
    <row r="174" spans="1:11" ht="32.25" customHeight="1">
      <c r="A174" s="82">
        <v>7</v>
      </c>
      <c r="B174" s="83" t="s">
        <v>351</v>
      </c>
      <c r="C174" s="79" t="str">
        <f>VLOOKUP(D174,'[1]QuyetdinhPCGD'!$B$6:$C$1112,2,0)</f>
        <v>0303211</v>
      </c>
      <c r="D174" s="84" t="s">
        <v>207</v>
      </c>
      <c r="E174" s="85" t="s">
        <v>278</v>
      </c>
      <c r="F174" s="85" t="s">
        <v>2</v>
      </c>
      <c r="G174" s="79" t="s">
        <v>9</v>
      </c>
      <c r="H174" s="86"/>
      <c r="I174" s="87" t="s">
        <v>522</v>
      </c>
      <c r="J174" s="60" t="s">
        <v>284</v>
      </c>
      <c r="K174" s="62" t="s">
        <v>300</v>
      </c>
    </row>
    <row r="175" spans="1:11" ht="32.25" customHeight="1">
      <c r="A175" s="82">
        <v>8</v>
      </c>
      <c r="B175" s="83" t="s">
        <v>401</v>
      </c>
      <c r="C175" s="79" t="str">
        <f>VLOOKUP(D175,'[1]QuyetdinhPCGD'!$B$6:$C$1112,2,0)</f>
        <v>0303216</v>
      </c>
      <c r="D175" s="84" t="s">
        <v>206</v>
      </c>
      <c r="E175" s="85" t="s">
        <v>187</v>
      </c>
      <c r="F175" s="85" t="s">
        <v>4</v>
      </c>
      <c r="G175" s="79" t="s">
        <v>9</v>
      </c>
      <c r="H175" s="86"/>
      <c r="I175" s="87" t="s">
        <v>522</v>
      </c>
      <c r="J175" s="60" t="s">
        <v>284</v>
      </c>
      <c r="K175" s="62" t="s">
        <v>300</v>
      </c>
    </row>
    <row r="176" spans="1:11" ht="32.25" customHeight="1">
      <c r="A176" s="82">
        <v>9</v>
      </c>
      <c r="B176" s="83" t="s">
        <v>415</v>
      </c>
      <c r="C176" s="79" t="str">
        <f>VLOOKUP(D176,'[1]QuyetdinhPCGD'!$B$6:$C$1112,2,0)</f>
        <v>0303218</v>
      </c>
      <c r="D176" s="84" t="s">
        <v>208</v>
      </c>
      <c r="E176" s="85" t="s">
        <v>280</v>
      </c>
      <c r="F176" s="85" t="s">
        <v>2</v>
      </c>
      <c r="G176" s="79" t="s">
        <v>9</v>
      </c>
      <c r="H176" s="86"/>
      <c r="I176" s="87" t="s">
        <v>522</v>
      </c>
      <c r="J176" s="60" t="s">
        <v>299</v>
      </c>
      <c r="K176" s="62" t="s">
        <v>300</v>
      </c>
    </row>
    <row r="177" spans="1:11" ht="32.25" customHeight="1">
      <c r="A177" s="82">
        <v>10</v>
      </c>
      <c r="B177" s="83" t="s">
        <v>415</v>
      </c>
      <c r="C177" s="79" t="str">
        <f>VLOOKUP(D177,'[1]QuyetdinhPCGD'!$B$6:$C$1112,2,0)</f>
        <v>0303218</v>
      </c>
      <c r="D177" s="84" t="s">
        <v>208</v>
      </c>
      <c r="E177" s="85" t="s">
        <v>186</v>
      </c>
      <c r="F177" s="85" t="s">
        <v>5</v>
      </c>
      <c r="G177" s="79" t="s">
        <v>9</v>
      </c>
      <c r="H177" s="86"/>
      <c r="I177" s="87" t="s">
        <v>522</v>
      </c>
      <c r="J177" s="60" t="s">
        <v>284</v>
      </c>
      <c r="K177" s="62" t="s">
        <v>300</v>
      </c>
    </row>
    <row r="178" spans="1:11" ht="32.25" customHeight="1">
      <c r="A178" s="82">
        <v>11</v>
      </c>
      <c r="B178" s="83" t="s">
        <v>473</v>
      </c>
      <c r="C178" s="79" t="str">
        <f>VLOOKUP(D178,'[1]QuyetdinhPCGD'!$B$6:$C$1112,2,0)</f>
        <v>0303219</v>
      </c>
      <c r="D178" s="84" t="s">
        <v>205</v>
      </c>
      <c r="E178" s="85" t="s">
        <v>187</v>
      </c>
      <c r="F178" s="85" t="s">
        <v>3</v>
      </c>
      <c r="G178" s="79" t="s">
        <v>9</v>
      </c>
      <c r="H178" s="86"/>
      <c r="I178" s="87" t="s">
        <v>522</v>
      </c>
      <c r="J178" s="60" t="s">
        <v>284</v>
      </c>
      <c r="K178" s="62" t="s">
        <v>300</v>
      </c>
    </row>
    <row r="179" spans="1:11" ht="32.25" customHeight="1">
      <c r="A179" s="82">
        <v>12</v>
      </c>
      <c r="B179" s="83" t="s">
        <v>363</v>
      </c>
      <c r="C179" s="79" t="str">
        <f>VLOOKUP(D179,'[1]QuyetdinhPCGD'!$B$6:$C$1112,2,0)</f>
        <v>0403110</v>
      </c>
      <c r="D179" s="84" t="s">
        <v>217</v>
      </c>
      <c r="E179" s="85" t="s">
        <v>290</v>
      </c>
      <c r="F179" s="85" t="s">
        <v>1</v>
      </c>
      <c r="G179" s="79" t="s">
        <v>107</v>
      </c>
      <c r="H179" s="88"/>
      <c r="I179" s="87" t="s">
        <v>523</v>
      </c>
      <c r="J179" s="60" t="s">
        <v>183</v>
      </c>
      <c r="K179" s="61" t="s">
        <v>301</v>
      </c>
    </row>
    <row r="180" spans="1:11" ht="32.25" customHeight="1">
      <c r="A180" s="82">
        <v>13</v>
      </c>
      <c r="B180" s="83" t="s">
        <v>362</v>
      </c>
      <c r="C180" s="79" t="str">
        <f>VLOOKUP(D180,'[1]QuyetdinhPCGD'!$B$6:$C$1112,2,0)</f>
        <v>0403110</v>
      </c>
      <c r="D180" s="84" t="s">
        <v>217</v>
      </c>
      <c r="E180" s="85" t="s">
        <v>285</v>
      </c>
      <c r="F180" s="85" t="s">
        <v>1</v>
      </c>
      <c r="G180" s="79" t="s">
        <v>107</v>
      </c>
      <c r="H180" s="88"/>
      <c r="I180" s="87" t="s">
        <v>523</v>
      </c>
      <c r="J180" s="60" t="s">
        <v>183</v>
      </c>
      <c r="K180" s="61" t="s">
        <v>300</v>
      </c>
    </row>
    <row r="181" spans="1:11" ht="32.25" customHeight="1">
      <c r="A181" s="82">
        <v>14</v>
      </c>
      <c r="B181" s="83" t="s">
        <v>366</v>
      </c>
      <c r="C181" s="79" t="str">
        <f>VLOOKUP(D181,'[1]QuyetdinhPCGD'!$B$6:$C$1112,2,0)</f>
        <v>0403110</v>
      </c>
      <c r="D181" s="84" t="s">
        <v>217</v>
      </c>
      <c r="E181" s="85" t="s">
        <v>285</v>
      </c>
      <c r="F181" s="85" t="s">
        <v>1</v>
      </c>
      <c r="G181" s="79" t="s">
        <v>9</v>
      </c>
      <c r="H181" s="88"/>
      <c r="I181" s="87" t="s">
        <v>523</v>
      </c>
      <c r="J181" s="60" t="s">
        <v>183</v>
      </c>
      <c r="K181" s="61" t="s">
        <v>304</v>
      </c>
    </row>
    <row r="182" spans="1:11" ht="32.25" customHeight="1">
      <c r="A182" s="82">
        <v>15</v>
      </c>
      <c r="B182" s="83" t="s">
        <v>363</v>
      </c>
      <c r="C182" s="79" t="str">
        <f>VLOOKUP(D182,'[1]QuyetdinhPCGD'!$B$6:$C$1112,2,0)</f>
        <v>0403110</v>
      </c>
      <c r="D182" s="84" t="s">
        <v>217</v>
      </c>
      <c r="E182" s="85" t="s">
        <v>290</v>
      </c>
      <c r="F182" s="85" t="s">
        <v>2</v>
      </c>
      <c r="G182" s="79" t="s">
        <v>107</v>
      </c>
      <c r="H182" s="86"/>
      <c r="I182" s="87" t="s">
        <v>523</v>
      </c>
      <c r="J182" s="60" t="s">
        <v>183</v>
      </c>
      <c r="K182" s="61" t="s">
        <v>301</v>
      </c>
    </row>
    <row r="183" spans="1:11" ht="32.25" customHeight="1">
      <c r="A183" s="82">
        <v>16</v>
      </c>
      <c r="B183" s="83" t="s">
        <v>364</v>
      </c>
      <c r="C183" s="79" t="str">
        <f>VLOOKUP(D183,'[1]QuyetdinhPCGD'!$B$6:$C$1112,2,0)</f>
        <v>0403110</v>
      </c>
      <c r="D183" s="84" t="s">
        <v>217</v>
      </c>
      <c r="E183" s="85" t="s">
        <v>286</v>
      </c>
      <c r="F183" s="85" t="s">
        <v>2</v>
      </c>
      <c r="G183" s="79" t="s">
        <v>108</v>
      </c>
      <c r="H183" s="86"/>
      <c r="I183" s="87" t="s">
        <v>523</v>
      </c>
      <c r="J183" s="60" t="s">
        <v>183</v>
      </c>
      <c r="K183" s="61" t="s">
        <v>302</v>
      </c>
    </row>
    <row r="184" spans="1:11" ht="32.25" customHeight="1">
      <c r="A184" s="82">
        <v>17</v>
      </c>
      <c r="B184" s="83" t="s">
        <v>365</v>
      </c>
      <c r="C184" s="79" t="str">
        <f>VLOOKUP(D184,'[1]QuyetdinhPCGD'!$B$6:$C$1112,2,0)</f>
        <v>0403110</v>
      </c>
      <c r="D184" s="84" t="s">
        <v>217</v>
      </c>
      <c r="E184" s="85" t="s">
        <v>293</v>
      </c>
      <c r="F184" s="85" t="s">
        <v>2</v>
      </c>
      <c r="G184" s="79" t="s">
        <v>108</v>
      </c>
      <c r="H184" s="86"/>
      <c r="I184" s="87" t="s">
        <v>523</v>
      </c>
      <c r="J184" s="60" t="s">
        <v>183</v>
      </c>
      <c r="K184" s="61" t="s">
        <v>303</v>
      </c>
    </row>
    <row r="185" spans="1:11" ht="32.25" customHeight="1">
      <c r="A185" s="82">
        <v>18</v>
      </c>
      <c r="B185" s="83" t="s">
        <v>362</v>
      </c>
      <c r="C185" s="79" t="str">
        <f>VLOOKUP(D185,'[1]QuyetdinhPCGD'!$B$6:$C$1112,2,0)</f>
        <v>0403110</v>
      </c>
      <c r="D185" s="84" t="s">
        <v>217</v>
      </c>
      <c r="E185" s="85" t="s">
        <v>285</v>
      </c>
      <c r="F185" s="85" t="s">
        <v>2</v>
      </c>
      <c r="G185" s="79" t="s">
        <v>107</v>
      </c>
      <c r="H185" s="86"/>
      <c r="I185" s="87" t="s">
        <v>523</v>
      </c>
      <c r="J185" s="60" t="s">
        <v>183</v>
      </c>
      <c r="K185" s="61" t="s">
        <v>300</v>
      </c>
    </row>
    <row r="186" spans="1:11" ht="32.25" customHeight="1">
      <c r="A186" s="82">
        <v>19</v>
      </c>
      <c r="B186" s="83" t="s">
        <v>366</v>
      </c>
      <c r="C186" s="79" t="str">
        <f>VLOOKUP(D186,'[1]QuyetdinhPCGD'!$B$6:$C$1112,2,0)</f>
        <v>0403110</v>
      </c>
      <c r="D186" s="84" t="s">
        <v>217</v>
      </c>
      <c r="E186" s="85" t="s">
        <v>285</v>
      </c>
      <c r="F186" s="85" t="s">
        <v>2</v>
      </c>
      <c r="G186" s="79" t="s">
        <v>9</v>
      </c>
      <c r="H186" s="86"/>
      <c r="I186" s="87" t="s">
        <v>523</v>
      </c>
      <c r="J186" s="60" t="s">
        <v>183</v>
      </c>
      <c r="K186" s="61" t="s">
        <v>304</v>
      </c>
    </row>
    <row r="187" spans="1:11" ht="32.25" customHeight="1">
      <c r="A187" s="82">
        <v>20</v>
      </c>
      <c r="B187" s="83" t="s">
        <v>363</v>
      </c>
      <c r="C187" s="79" t="str">
        <f>VLOOKUP(D187,'[1]QuyetdinhPCGD'!$B$6:$C$1112,2,0)</f>
        <v>0403110</v>
      </c>
      <c r="D187" s="84" t="s">
        <v>217</v>
      </c>
      <c r="E187" s="85" t="s">
        <v>290</v>
      </c>
      <c r="F187" s="85" t="s">
        <v>3</v>
      </c>
      <c r="G187" s="79" t="s">
        <v>107</v>
      </c>
      <c r="H187" s="86"/>
      <c r="I187" s="87" t="s">
        <v>523</v>
      </c>
      <c r="J187" s="60" t="s">
        <v>183</v>
      </c>
      <c r="K187" s="61" t="s">
        <v>301</v>
      </c>
    </row>
    <row r="188" spans="1:11" ht="32.25" customHeight="1">
      <c r="A188" s="82">
        <v>21</v>
      </c>
      <c r="B188" s="83" t="s">
        <v>362</v>
      </c>
      <c r="C188" s="79" t="str">
        <f>VLOOKUP(D188,'[1]QuyetdinhPCGD'!$B$6:$C$1112,2,0)</f>
        <v>0403110</v>
      </c>
      <c r="D188" s="84" t="s">
        <v>217</v>
      </c>
      <c r="E188" s="85" t="s">
        <v>285</v>
      </c>
      <c r="F188" s="85" t="s">
        <v>3</v>
      </c>
      <c r="G188" s="79" t="s">
        <v>107</v>
      </c>
      <c r="H188" s="86"/>
      <c r="I188" s="87" t="s">
        <v>523</v>
      </c>
      <c r="J188" s="60" t="s">
        <v>183</v>
      </c>
      <c r="K188" s="61" t="s">
        <v>300</v>
      </c>
    </row>
    <row r="189" spans="1:11" ht="32.25" customHeight="1">
      <c r="A189" s="82">
        <v>22</v>
      </c>
      <c r="B189" s="83" t="s">
        <v>366</v>
      </c>
      <c r="C189" s="79" t="str">
        <f>VLOOKUP(D189,'[1]QuyetdinhPCGD'!$B$6:$C$1112,2,0)</f>
        <v>0403110</v>
      </c>
      <c r="D189" s="84" t="s">
        <v>217</v>
      </c>
      <c r="E189" s="85" t="s">
        <v>285</v>
      </c>
      <c r="F189" s="85" t="s">
        <v>3</v>
      </c>
      <c r="G189" s="79" t="s">
        <v>9</v>
      </c>
      <c r="H189" s="86"/>
      <c r="I189" s="87" t="s">
        <v>523</v>
      </c>
      <c r="J189" s="60" t="s">
        <v>183</v>
      </c>
      <c r="K189" s="61" t="s">
        <v>304</v>
      </c>
    </row>
    <row r="190" spans="1:11" ht="32.25" customHeight="1">
      <c r="A190" s="82">
        <v>23</v>
      </c>
      <c r="B190" s="83" t="s">
        <v>365</v>
      </c>
      <c r="C190" s="79" t="str">
        <f>VLOOKUP(D190,'[1]QuyetdinhPCGD'!$B$6:$C$1112,2,0)</f>
        <v>0403110</v>
      </c>
      <c r="D190" s="84" t="s">
        <v>217</v>
      </c>
      <c r="E190" s="85" t="s">
        <v>290</v>
      </c>
      <c r="F190" s="85" t="s">
        <v>4</v>
      </c>
      <c r="G190" s="79" t="s">
        <v>108</v>
      </c>
      <c r="H190" s="86"/>
      <c r="I190" s="87" t="s">
        <v>523</v>
      </c>
      <c r="J190" s="60" t="s">
        <v>183</v>
      </c>
      <c r="K190" s="61" t="s">
        <v>303</v>
      </c>
    </row>
    <row r="191" spans="1:11" ht="32.25" customHeight="1">
      <c r="A191" s="82">
        <v>24</v>
      </c>
      <c r="B191" s="83" t="s">
        <v>362</v>
      </c>
      <c r="C191" s="79" t="str">
        <f>VLOOKUP(D191,'[1]QuyetdinhPCGD'!$B$6:$C$1112,2,0)</f>
        <v>0403110</v>
      </c>
      <c r="D191" s="84" t="s">
        <v>217</v>
      </c>
      <c r="E191" s="85" t="s">
        <v>286</v>
      </c>
      <c r="F191" s="85" t="s">
        <v>4</v>
      </c>
      <c r="G191" s="79" t="s">
        <v>107</v>
      </c>
      <c r="H191" s="86"/>
      <c r="I191" s="87" t="s">
        <v>523</v>
      </c>
      <c r="J191" s="60" t="s">
        <v>183</v>
      </c>
      <c r="K191" s="61" t="s">
        <v>300</v>
      </c>
    </row>
    <row r="192" spans="1:11" ht="32.25" customHeight="1">
      <c r="A192" s="82">
        <v>25</v>
      </c>
      <c r="B192" s="83" t="s">
        <v>366</v>
      </c>
      <c r="C192" s="79" t="str">
        <f>VLOOKUP(D192,'[1]QuyetdinhPCGD'!$B$6:$C$1112,2,0)</f>
        <v>0403110</v>
      </c>
      <c r="D192" s="84" t="s">
        <v>217</v>
      </c>
      <c r="E192" s="85" t="s">
        <v>286</v>
      </c>
      <c r="F192" s="85" t="s">
        <v>4</v>
      </c>
      <c r="G192" s="79" t="s">
        <v>9</v>
      </c>
      <c r="H192" s="86"/>
      <c r="I192" s="87" t="s">
        <v>523</v>
      </c>
      <c r="J192" s="60" t="s">
        <v>183</v>
      </c>
      <c r="K192" s="61" t="s">
        <v>304</v>
      </c>
    </row>
    <row r="193" spans="1:11" ht="32.25" customHeight="1">
      <c r="A193" s="82">
        <v>26</v>
      </c>
      <c r="B193" s="83" t="s">
        <v>363</v>
      </c>
      <c r="C193" s="79" t="str">
        <f>VLOOKUP(D193,'[1]QuyetdinhPCGD'!$B$6:$C$1112,2,0)</f>
        <v>0403110</v>
      </c>
      <c r="D193" s="84" t="s">
        <v>217</v>
      </c>
      <c r="E193" s="85" t="s">
        <v>293</v>
      </c>
      <c r="F193" s="85" t="s">
        <v>4</v>
      </c>
      <c r="G193" s="79" t="s">
        <v>107</v>
      </c>
      <c r="H193" s="86"/>
      <c r="I193" s="87" t="s">
        <v>523</v>
      </c>
      <c r="J193" s="60" t="s">
        <v>183</v>
      </c>
      <c r="K193" s="61" t="s">
        <v>301</v>
      </c>
    </row>
    <row r="194" spans="1:11" ht="32.25" customHeight="1">
      <c r="A194" s="82">
        <v>27</v>
      </c>
      <c r="B194" s="83" t="s">
        <v>364</v>
      </c>
      <c r="C194" s="79" t="str">
        <f>VLOOKUP(D194,'[1]QuyetdinhPCGD'!$B$6:$C$1112,2,0)</f>
        <v>0403110</v>
      </c>
      <c r="D194" s="84" t="s">
        <v>217</v>
      </c>
      <c r="E194" s="85" t="s">
        <v>285</v>
      </c>
      <c r="F194" s="85" t="s">
        <v>4</v>
      </c>
      <c r="G194" s="79" t="s">
        <v>108</v>
      </c>
      <c r="H194" s="86"/>
      <c r="I194" s="87" t="s">
        <v>523</v>
      </c>
      <c r="J194" s="60" t="s">
        <v>183</v>
      </c>
      <c r="K194" s="61" t="s">
        <v>302</v>
      </c>
    </row>
    <row r="195" spans="1:11" ht="32.25" customHeight="1">
      <c r="A195" s="82">
        <v>28</v>
      </c>
      <c r="B195" s="83" t="s">
        <v>365</v>
      </c>
      <c r="C195" s="79" t="str">
        <f>VLOOKUP(D195,'[1]QuyetdinhPCGD'!$B$6:$C$1112,2,0)</f>
        <v>0403110</v>
      </c>
      <c r="D195" s="84" t="s">
        <v>217</v>
      </c>
      <c r="E195" s="85" t="s">
        <v>290</v>
      </c>
      <c r="F195" s="85" t="s">
        <v>5</v>
      </c>
      <c r="G195" s="79" t="s">
        <v>108</v>
      </c>
      <c r="H195" s="86"/>
      <c r="I195" s="87" t="s">
        <v>523</v>
      </c>
      <c r="J195" s="60" t="s">
        <v>183</v>
      </c>
      <c r="K195" s="61" t="s">
        <v>303</v>
      </c>
    </row>
    <row r="196" spans="1:11" ht="32.25" customHeight="1">
      <c r="A196" s="82">
        <v>29</v>
      </c>
      <c r="B196" s="83" t="s">
        <v>364</v>
      </c>
      <c r="C196" s="79" t="str">
        <f>VLOOKUP(D196,'[1]QuyetdinhPCGD'!$B$6:$C$1112,2,0)</f>
        <v>0403110</v>
      </c>
      <c r="D196" s="84" t="s">
        <v>217</v>
      </c>
      <c r="E196" s="85" t="s">
        <v>285</v>
      </c>
      <c r="F196" s="85" t="s">
        <v>5</v>
      </c>
      <c r="G196" s="79" t="s">
        <v>108</v>
      </c>
      <c r="H196" s="86"/>
      <c r="I196" s="87" t="s">
        <v>523</v>
      </c>
      <c r="J196" s="60" t="s">
        <v>183</v>
      </c>
      <c r="K196" s="61" t="s">
        <v>302</v>
      </c>
    </row>
    <row r="197" spans="1:11" ht="32.25" customHeight="1">
      <c r="A197" s="82">
        <v>30</v>
      </c>
      <c r="B197" s="83" t="s">
        <v>365</v>
      </c>
      <c r="C197" s="79" t="str">
        <f>VLOOKUP(D197,'[1]QuyetdinhPCGD'!$B$6:$C$1112,2,0)</f>
        <v>0403110</v>
      </c>
      <c r="D197" s="84" t="s">
        <v>217</v>
      </c>
      <c r="E197" s="85" t="s">
        <v>290</v>
      </c>
      <c r="F197" s="85" t="s">
        <v>6</v>
      </c>
      <c r="G197" s="79" t="s">
        <v>108</v>
      </c>
      <c r="H197" s="86"/>
      <c r="I197" s="87" t="s">
        <v>523</v>
      </c>
      <c r="J197" s="60" t="s">
        <v>183</v>
      </c>
      <c r="K197" s="61" t="s">
        <v>303</v>
      </c>
    </row>
    <row r="198" spans="1:11" ht="32.25" customHeight="1">
      <c r="A198" s="82">
        <v>31</v>
      </c>
      <c r="B198" s="83" t="s">
        <v>364</v>
      </c>
      <c r="C198" s="79" t="str">
        <f>VLOOKUP(D198,'[1]QuyetdinhPCGD'!$B$6:$C$1112,2,0)</f>
        <v>0403110</v>
      </c>
      <c r="D198" s="84" t="s">
        <v>217</v>
      </c>
      <c r="E198" s="85" t="s">
        <v>285</v>
      </c>
      <c r="F198" s="85" t="s">
        <v>6</v>
      </c>
      <c r="G198" s="79" t="s">
        <v>108</v>
      </c>
      <c r="H198" s="86"/>
      <c r="I198" s="87" t="s">
        <v>523</v>
      </c>
      <c r="J198" s="60" t="s">
        <v>183</v>
      </c>
      <c r="K198" s="61" t="s">
        <v>302</v>
      </c>
    </row>
    <row r="199" spans="1:11" ht="32.25" customHeight="1">
      <c r="A199" s="82">
        <v>32</v>
      </c>
      <c r="B199" s="83" t="s">
        <v>376</v>
      </c>
      <c r="C199" s="79" t="str">
        <f>VLOOKUP(D199,'[1]QuyetdinhPCGD'!$B$6:$C$1112,2,0)</f>
        <v>0403114</v>
      </c>
      <c r="D199" s="89" t="s">
        <v>218</v>
      </c>
      <c r="E199" s="85" t="s">
        <v>290</v>
      </c>
      <c r="F199" s="85" t="s">
        <v>2</v>
      </c>
      <c r="G199" s="79" t="s">
        <v>108</v>
      </c>
      <c r="H199" s="86"/>
      <c r="I199" s="87" t="s">
        <v>523</v>
      </c>
      <c r="J199" s="60" t="s">
        <v>183</v>
      </c>
      <c r="K199" s="62" t="s">
        <v>303</v>
      </c>
    </row>
    <row r="200" spans="1:11" ht="32.25" customHeight="1">
      <c r="A200" s="82">
        <v>33</v>
      </c>
      <c r="B200" s="83" t="s">
        <v>375</v>
      </c>
      <c r="C200" s="79" t="str">
        <f>VLOOKUP(D200,'[1]QuyetdinhPCGD'!$B$6:$C$1112,2,0)</f>
        <v>0403114</v>
      </c>
      <c r="D200" s="89" t="s">
        <v>218</v>
      </c>
      <c r="E200" s="85" t="s">
        <v>285</v>
      </c>
      <c r="F200" s="85" t="s">
        <v>2</v>
      </c>
      <c r="G200" s="79" t="s">
        <v>108</v>
      </c>
      <c r="H200" s="86"/>
      <c r="I200" s="87" t="s">
        <v>523</v>
      </c>
      <c r="J200" s="60" t="s">
        <v>183</v>
      </c>
      <c r="K200" s="62" t="s">
        <v>302</v>
      </c>
    </row>
    <row r="201" spans="1:11" ht="32.25" customHeight="1">
      <c r="A201" s="82">
        <v>34</v>
      </c>
      <c r="B201" s="83" t="s">
        <v>376</v>
      </c>
      <c r="C201" s="79" t="str">
        <f>VLOOKUP(D201,'[1]QuyetdinhPCGD'!$B$6:$C$1112,2,0)</f>
        <v>0403114</v>
      </c>
      <c r="D201" s="89" t="s">
        <v>218</v>
      </c>
      <c r="E201" s="85" t="s">
        <v>290</v>
      </c>
      <c r="F201" s="85" t="s">
        <v>3</v>
      </c>
      <c r="G201" s="79" t="s">
        <v>108</v>
      </c>
      <c r="H201" s="86"/>
      <c r="I201" s="87" t="s">
        <v>523</v>
      </c>
      <c r="J201" s="60" t="s">
        <v>183</v>
      </c>
      <c r="K201" s="62" t="s">
        <v>303</v>
      </c>
    </row>
    <row r="202" spans="1:11" ht="32.25" customHeight="1">
      <c r="A202" s="82">
        <v>35</v>
      </c>
      <c r="B202" s="83" t="s">
        <v>375</v>
      </c>
      <c r="C202" s="79" t="str">
        <f>VLOOKUP(D202,'[1]QuyetdinhPCGD'!$B$6:$C$1112,2,0)</f>
        <v>0403114</v>
      </c>
      <c r="D202" s="89" t="s">
        <v>218</v>
      </c>
      <c r="E202" s="85" t="s">
        <v>285</v>
      </c>
      <c r="F202" s="85" t="s">
        <v>3</v>
      </c>
      <c r="G202" s="79" t="s">
        <v>108</v>
      </c>
      <c r="H202" s="86"/>
      <c r="I202" s="87" t="s">
        <v>523</v>
      </c>
      <c r="J202" s="60" t="s">
        <v>183</v>
      </c>
      <c r="K202" s="62" t="s">
        <v>302</v>
      </c>
    </row>
    <row r="203" spans="1:11" ht="32.25" customHeight="1">
      <c r="A203" s="82">
        <v>36</v>
      </c>
      <c r="B203" s="83" t="s">
        <v>374</v>
      </c>
      <c r="C203" s="79" t="str">
        <f>VLOOKUP(D203,'[1]QuyetdinhPCGD'!$B$6:$C$1112,2,0)</f>
        <v>0403114</v>
      </c>
      <c r="D203" s="89" t="s">
        <v>218</v>
      </c>
      <c r="E203" s="85" t="s">
        <v>290</v>
      </c>
      <c r="F203" s="85" t="s">
        <v>4</v>
      </c>
      <c r="G203" s="79" t="s">
        <v>107</v>
      </c>
      <c r="H203" s="86"/>
      <c r="I203" s="87" t="s">
        <v>523</v>
      </c>
      <c r="J203" s="60" t="s">
        <v>183</v>
      </c>
      <c r="K203" s="62" t="s">
        <v>301</v>
      </c>
    </row>
    <row r="204" spans="1:11" ht="32.25" customHeight="1">
      <c r="A204" s="82">
        <v>37</v>
      </c>
      <c r="B204" s="83" t="s">
        <v>373</v>
      </c>
      <c r="C204" s="79" t="str">
        <f>VLOOKUP(D204,'[1]QuyetdinhPCGD'!$B$6:$C$1112,2,0)</f>
        <v>0403114</v>
      </c>
      <c r="D204" s="89" t="s">
        <v>218</v>
      </c>
      <c r="E204" s="85" t="s">
        <v>285</v>
      </c>
      <c r="F204" s="85" t="s">
        <v>4</v>
      </c>
      <c r="G204" s="79" t="s">
        <v>107</v>
      </c>
      <c r="H204" s="86"/>
      <c r="I204" s="87" t="s">
        <v>523</v>
      </c>
      <c r="J204" s="60" t="s">
        <v>183</v>
      </c>
      <c r="K204" s="62" t="s">
        <v>300</v>
      </c>
    </row>
    <row r="205" spans="1:11" ht="32.25" customHeight="1">
      <c r="A205" s="82">
        <v>38</v>
      </c>
      <c r="B205" s="83" t="s">
        <v>377</v>
      </c>
      <c r="C205" s="79" t="str">
        <f>VLOOKUP(D205,'[1]QuyetdinhPCGD'!$B$6:$C$1112,2,0)</f>
        <v>0403114</v>
      </c>
      <c r="D205" s="89" t="s">
        <v>218</v>
      </c>
      <c r="E205" s="85" t="s">
        <v>285</v>
      </c>
      <c r="F205" s="85" t="s">
        <v>4</v>
      </c>
      <c r="G205" s="79" t="s">
        <v>9</v>
      </c>
      <c r="H205" s="86"/>
      <c r="I205" s="87" t="s">
        <v>523</v>
      </c>
      <c r="J205" s="60" t="s">
        <v>183</v>
      </c>
      <c r="K205" s="62" t="s">
        <v>304</v>
      </c>
    </row>
    <row r="206" spans="1:11" ht="32.25" customHeight="1">
      <c r="A206" s="82">
        <v>39</v>
      </c>
      <c r="B206" s="83" t="s">
        <v>374</v>
      </c>
      <c r="C206" s="79" t="str">
        <f>VLOOKUP(D206,'[1]QuyetdinhPCGD'!$B$6:$C$1112,2,0)</f>
        <v>0403114</v>
      </c>
      <c r="D206" s="89" t="s">
        <v>218</v>
      </c>
      <c r="E206" s="85" t="s">
        <v>290</v>
      </c>
      <c r="F206" s="85" t="s">
        <v>5</v>
      </c>
      <c r="G206" s="79" t="s">
        <v>107</v>
      </c>
      <c r="H206" s="86"/>
      <c r="I206" s="87" t="s">
        <v>523</v>
      </c>
      <c r="J206" s="60" t="s">
        <v>183</v>
      </c>
      <c r="K206" s="62" t="s">
        <v>301</v>
      </c>
    </row>
    <row r="207" spans="1:11" ht="32.25" customHeight="1">
      <c r="A207" s="82">
        <v>40</v>
      </c>
      <c r="B207" s="83" t="s">
        <v>373</v>
      </c>
      <c r="C207" s="79" t="str">
        <f>VLOOKUP(D207,'[1]QuyetdinhPCGD'!$B$6:$C$1112,2,0)</f>
        <v>0403114</v>
      </c>
      <c r="D207" s="89" t="s">
        <v>218</v>
      </c>
      <c r="E207" s="85" t="s">
        <v>285</v>
      </c>
      <c r="F207" s="85" t="s">
        <v>5</v>
      </c>
      <c r="G207" s="79" t="s">
        <v>107</v>
      </c>
      <c r="H207" s="86"/>
      <c r="I207" s="87" t="s">
        <v>523</v>
      </c>
      <c r="J207" s="60" t="s">
        <v>183</v>
      </c>
      <c r="K207" s="62" t="s">
        <v>300</v>
      </c>
    </row>
    <row r="208" spans="1:11" ht="32.25" customHeight="1">
      <c r="A208" s="82">
        <v>41</v>
      </c>
      <c r="B208" s="83" t="s">
        <v>377</v>
      </c>
      <c r="C208" s="79" t="str">
        <f>VLOOKUP(D208,'[1]QuyetdinhPCGD'!$B$6:$C$1112,2,0)</f>
        <v>0403114</v>
      </c>
      <c r="D208" s="89" t="s">
        <v>218</v>
      </c>
      <c r="E208" s="85" t="s">
        <v>285</v>
      </c>
      <c r="F208" s="85" t="s">
        <v>5</v>
      </c>
      <c r="G208" s="79" t="s">
        <v>9</v>
      </c>
      <c r="H208" s="86"/>
      <c r="I208" s="87" t="s">
        <v>523</v>
      </c>
      <c r="J208" s="60" t="s">
        <v>183</v>
      </c>
      <c r="K208" s="62" t="s">
        <v>304</v>
      </c>
    </row>
    <row r="209" spans="1:11" ht="32.25" customHeight="1">
      <c r="A209" s="82">
        <v>42</v>
      </c>
      <c r="B209" s="83" t="s">
        <v>444</v>
      </c>
      <c r="C209" s="79" t="str">
        <f>VLOOKUP(D209,'[1]QuyetdinhPCGD'!$B$6:$C$1112,2,0)</f>
        <v>0403143</v>
      </c>
      <c r="D209" s="89" t="s">
        <v>221</v>
      </c>
      <c r="E209" s="85" t="s">
        <v>290</v>
      </c>
      <c r="F209" s="85" t="s">
        <v>1</v>
      </c>
      <c r="G209" s="79" t="s">
        <v>107</v>
      </c>
      <c r="H209" s="88"/>
      <c r="I209" s="87" t="s">
        <v>523</v>
      </c>
      <c r="J209" s="60" t="s">
        <v>183</v>
      </c>
      <c r="K209" s="61" t="s">
        <v>301</v>
      </c>
    </row>
    <row r="210" spans="1:11" ht="32.25" customHeight="1">
      <c r="A210" s="82">
        <v>43</v>
      </c>
      <c r="B210" s="83" t="s">
        <v>443</v>
      </c>
      <c r="C210" s="79" t="str">
        <f>VLOOKUP(D210,'[1]QuyetdinhPCGD'!$B$6:$C$1112,2,0)</f>
        <v>0403143</v>
      </c>
      <c r="D210" s="89" t="s">
        <v>221</v>
      </c>
      <c r="E210" s="85" t="s">
        <v>285</v>
      </c>
      <c r="F210" s="85" t="s">
        <v>1</v>
      </c>
      <c r="G210" s="79" t="s">
        <v>107</v>
      </c>
      <c r="H210" s="88"/>
      <c r="I210" s="87" t="s">
        <v>523</v>
      </c>
      <c r="J210" s="60" t="s">
        <v>183</v>
      </c>
      <c r="K210" s="61" t="s">
        <v>300</v>
      </c>
    </row>
    <row r="211" spans="1:11" ht="32.25" customHeight="1">
      <c r="A211" s="82">
        <v>44</v>
      </c>
      <c r="B211" s="83" t="s">
        <v>447</v>
      </c>
      <c r="C211" s="79" t="str">
        <f>VLOOKUP(D211,'[1]QuyetdinhPCGD'!$B$6:$C$1112,2,0)</f>
        <v>0403143</v>
      </c>
      <c r="D211" s="89" t="s">
        <v>221</v>
      </c>
      <c r="E211" s="85" t="s">
        <v>285</v>
      </c>
      <c r="F211" s="85" t="s">
        <v>1</v>
      </c>
      <c r="G211" s="79" t="s">
        <v>9</v>
      </c>
      <c r="H211" s="88"/>
      <c r="I211" s="87" t="s">
        <v>523</v>
      </c>
      <c r="J211" s="60" t="s">
        <v>183</v>
      </c>
      <c r="K211" s="61" t="s">
        <v>304</v>
      </c>
    </row>
    <row r="212" spans="1:11" ht="32.25" customHeight="1">
      <c r="A212" s="82">
        <v>45</v>
      </c>
      <c r="B212" s="83" t="s">
        <v>444</v>
      </c>
      <c r="C212" s="79" t="str">
        <f>VLOOKUP(D212,'[1]QuyetdinhPCGD'!$B$6:$C$1112,2,0)</f>
        <v>0403143</v>
      </c>
      <c r="D212" s="89" t="s">
        <v>221</v>
      </c>
      <c r="E212" s="85" t="s">
        <v>290</v>
      </c>
      <c r="F212" s="85" t="s">
        <v>2</v>
      </c>
      <c r="G212" s="79" t="s">
        <v>107</v>
      </c>
      <c r="H212" s="86"/>
      <c r="I212" s="87" t="s">
        <v>523</v>
      </c>
      <c r="J212" s="60" t="s">
        <v>183</v>
      </c>
      <c r="K212" s="62" t="s">
        <v>301</v>
      </c>
    </row>
    <row r="213" spans="1:11" ht="32.25" customHeight="1">
      <c r="A213" s="82">
        <v>46</v>
      </c>
      <c r="B213" s="83" t="s">
        <v>443</v>
      </c>
      <c r="C213" s="79" t="str">
        <f>VLOOKUP(D213,'[1]QuyetdinhPCGD'!$B$6:$C$1112,2,0)</f>
        <v>0403143</v>
      </c>
      <c r="D213" s="89" t="s">
        <v>221</v>
      </c>
      <c r="E213" s="85" t="s">
        <v>285</v>
      </c>
      <c r="F213" s="85" t="s">
        <v>2</v>
      </c>
      <c r="G213" s="79" t="s">
        <v>107</v>
      </c>
      <c r="H213" s="86"/>
      <c r="I213" s="87" t="s">
        <v>523</v>
      </c>
      <c r="J213" s="60" t="s">
        <v>183</v>
      </c>
      <c r="K213" s="62" t="s">
        <v>300</v>
      </c>
    </row>
    <row r="214" spans="1:11" ht="32.25" customHeight="1">
      <c r="A214" s="82">
        <v>47</v>
      </c>
      <c r="B214" s="83" t="s">
        <v>447</v>
      </c>
      <c r="C214" s="79" t="str">
        <f>VLOOKUP(D214,'[1]QuyetdinhPCGD'!$B$6:$C$1112,2,0)</f>
        <v>0403143</v>
      </c>
      <c r="D214" s="89" t="s">
        <v>221</v>
      </c>
      <c r="E214" s="85" t="s">
        <v>285</v>
      </c>
      <c r="F214" s="85" t="s">
        <v>2</v>
      </c>
      <c r="G214" s="79" t="s">
        <v>9</v>
      </c>
      <c r="H214" s="86"/>
      <c r="I214" s="87" t="s">
        <v>523</v>
      </c>
      <c r="J214" s="60" t="s">
        <v>183</v>
      </c>
      <c r="K214" s="62" t="s">
        <v>304</v>
      </c>
    </row>
    <row r="215" spans="1:11" ht="32.25" customHeight="1">
      <c r="A215" s="82">
        <v>48</v>
      </c>
      <c r="B215" s="83" t="s">
        <v>444</v>
      </c>
      <c r="C215" s="79" t="str">
        <f>VLOOKUP(D215,'[1]QuyetdinhPCGD'!$B$6:$C$1112,2,0)</f>
        <v>0403143</v>
      </c>
      <c r="D215" s="89" t="s">
        <v>221</v>
      </c>
      <c r="E215" s="85" t="s">
        <v>290</v>
      </c>
      <c r="F215" s="85" t="s">
        <v>3</v>
      </c>
      <c r="G215" s="79" t="s">
        <v>107</v>
      </c>
      <c r="H215" s="86"/>
      <c r="I215" s="87" t="s">
        <v>523</v>
      </c>
      <c r="J215" s="60" t="s">
        <v>183</v>
      </c>
      <c r="K215" s="62" t="s">
        <v>301</v>
      </c>
    </row>
    <row r="216" spans="1:11" ht="32.25" customHeight="1">
      <c r="A216" s="82">
        <v>49</v>
      </c>
      <c r="B216" s="83" t="s">
        <v>443</v>
      </c>
      <c r="C216" s="79" t="str">
        <f>VLOOKUP(D216,'[1]QuyetdinhPCGD'!$B$6:$C$1112,2,0)</f>
        <v>0403143</v>
      </c>
      <c r="D216" s="89" t="s">
        <v>221</v>
      </c>
      <c r="E216" s="85" t="s">
        <v>285</v>
      </c>
      <c r="F216" s="85" t="s">
        <v>3</v>
      </c>
      <c r="G216" s="79" t="s">
        <v>107</v>
      </c>
      <c r="H216" s="86"/>
      <c r="I216" s="87" t="s">
        <v>523</v>
      </c>
      <c r="J216" s="60" t="s">
        <v>183</v>
      </c>
      <c r="K216" s="62" t="s">
        <v>300</v>
      </c>
    </row>
    <row r="217" spans="1:11" ht="32.25" customHeight="1">
      <c r="A217" s="82">
        <v>50</v>
      </c>
      <c r="B217" s="83" t="s">
        <v>447</v>
      </c>
      <c r="C217" s="79" t="str">
        <f>VLOOKUP(D217,'[1]QuyetdinhPCGD'!$B$6:$C$1112,2,0)</f>
        <v>0403143</v>
      </c>
      <c r="D217" s="89" t="s">
        <v>221</v>
      </c>
      <c r="E217" s="85" t="s">
        <v>285</v>
      </c>
      <c r="F217" s="85" t="s">
        <v>3</v>
      </c>
      <c r="G217" s="79" t="s">
        <v>9</v>
      </c>
      <c r="H217" s="86"/>
      <c r="I217" s="87" t="s">
        <v>523</v>
      </c>
      <c r="J217" s="60" t="s">
        <v>183</v>
      </c>
      <c r="K217" s="62" t="s">
        <v>304</v>
      </c>
    </row>
    <row r="218" spans="1:11" ht="32.25" customHeight="1">
      <c r="A218" s="82">
        <v>51</v>
      </c>
      <c r="B218" s="83" t="s">
        <v>446</v>
      </c>
      <c r="C218" s="79" t="str">
        <f>VLOOKUP(D218,'[1]QuyetdinhPCGD'!$B$6:$C$1112,2,0)</f>
        <v>0403143</v>
      </c>
      <c r="D218" s="89" t="s">
        <v>221</v>
      </c>
      <c r="E218" s="85" t="s">
        <v>290</v>
      </c>
      <c r="F218" s="85" t="s">
        <v>4</v>
      </c>
      <c r="G218" s="79" t="s">
        <v>108</v>
      </c>
      <c r="H218" s="86"/>
      <c r="I218" s="87" t="s">
        <v>523</v>
      </c>
      <c r="J218" s="60" t="s">
        <v>183</v>
      </c>
      <c r="K218" s="62" t="s">
        <v>303</v>
      </c>
    </row>
    <row r="219" spans="1:11" ht="32.25" customHeight="1">
      <c r="A219" s="82">
        <v>52</v>
      </c>
      <c r="B219" s="83" t="s">
        <v>445</v>
      </c>
      <c r="C219" s="79" t="str">
        <f>VLOOKUP(D219,'[1]QuyetdinhPCGD'!$B$6:$C$1112,2,0)</f>
        <v>0403143</v>
      </c>
      <c r="D219" s="89" t="s">
        <v>221</v>
      </c>
      <c r="E219" s="85" t="s">
        <v>285</v>
      </c>
      <c r="F219" s="85" t="s">
        <v>4</v>
      </c>
      <c r="G219" s="79" t="s">
        <v>108</v>
      </c>
      <c r="H219" s="86"/>
      <c r="I219" s="87" t="s">
        <v>523</v>
      </c>
      <c r="J219" s="60" t="s">
        <v>183</v>
      </c>
      <c r="K219" s="62" t="s">
        <v>302</v>
      </c>
    </row>
    <row r="220" spans="1:11" ht="32.25" customHeight="1">
      <c r="A220" s="82">
        <v>53</v>
      </c>
      <c r="B220" s="83" t="s">
        <v>446</v>
      </c>
      <c r="C220" s="79" t="str">
        <f>VLOOKUP(D220,'[1]QuyetdinhPCGD'!$B$6:$C$1112,2,0)</f>
        <v>0403143</v>
      </c>
      <c r="D220" s="89" t="s">
        <v>221</v>
      </c>
      <c r="E220" s="85" t="s">
        <v>290</v>
      </c>
      <c r="F220" s="85" t="s">
        <v>5</v>
      </c>
      <c r="G220" s="79" t="s">
        <v>108</v>
      </c>
      <c r="H220" s="86"/>
      <c r="I220" s="87" t="s">
        <v>523</v>
      </c>
      <c r="J220" s="60" t="s">
        <v>183</v>
      </c>
      <c r="K220" s="62" t="s">
        <v>303</v>
      </c>
    </row>
    <row r="221" spans="1:11" ht="32.25" customHeight="1">
      <c r="A221" s="82">
        <v>54</v>
      </c>
      <c r="B221" s="83" t="s">
        <v>445</v>
      </c>
      <c r="C221" s="79" t="str">
        <f>VLOOKUP(D221,'[1]QuyetdinhPCGD'!$B$6:$C$1112,2,0)</f>
        <v>0403143</v>
      </c>
      <c r="D221" s="89" t="s">
        <v>221</v>
      </c>
      <c r="E221" s="85" t="s">
        <v>285</v>
      </c>
      <c r="F221" s="85" t="s">
        <v>5</v>
      </c>
      <c r="G221" s="79" t="s">
        <v>108</v>
      </c>
      <c r="H221" s="86"/>
      <c r="I221" s="87" t="s">
        <v>523</v>
      </c>
      <c r="J221" s="60" t="s">
        <v>183</v>
      </c>
      <c r="K221" s="62" t="s">
        <v>302</v>
      </c>
    </row>
    <row r="222" spans="1:11" ht="32.25" customHeight="1">
      <c r="A222" s="82">
        <v>55</v>
      </c>
      <c r="B222" s="83" t="s">
        <v>446</v>
      </c>
      <c r="C222" s="79" t="str">
        <f>VLOOKUP(D222,'[1]QuyetdinhPCGD'!$B$6:$C$1112,2,0)</f>
        <v>0403143</v>
      </c>
      <c r="D222" s="89" t="s">
        <v>221</v>
      </c>
      <c r="E222" s="85" t="s">
        <v>290</v>
      </c>
      <c r="F222" s="85" t="s">
        <v>6</v>
      </c>
      <c r="G222" s="79" t="s">
        <v>108</v>
      </c>
      <c r="H222" s="86"/>
      <c r="I222" s="87" t="s">
        <v>523</v>
      </c>
      <c r="J222" s="60" t="s">
        <v>183</v>
      </c>
      <c r="K222" s="62" t="s">
        <v>303</v>
      </c>
    </row>
    <row r="223" spans="1:11" ht="32.25" customHeight="1">
      <c r="A223" s="82">
        <v>56</v>
      </c>
      <c r="B223" s="83" t="s">
        <v>445</v>
      </c>
      <c r="C223" s="79" t="str">
        <f>VLOOKUP(D223,'[1]QuyetdinhPCGD'!$B$6:$C$1112,2,0)</f>
        <v>0403143</v>
      </c>
      <c r="D223" s="89" t="s">
        <v>221</v>
      </c>
      <c r="E223" s="85" t="s">
        <v>285</v>
      </c>
      <c r="F223" s="85" t="s">
        <v>6</v>
      </c>
      <c r="G223" s="79" t="s">
        <v>108</v>
      </c>
      <c r="H223" s="86"/>
      <c r="I223" s="87" t="s">
        <v>523</v>
      </c>
      <c r="J223" s="60" t="s">
        <v>183</v>
      </c>
      <c r="K223" s="62" t="s">
        <v>302</v>
      </c>
    </row>
    <row r="224" spans="1:11" ht="32.25" customHeight="1">
      <c r="A224" s="82">
        <v>57</v>
      </c>
      <c r="B224" s="83" t="s">
        <v>451</v>
      </c>
      <c r="C224" s="79" t="str">
        <f>VLOOKUP(D224,'[1]QuyetdinhPCGD'!$B$6:$C$1112,2,0)</f>
        <v>0403144</v>
      </c>
      <c r="D224" s="84" t="s">
        <v>219</v>
      </c>
      <c r="E224" s="85" t="s">
        <v>181</v>
      </c>
      <c r="F224" s="85" t="s">
        <v>2</v>
      </c>
      <c r="G224" s="79" t="s">
        <v>108</v>
      </c>
      <c r="H224" s="86"/>
      <c r="I224" s="87" t="s">
        <v>523</v>
      </c>
      <c r="J224" s="60" t="s">
        <v>183</v>
      </c>
      <c r="K224" s="62" t="s">
        <v>303</v>
      </c>
    </row>
    <row r="225" spans="1:11" ht="32.25" customHeight="1">
      <c r="A225" s="82">
        <v>58</v>
      </c>
      <c r="B225" s="83" t="s">
        <v>450</v>
      </c>
      <c r="C225" s="79" t="str">
        <f>VLOOKUP(D225,'[1]QuyetdinhPCGD'!$B$6:$C$1112,2,0)</f>
        <v>0403144</v>
      </c>
      <c r="D225" s="84" t="s">
        <v>219</v>
      </c>
      <c r="E225" s="85" t="s">
        <v>186</v>
      </c>
      <c r="F225" s="85" t="s">
        <v>2</v>
      </c>
      <c r="G225" s="79" t="s">
        <v>108</v>
      </c>
      <c r="H225" s="86"/>
      <c r="I225" s="87" t="s">
        <v>523</v>
      </c>
      <c r="J225" s="60" t="s">
        <v>183</v>
      </c>
      <c r="K225" s="62" t="s">
        <v>302</v>
      </c>
    </row>
    <row r="226" spans="1:11" ht="32.25" customHeight="1">
      <c r="A226" s="82">
        <v>59</v>
      </c>
      <c r="B226" s="83" t="s">
        <v>451</v>
      </c>
      <c r="C226" s="79" t="str">
        <f>VLOOKUP(D226,'[1]QuyetdinhPCGD'!$B$6:$C$1112,2,0)</f>
        <v>0403144</v>
      </c>
      <c r="D226" s="84" t="s">
        <v>219</v>
      </c>
      <c r="E226" s="85" t="s">
        <v>182</v>
      </c>
      <c r="F226" s="85" t="s">
        <v>3</v>
      </c>
      <c r="G226" s="79" t="s">
        <v>108</v>
      </c>
      <c r="H226" s="86"/>
      <c r="I226" s="87" t="s">
        <v>523</v>
      </c>
      <c r="J226" s="60" t="s">
        <v>183</v>
      </c>
      <c r="K226" s="62" t="s">
        <v>303</v>
      </c>
    </row>
    <row r="227" spans="1:11" ht="32.25" customHeight="1">
      <c r="A227" s="82">
        <v>60</v>
      </c>
      <c r="B227" s="83" t="s">
        <v>450</v>
      </c>
      <c r="C227" s="79" t="str">
        <f>VLOOKUP(D227,'[1]QuyetdinhPCGD'!$B$6:$C$1112,2,0)</f>
        <v>0403144</v>
      </c>
      <c r="D227" s="84" t="s">
        <v>219</v>
      </c>
      <c r="E227" s="85" t="s">
        <v>187</v>
      </c>
      <c r="F227" s="85" t="s">
        <v>3</v>
      </c>
      <c r="G227" s="79" t="s">
        <v>108</v>
      </c>
      <c r="H227" s="86"/>
      <c r="I227" s="87" t="s">
        <v>523</v>
      </c>
      <c r="J227" s="60" t="s">
        <v>183</v>
      </c>
      <c r="K227" s="62" t="s">
        <v>302</v>
      </c>
    </row>
    <row r="228" spans="1:11" ht="32.25" customHeight="1">
      <c r="A228" s="82">
        <v>61</v>
      </c>
      <c r="B228" s="83" t="s">
        <v>449</v>
      </c>
      <c r="C228" s="79" t="str">
        <f>VLOOKUP(D228,'[1]QuyetdinhPCGD'!$B$6:$C$1112,2,0)</f>
        <v>0403144</v>
      </c>
      <c r="D228" s="84" t="s">
        <v>219</v>
      </c>
      <c r="E228" s="85" t="s">
        <v>181</v>
      </c>
      <c r="F228" s="85" t="s">
        <v>4</v>
      </c>
      <c r="G228" s="79" t="s">
        <v>107</v>
      </c>
      <c r="H228" s="86"/>
      <c r="I228" s="87" t="s">
        <v>523</v>
      </c>
      <c r="J228" s="60" t="s">
        <v>183</v>
      </c>
      <c r="K228" s="62" t="s">
        <v>301</v>
      </c>
    </row>
    <row r="229" spans="1:11" ht="32.25" customHeight="1">
      <c r="A229" s="82">
        <v>62</v>
      </c>
      <c r="B229" s="83" t="s">
        <v>448</v>
      </c>
      <c r="C229" s="79" t="str">
        <f>VLOOKUP(D229,'[1]QuyetdinhPCGD'!$B$6:$C$1112,2,0)</f>
        <v>0403144</v>
      </c>
      <c r="D229" s="84" t="s">
        <v>219</v>
      </c>
      <c r="E229" s="85" t="s">
        <v>186</v>
      </c>
      <c r="F229" s="85" t="s">
        <v>4</v>
      </c>
      <c r="G229" s="79" t="s">
        <v>107</v>
      </c>
      <c r="H229" s="86"/>
      <c r="I229" s="87" t="s">
        <v>523</v>
      </c>
      <c r="J229" s="60" t="s">
        <v>183</v>
      </c>
      <c r="K229" s="62" t="s">
        <v>300</v>
      </c>
    </row>
    <row r="230" spans="1:11" ht="32.25" customHeight="1">
      <c r="A230" s="82">
        <v>63</v>
      </c>
      <c r="B230" s="83" t="s">
        <v>452</v>
      </c>
      <c r="C230" s="79" t="str">
        <f>VLOOKUP(D230,'[1]QuyetdinhPCGD'!$B$6:$C$1112,2,0)</f>
        <v>0403144</v>
      </c>
      <c r="D230" s="84" t="s">
        <v>219</v>
      </c>
      <c r="E230" s="85" t="s">
        <v>186</v>
      </c>
      <c r="F230" s="85" t="s">
        <v>4</v>
      </c>
      <c r="G230" s="79" t="s">
        <v>9</v>
      </c>
      <c r="H230" s="86"/>
      <c r="I230" s="87" t="s">
        <v>523</v>
      </c>
      <c r="J230" s="60" t="s">
        <v>183</v>
      </c>
      <c r="K230" s="62" t="s">
        <v>304</v>
      </c>
    </row>
    <row r="231" spans="1:11" ht="32.25" customHeight="1">
      <c r="A231" s="82">
        <v>64</v>
      </c>
      <c r="B231" s="83" t="s">
        <v>449</v>
      </c>
      <c r="C231" s="79" t="str">
        <f>VLOOKUP(D231,'[1]QuyetdinhPCGD'!$B$6:$C$1112,2,0)</f>
        <v>0403144</v>
      </c>
      <c r="D231" s="84" t="s">
        <v>219</v>
      </c>
      <c r="E231" s="85" t="s">
        <v>182</v>
      </c>
      <c r="F231" s="85" t="s">
        <v>5</v>
      </c>
      <c r="G231" s="79" t="s">
        <v>107</v>
      </c>
      <c r="H231" s="86"/>
      <c r="I231" s="87" t="s">
        <v>523</v>
      </c>
      <c r="J231" s="60" t="s">
        <v>183</v>
      </c>
      <c r="K231" s="62" t="s">
        <v>301</v>
      </c>
    </row>
    <row r="232" spans="1:11" ht="32.25" customHeight="1">
      <c r="A232" s="82">
        <v>65</v>
      </c>
      <c r="B232" s="83" t="s">
        <v>448</v>
      </c>
      <c r="C232" s="79" t="str">
        <f>VLOOKUP(D232,'[1]QuyetdinhPCGD'!$B$6:$C$1112,2,0)</f>
        <v>0403144</v>
      </c>
      <c r="D232" s="84" t="s">
        <v>219</v>
      </c>
      <c r="E232" s="85" t="s">
        <v>187</v>
      </c>
      <c r="F232" s="85" t="s">
        <v>5</v>
      </c>
      <c r="G232" s="79" t="s">
        <v>107</v>
      </c>
      <c r="H232" s="86"/>
      <c r="I232" s="87" t="s">
        <v>523</v>
      </c>
      <c r="J232" s="60" t="s">
        <v>183</v>
      </c>
      <c r="K232" s="62" t="s">
        <v>300</v>
      </c>
    </row>
    <row r="233" spans="1:11" ht="32.25" customHeight="1">
      <c r="A233" s="82">
        <v>66</v>
      </c>
      <c r="B233" s="83" t="s">
        <v>452</v>
      </c>
      <c r="C233" s="79" t="str">
        <f>VLOOKUP(D233,'[1]QuyetdinhPCGD'!$B$6:$C$1112,2,0)</f>
        <v>0403144</v>
      </c>
      <c r="D233" s="84" t="s">
        <v>219</v>
      </c>
      <c r="E233" s="85" t="s">
        <v>187</v>
      </c>
      <c r="F233" s="85" t="s">
        <v>5</v>
      </c>
      <c r="G233" s="79" t="s">
        <v>9</v>
      </c>
      <c r="H233" s="86"/>
      <c r="I233" s="87" t="s">
        <v>523</v>
      </c>
      <c r="J233" s="60" t="s">
        <v>183</v>
      </c>
      <c r="K233" s="62" t="s">
        <v>304</v>
      </c>
    </row>
    <row r="234" spans="1:11" ht="32.25" customHeight="1">
      <c r="A234" s="82">
        <v>67</v>
      </c>
      <c r="B234" s="83" t="s">
        <v>462</v>
      </c>
      <c r="C234" s="79" t="str">
        <f>VLOOKUP(D234,'[1]QuyetdinhPCGD'!$B$6:$C$1112,2,0)</f>
        <v>0403162</v>
      </c>
      <c r="D234" s="89" t="s">
        <v>220</v>
      </c>
      <c r="E234" s="85" t="s">
        <v>290</v>
      </c>
      <c r="F234" s="85" t="s">
        <v>1</v>
      </c>
      <c r="G234" s="79" t="s">
        <v>107</v>
      </c>
      <c r="H234" s="88"/>
      <c r="I234" s="87" t="s">
        <v>523</v>
      </c>
      <c r="J234" s="60" t="s">
        <v>183</v>
      </c>
      <c r="K234" s="61" t="s">
        <v>301</v>
      </c>
    </row>
    <row r="235" spans="1:11" ht="32.25" customHeight="1">
      <c r="A235" s="82">
        <v>68</v>
      </c>
      <c r="B235" s="83" t="s">
        <v>461</v>
      </c>
      <c r="C235" s="79" t="str">
        <f>VLOOKUP(D235,'[1]QuyetdinhPCGD'!$B$6:$C$1112,2,0)</f>
        <v>0403162</v>
      </c>
      <c r="D235" s="89" t="s">
        <v>220</v>
      </c>
      <c r="E235" s="85" t="s">
        <v>285</v>
      </c>
      <c r="F235" s="85" t="s">
        <v>1</v>
      </c>
      <c r="G235" s="79" t="s">
        <v>107</v>
      </c>
      <c r="H235" s="88"/>
      <c r="I235" s="87" t="s">
        <v>523</v>
      </c>
      <c r="J235" s="60" t="s">
        <v>183</v>
      </c>
      <c r="K235" s="61" t="s">
        <v>300</v>
      </c>
    </row>
    <row r="236" spans="1:11" ht="32.25" customHeight="1">
      <c r="A236" s="82">
        <v>69</v>
      </c>
      <c r="B236" s="83" t="s">
        <v>465</v>
      </c>
      <c r="C236" s="79" t="str">
        <f>VLOOKUP(D236,'[1]QuyetdinhPCGD'!$B$6:$C$1112,2,0)</f>
        <v>0403162</v>
      </c>
      <c r="D236" s="89" t="s">
        <v>220</v>
      </c>
      <c r="E236" s="85" t="s">
        <v>285</v>
      </c>
      <c r="F236" s="85" t="s">
        <v>1</v>
      </c>
      <c r="G236" s="79" t="s">
        <v>9</v>
      </c>
      <c r="H236" s="88"/>
      <c r="I236" s="87" t="s">
        <v>523</v>
      </c>
      <c r="J236" s="60" t="s">
        <v>183</v>
      </c>
      <c r="K236" s="61" t="s">
        <v>304</v>
      </c>
    </row>
    <row r="237" spans="1:11" ht="32.25" customHeight="1">
      <c r="A237" s="82">
        <v>70</v>
      </c>
      <c r="B237" s="83" t="s">
        <v>462</v>
      </c>
      <c r="C237" s="79" t="str">
        <f>VLOOKUP(D237,'[1]QuyetdinhPCGD'!$B$6:$C$1112,2,0)</f>
        <v>0403162</v>
      </c>
      <c r="D237" s="89" t="s">
        <v>220</v>
      </c>
      <c r="E237" s="85" t="s">
        <v>290</v>
      </c>
      <c r="F237" s="85" t="s">
        <v>2</v>
      </c>
      <c r="G237" s="79" t="s">
        <v>107</v>
      </c>
      <c r="H237" s="86"/>
      <c r="I237" s="87" t="s">
        <v>523</v>
      </c>
      <c r="J237" s="60" t="s">
        <v>183</v>
      </c>
      <c r="K237" s="62" t="s">
        <v>301</v>
      </c>
    </row>
    <row r="238" spans="1:11" ht="32.25" customHeight="1">
      <c r="A238" s="82">
        <v>71</v>
      </c>
      <c r="B238" s="83" t="s">
        <v>461</v>
      </c>
      <c r="C238" s="79" t="str">
        <f>VLOOKUP(D238,'[1]QuyetdinhPCGD'!$B$6:$C$1112,2,0)</f>
        <v>0403162</v>
      </c>
      <c r="D238" s="89" t="s">
        <v>220</v>
      </c>
      <c r="E238" s="85" t="s">
        <v>285</v>
      </c>
      <c r="F238" s="85" t="s">
        <v>2</v>
      </c>
      <c r="G238" s="79" t="s">
        <v>107</v>
      </c>
      <c r="H238" s="86"/>
      <c r="I238" s="87" t="s">
        <v>523</v>
      </c>
      <c r="J238" s="60" t="s">
        <v>183</v>
      </c>
      <c r="K238" s="62" t="s">
        <v>300</v>
      </c>
    </row>
    <row r="239" spans="1:11" ht="32.25" customHeight="1">
      <c r="A239" s="82">
        <v>72</v>
      </c>
      <c r="B239" s="83" t="s">
        <v>465</v>
      </c>
      <c r="C239" s="79" t="str">
        <f>VLOOKUP(D239,'[1]QuyetdinhPCGD'!$B$6:$C$1112,2,0)</f>
        <v>0403162</v>
      </c>
      <c r="D239" s="89" t="s">
        <v>220</v>
      </c>
      <c r="E239" s="85" t="s">
        <v>285</v>
      </c>
      <c r="F239" s="85" t="s">
        <v>2</v>
      </c>
      <c r="G239" s="79" t="s">
        <v>9</v>
      </c>
      <c r="H239" s="86"/>
      <c r="I239" s="87" t="s">
        <v>523</v>
      </c>
      <c r="J239" s="60" t="s">
        <v>183</v>
      </c>
      <c r="K239" s="62" t="s">
        <v>304</v>
      </c>
    </row>
    <row r="240" spans="1:11" ht="32.25" customHeight="1">
      <c r="A240" s="82">
        <v>73</v>
      </c>
      <c r="B240" s="83" t="s">
        <v>462</v>
      </c>
      <c r="C240" s="79" t="str">
        <f>VLOOKUP(D240,'[1]QuyetdinhPCGD'!$B$6:$C$1112,2,0)</f>
        <v>0403162</v>
      </c>
      <c r="D240" s="89" t="s">
        <v>220</v>
      </c>
      <c r="E240" s="85" t="s">
        <v>290</v>
      </c>
      <c r="F240" s="85" t="s">
        <v>3</v>
      </c>
      <c r="G240" s="79" t="s">
        <v>107</v>
      </c>
      <c r="H240" s="86"/>
      <c r="I240" s="87" t="s">
        <v>523</v>
      </c>
      <c r="J240" s="60" t="s">
        <v>183</v>
      </c>
      <c r="K240" s="62" t="s">
        <v>301</v>
      </c>
    </row>
    <row r="241" spans="1:11" ht="32.25" customHeight="1">
      <c r="A241" s="82">
        <v>74</v>
      </c>
      <c r="B241" s="83" t="s">
        <v>461</v>
      </c>
      <c r="C241" s="79" t="str">
        <f>VLOOKUP(D241,'[1]QuyetdinhPCGD'!$B$6:$C$1112,2,0)</f>
        <v>0403162</v>
      </c>
      <c r="D241" s="89" t="s">
        <v>220</v>
      </c>
      <c r="E241" s="85" t="s">
        <v>285</v>
      </c>
      <c r="F241" s="85" t="s">
        <v>3</v>
      </c>
      <c r="G241" s="79" t="s">
        <v>107</v>
      </c>
      <c r="H241" s="86"/>
      <c r="I241" s="87" t="s">
        <v>523</v>
      </c>
      <c r="J241" s="60" t="s">
        <v>183</v>
      </c>
      <c r="K241" s="62" t="s">
        <v>300</v>
      </c>
    </row>
    <row r="242" spans="1:11" ht="32.25" customHeight="1">
      <c r="A242" s="82">
        <v>75</v>
      </c>
      <c r="B242" s="83" t="s">
        <v>465</v>
      </c>
      <c r="C242" s="79" t="str">
        <f>VLOOKUP(D242,'[1]QuyetdinhPCGD'!$B$6:$C$1112,2,0)</f>
        <v>0403162</v>
      </c>
      <c r="D242" s="89" t="s">
        <v>220</v>
      </c>
      <c r="E242" s="85" t="s">
        <v>285</v>
      </c>
      <c r="F242" s="85" t="s">
        <v>3</v>
      </c>
      <c r="G242" s="79" t="s">
        <v>9</v>
      </c>
      <c r="H242" s="86"/>
      <c r="I242" s="87" t="s">
        <v>523</v>
      </c>
      <c r="J242" s="60" t="s">
        <v>183</v>
      </c>
      <c r="K242" s="62" t="s">
        <v>304</v>
      </c>
    </row>
    <row r="243" spans="1:11" ht="32.25" customHeight="1">
      <c r="A243" s="82">
        <v>76</v>
      </c>
      <c r="B243" s="83" t="s">
        <v>464</v>
      </c>
      <c r="C243" s="79" t="str">
        <f>VLOOKUP(D243,'[1]QuyetdinhPCGD'!$B$6:$C$1112,2,0)</f>
        <v>0403162</v>
      </c>
      <c r="D243" s="89" t="s">
        <v>220</v>
      </c>
      <c r="E243" s="85" t="s">
        <v>290</v>
      </c>
      <c r="F243" s="85" t="s">
        <v>4</v>
      </c>
      <c r="G243" s="79" t="s">
        <v>108</v>
      </c>
      <c r="H243" s="86"/>
      <c r="I243" s="87" t="s">
        <v>523</v>
      </c>
      <c r="J243" s="60" t="s">
        <v>183</v>
      </c>
      <c r="K243" s="62" t="s">
        <v>303</v>
      </c>
    </row>
    <row r="244" spans="1:11" ht="32.25" customHeight="1">
      <c r="A244" s="82">
        <v>77</v>
      </c>
      <c r="B244" s="83" t="s">
        <v>463</v>
      </c>
      <c r="C244" s="79" t="str">
        <f>VLOOKUP(D244,'[1]QuyetdinhPCGD'!$B$6:$C$1112,2,0)</f>
        <v>0403162</v>
      </c>
      <c r="D244" s="89" t="s">
        <v>220</v>
      </c>
      <c r="E244" s="85" t="s">
        <v>285</v>
      </c>
      <c r="F244" s="85" t="s">
        <v>4</v>
      </c>
      <c r="G244" s="79" t="s">
        <v>108</v>
      </c>
      <c r="H244" s="86"/>
      <c r="I244" s="87" t="s">
        <v>523</v>
      </c>
      <c r="J244" s="60" t="s">
        <v>183</v>
      </c>
      <c r="K244" s="62" t="s">
        <v>302</v>
      </c>
    </row>
    <row r="245" spans="1:11" ht="32.25" customHeight="1">
      <c r="A245" s="82">
        <v>78</v>
      </c>
      <c r="B245" s="83" t="s">
        <v>464</v>
      </c>
      <c r="C245" s="79" t="str">
        <f>VLOOKUP(D245,'[1]QuyetdinhPCGD'!$B$6:$C$1112,2,0)</f>
        <v>0403162</v>
      </c>
      <c r="D245" s="89" t="s">
        <v>220</v>
      </c>
      <c r="E245" s="85" t="s">
        <v>290</v>
      </c>
      <c r="F245" s="85" t="s">
        <v>5</v>
      </c>
      <c r="G245" s="79" t="s">
        <v>108</v>
      </c>
      <c r="H245" s="86"/>
      <c r="I245" s="87" t="s">
        <v>523</v>
      </c>
      <c r="J245" s="60" t="s">
        <v>183</v>
      </c>
      <c r="K245" s="62" t="s">
        <v>303</v>
      </c>
    </row>
    <row r="246" spans="1:11" ht="32.25" customHeight="1">
      <c r="A246" s="82">
        <v>79</v>
      </c>
      <c r="B246" s="83" t="s">
        <v>463</v>
      </c>
      <c r="C246" s="79" t="str">
        <f>VLOOKUP(D246,'[1]QuyetdinhPCGD'!$B$6:$C$1112,2,0)</f>
        <v>0403162</v>
      </c>
      <c r="D246" s="89" t="s">
        <v>220</v>
      </c>
      <c r="E246" s="85" t="s">
        <v>285</v>
      </c>
      <c r="F246" s="85" t="s">
        <v>5</v>
      </c>
      <c r="G246" s="79" t="s">
        <v>108</v>
      </c>
      <c r="H246" s="86"/>
      <c r="I246" s="87" t="s">
        <v>523</v>
      </c>
      <c r="J246" s="60" t="s">
        <v>183</v>
      </c>
      <c r="K246" s="62" t="s">
        <v>302</v>
      </c>
    </row>
    <row r="247" spans="1:11" s="4" customFormat="1" ht="33.75" customHeight="1">
      <c r="A247" s="82">
        <v>80</v>
      </c>
      <c r="B247" s="83" t="s">
        <v>464</v>
      </c>
      <c r="C247" s="79" t="str">
        <f>VLOOKUP(D247,'[1]QuyetdinhPCGD'!$B$6:$C$1112,2,0)</f>
        <v>0403162</v>
      </c>
      <c r="D247" s="89" t="s">
        <v>220</v>
      </c>
      <c r="E247" s="85" t="s">
        <v>290</v>
      </c>
      <c r="F247" s="85" t="s">
        <v>6</v>
      </c>
      <c r="G247" s="79" t="s">
        <v>108</v>
      </c>
      <c r="H247" s="86"/>
      <c r="I247" s="87" t="s">
        <v>523</v>
      </c>
      <c r="J247" s="60" t="s">
        <v>183</v>
      </c>
      <c r="K247" s="62" t="s">
        <v>303</v>
      </c>
    </row>
    <row r="248" spans="1:11" ht="33.75" customHeight="1">
      <c r="A248" s="82">
        <v>81</v>
      </c>
      <c r="B248" s="83" t="s">
        <v>463</v>
      </c>
      <c r="C248" s="79" t="str">
        <f>VLOOKUP(D248,'[1]QuyetdinhPCGD'!$B$6:$C$1112,2,0)</f>
        <v>0403162</v>
      </c>
      <c r="D248" s="89" t="s">
        <v>220</v>
      </c>
      <c r="E248" s="85" t="s">
        <v>285</v>
      </c>
      <c r="F248" s="85" t="s">
        <v>6</v>
      </c>
      <c r="G248" s="79" t="s">
        <v>108</v>
      </c>
      <c r="H248" s="86"/>
      <c r="I248" s="87" t="s">
        <v>523</v>
      </c>
      <c r="J248" s="60" t="s">
        <v>183</v>
      </c>
      <c r="K248" s="62" t="s">
        <v>302</v>
      </c>
    </row>
    <row r="249" spans="1:11" s="4" customFormat="1" ht="33.75" customHeight="1">
      <c r="A249" s="82">
        <v>82</v>
      </c>
      <c r="B249" s="83" t="s">
        <v>325</v>
      </c>
      <c r="C249" s="79" t="str">
        <f>VLOOKUP(D249,'[1]QuyetdinhPCGD'!$B$6:$C$1112,2,0)</f>
        <v>0103120</v>
      </c>
      <c r="D249" s="89" t="s">
        <v>237</v>
      </c>
      <c r="E249" s="85" t="s">
        <v>182</v>
      </c>
      <c r="F249" s="85" t="s">
        <v>3</v>
      </c>
      <c r="G249" s="79" t="s">
        <v>135</v>
      </c>
      <c r="H249" s="86"/>
      <c r="I249" s="87" t="s">
        <v>524</v>
      </c>
      <c r="J249" s="60" t="s">
        <v>288</v>
      </c>
      <c r="K249" s="62" t="s">
        <v>300</v>
      </c>
    </row>
    <row r="250" spans="1:11" ht="33.75" customHeight="1">
      <c r="A250" s="82">
        <v>83</v>
      </c>
      <c r="B250" s="83" t="s">
        <v>326</v>
      </c>
      <c r="C250" s="79" t="str">
        <f>VLOOKUP(D250,'[1]QuyetdinhPCGD'!$B$6:$C$1112,2,0)</f>
        <v>0103120</v>
      </c>
      <c r="D250" s="89" t="s">
        <v>237</v>
      </c>
      <c r="E250" s="85" t="s">
        <v>187</v>
      </c>
      <c r="F250" s="85" t="s">
        <v>3</v>
      </c>
      <c r="G250" s="79" t="s">
        <v>135</v>
      </c>
      <c r="H250" s="86"/>
      <c r="I250" s="87" t="s">
        <v>524</v>
      </c>
      <c r="J250" s="60" t="s">
        <v>288</v>
      </c>
      <c r="K250" s="62" t="s">
        <v>301</v>
      </c>
    </row>
    <row r="251" spans="1:11" ht="33.75" customHeight="1">
      <c r="A251" s="82">
        <v>84</v>
      </c>
      <c r="B251" s="83" t="s">
        <v>325</v>
      </c>
      <c r="C251" s="79" t="str">
        <f>VLOOKUP(D251,'[1]QuyetdinhPCGD'!$B$6:$C$1112,2,0)</f>
        <v>0103120</v>
      </c>
      <c r="D251" s="89" t="s">
        <v>237</v>
      </c>
      <c r="E251" s="85" t="s">
        <v>277</v>
      </c>
      <c r="F251" s="85" t="s">
        <v>4</v>
      </c>
      <c r="G251" s="79" t="s">
        <v>135</v>
      </c>
      <c r="H251" s="86"/>
      <c r="I251" s="87" t="s">
        <v>524</v>
      </c>
      <c r="J251" s="60" t="s">
        <v>288</v>
      </c>
      <c r="K251" s="62" t="s">
        <v>300</v>
      </c>
    </row>
    <row r="252" spans="1:11" ht="33.75" customHeight="1">
      <c r="A252" s="82">
        <v>85</v>
      </c>
      <c r="B252" s="83" t="s">
        <v>326</v>
      </c>
      <c r="C252" s="79" t="str">
        <f>VLOOKUP(D252,'[1]QuyetdinhPCGD'!$B$6:$C$1112,2,0)</f>
        <v>0103120</v>
      </c>
      <c r="D252" s="89" t="s">
        <v>237</v>
      </c>
      <c r="E252" s="85" t="s">
        <v>278</v>
      </c>
      <c r="F252" s="85" t="s">
        <v>4</v>
      </c>
      <c r="G252" s="79" t="s">
        <v>135</v>
      </c>
      <c r="H252" s="86"/>
      <c r="I252" s="87" t="s">
        <v>524</v>
      </c>
      <c r="J252" s="60" t="s">
        <v>288</v>
      </c>
      <c r="K252" s="62" t="s">
        <v>301</v>
      </c>
    </row>
    <row r="253" spans="1:11" ht="33.75" customHeight="1">
      <c r="A253" s="82">
        <v>86</v>
      </c>
      <c r="B253" s="83" t="s">
        <v>332</v>
      </c>
      <c r="C253" s="79" t="str">
        <f>VLOOKUP(D253,'[1]QuyetdinhPCGD'!$B$6:$C$1112,2,0)</f>
        <v>0103123</v>
      </c>
      <c r="D253" s="89" t="s">
        <v>238</v>
      </c>
      <c r="E253" s="85" t="s">
        <v>280</v>
      </c>
      <c r="F253" s="85" t="s">
        <v>4</v>
      </c>
      <c r="G253" s="79" t="s">
        <v>135</v>
      </c>
      <c r="H253" s="86"/>
      <c r="I253" s="87" t="s">
        <v>524</v>
      </c>
      <c r="J253" s="60" t="s">
        <v>289</v>
      </c>
      <c r="K253" s="62" t="s">
        <v>301</v>
      </c>
    </row>
    <row r="254" spans="1:11" ht="33.75" customHeight="1">
      <c r="A254" s="82">
        <v>87</v>
      </c>
      <c r="B254" s="83" t="s">
        <v>331</v>
      </c>
      <c r="C254" s="79" t="str">
        <f>VLOOKUP(D254,'[1]QuyetdinhPCGD'!$B$6:$C$1112,2,0)</f>
        <v>0103123</v>
      </c>
      <c r="D254" s="89" t="s">
        <v>238</v>
      </c>
      <c r="E254" s="85" t="s">
        <v>279</v>
      </c>
      <c r="F254" s="85" t="s">
        <v>4</v>
      </c>
      <c r="G254" s="79" t="s">
        <v>135</v>
      </c>
      <c r="H254" s="86"/>
      <c r="I254" s="87" t="s">
        <v>524</v>
      </c>
      <c r="J254" s="60" t="s">
        <v>289</v>
      </c>
      <c r="K254" s="62" t="s">
        <v>300</v>
      </c>
    </row>
    <row r="255" spans="1:11" ht="33.75" customHeight="1">
      <c r="A255" s="82">
        <v>88</v>
      </c>
      <c r="B255" s="83" t="s">
        <v>331</v>
      </c>
      <c r="C255" s="79" t="str">
        <f>VLOOKUP(D255,'[1]QuyetdinhPCGD'!$B$6:$C$1112,2,0)</f>
        <v>0103123</v>
      </c>
      <c r="D255" s="89" t="s">
        <v>238</v>
      </c>
      <c r="E255" s="85" t="s">
        <v>182</v>
      </c>
      <c r="F255" s="85" t="s">
        <v>5</v>
      </c>
      <c r="G255" s="79" t="s">
        <v>135</v>
      </c>
      <c r="H255" s="86"/>
      <c r="I255" s="87" t="s">
        <v>524</v>
      </c>
      <c r="J255" s="60" t="s">
        <v>289</v>
      </c>
      <c r="K255" s="62" t="s">
        <v>300</v>
      </c>
    </row>
    <row r="256" spans="1:11" ht="33.75" customHeight="1">
      <c r="A256" s="82">
        <v>89</v>
      </c>
      <c r="B256" s="83" t="s">
        <v>332</v>
      </c>
      <c r="C256" s="79" t="str">
        <f>VLOOKUP(D256,'[1]QuyetdinhPCGD'!$B$6:$C$1112,2,0)</f>
        <v>0103123</v>
      </c>
      <c r="D256" s="89" t="s">
        <v>238</v>
      </c>
      <c r="E256" s="85" t="s">
        <v>187</v>
      </c>
      <c r="F256" s="85" t="s">
        <v>5</v>
      </c>
      <c r="G256" s="79" t="s">
        <v>135</v>
      </c>
      <c r="H256" s="86"/>
      <c r="I256" s="87" t="s">
        <v>524</v>
      </c>
      <c r="J256" s="60" t="s">
        <v>289</v>
      </c>
      <c r="K256" s="62" t="s">
        <v>301</v>
      </c>
    </row>
    <row r="257" spans="1:11" ht="33.75" customHeight="1">
      <c r="A257" s="82">
        <v>90</v>
      </c>
      <c r="B257" s="83" t="s">
        <v>338</v>
      </c>
      <c r="C257" s="79" t="str">
        <f>VLOOKUP(D257,'[1]QuyetdinhPCGD'!$B$6:$C$1112,2,0)</f>
        <v>0103124</v>
      </c>
      <c r="D257" s="84" t="s">
        <v>232</v>
      </c>
      <c r="E257" s="85" t="s">
        <v>280</v>
      </c>
      <c r="F257" s="85" t="s">
        <v>4</v>
      </c>
      <c r="G257" s="79" t="s">
        <v>135</v>
      </c>
      <c r="H257" s="86"/>
      <c r="I257" s="87" t="s">
        <v>524</v>
      </c>
      <c r="J257" s="60" t="s">
        <v>289</v>
      </c>
      <c r="K257" s="62" t="s">
        <v>301</v>
      </c>
    </row>
    <row r="258" spans="1:11" ht="33.75" customHeight="1">
      <c r="A258" s="82">
        <v>91</v>
      </c>
      <c r="B258" s="83" t="s">
        <v>337</v>
      </c>
      <c r="C258" s="79" t="str">
        <f>VLOOKUP(D258,'[1]QuyetdinhPCGD'!$B$6:$C$1112,2,0)</f>
        <v>0103124</v>
      </c>
      <c r="D258" s="84" t="s">
        <v>232</v>
      </c>
      <c r="E258" s="85" t="s">
        <v>279</v>
      </c>
      <c r="F258" s="85" t="s">
        <v>4</v>
      </c>
      <c r="G258" s="79" t="s">
        <v>135</v>
      </c>
      <c r="H258" s="86"/>
      <c r="I258" s="87" t="s">
        <v>524</v>
      </c>
      <c r="J258" s="60" t="s">
        <v>289</v>
      </c>
      <c r="K258" s="62" t="s">
        <v>300</v>
      </c>
    </row>
    <row r="259" spans="1:11" ht="33.75" customHeight="1">
      <c r="A259" s="82">
        <v>92</v>
      </c>
      <c r="B259" s="83" t="s">
        <v>337</v>
      </c>
      <c r="C259" s="79" t="str">
        <f>VLOOKUP(D259,'[1]QuyetdinhPCGD'!$B$6:$C$1112,2,0)</f>
        <v>0103124</v>
      </c>
      <c r="D259" s="84" t="s">
        <v>232</v>
      </c>
      <c r="E259" s="85" t="s">
        <v>182</v>
      </c>
      <c r="F259" s="85" t="s">
        <v>5</v>
      </c>
      <c r="G259" s="79" t="s">
        <v>135</v>
      </c>
      <c r="H259" s="86"/>
      <c r="I259" s="87" t="s">
        <v>524</v>
      </c>
      <c r="J259" s="60" t="s">
        <v>289</v>
      </c>
      <c r="K259" s="62" t="s">
        <v>300</v>
      </c>
    </row>
    <row r="260" spans="1:11" ht="33.75" customHeight="1">
      <c r="A260" s="82">
        <v>93</v>
      </c>
      <c r="B260" s="83" t="s">
        <v>338</v>
      </c>
      <c r="C260" s="79" t="str">
        <f>VLOOKUP(D260,'[1]QuyetdinhPCGD'!$B$6:$C$1112,2,0)</f>
        <v>0103124</v>
      </c>
      <c r="D260" s="84" t="s">
        <v>232</v>
      </c>
      <c r="E260" s="85" t="s">
        <v>187</v>
      </c>
      <c r="F260" s="85" t="s">
        <v>5</v>
      </c>
      <c r="G260" s="79" t="s">
        <v>135</v>
      </c>
      <c r="H260" s="86"/>
      <c r="I260" s="87" t="s">
        <v>524</v>
      </c>
      <c r="J260" s="60" t="s">
        <v>289</v>
      </c>
      <c r="K260" s="62" t="s">
        <v>301</v>
      </c>
    </row>
    <row r="261" spans="1:11" ht="33.75" customHeight="1">
      <c r="A261" s="82">
        <v>94</v>
      </c>
      <c r="B261" s="83" t="s">
        <v>343</v>
      </c>
      <c r="C261" s="79" t="str">
        <f>VLOOKUP(D261,'[1]QuyetdinhPCGD'!$B$6:$C$1112,2,0)</f>
        <v>0103126</v>
      </c>
      <c r="D261" s="84" t="s">
        <v>236</v>
      </c>
      <c r="E261" s="85" t="s">
        <v>182</v>
      </c>
      <c r="F261" s="85" t="s">
        <v>3</v>
      </c>
      <c r="G261" s="79" t="s">
        <v>135</v>
      </c>
      <c r="H261" s="86"/>
      <c r="I261" s="87" t="s">
        <v>524</v>
      </c>
      <c r="J261" s="60" t="s">
        <v>288</v>
      </c>
      <c r="K261" s="62" t="s">
        <v>300</v>
      </c>
    </row>
    <row r="262" spans="1:11" ht="33.75" customHeight="1">
      <c r="A262" s="82">
        <v>95</v>
      </c>
      <c r="B262" s="83" t="s">
        <v>344</v>
      </c>
      <c r="C262" s="79" t="str">
        <f>VLOOKUP(D262,'[1]QuyetdinhPCGD'!$B$6:$C$1112,2,0)</f>
        <v>0103126</v>
      </c>
      <c r="D262" s="84" t="s">
        <v>236</v>
      </c>
      <c r="E262" s="85" t="s">
        <v>187</v>
      </c>
      <c r="F262" s="85" t="s">
        <v>3</v>
      </c>
      <c r="G262" s="79" t="s">
        <v>135</v>
      </c>
      <c r="H262" s="86"/>
      <c r="I262" s="87" t="s">
        <v>524</v>
      </c>
      <c r="J262" s="60" t="s">
        <v>288</v>
      </c>
      <c r="K262" s="62" t="s">
        <v>301</v>
      </c>
    </row>
    <row r="263" spans="1:11" ht="33.75" customHeight="1">
      <c r="A263" s="82">
        <v>96</v>
      </c>
      <c r="B263" s="83" t="s">
        <v>343</v>
      </c>
      <c r="C263" s="79" t="str">
        <f>VLOOKUP(D263,'[1]QuyetdinhPCGD'!$B$6:$C$1112,2,0)</f>
        <v>0103126</v>
      </c>
      <c r="D263" s="84" t="s">
        <v>236</v>
      </c>
      <c r="E263" s="85" t="s">
        <v>277</v>
      </c>
      <c r="F263" s="85" t="s">
        <v>4</v>
      </c>
      <c r="G263" s="79" t="s">
        <v>135</v>
      </c>
      <c r="H263" s="86"/>
      <c r="I263" s="87" t="s">
        <v>524</v>
      </c>
      <c r="J263" s="60" t="s">
        <v>288</v>
      </c>
      <c r="K263" s="62" t="s">
        <v>300</v>
      </c>
    </row>
    <row r="264" spans="1:11" ht="25.5" customHeight="1">
      <c r="A264" s="82">
        <v>97</v>
      </c>
      <c r="B264" s="83" t="s">
        <v>344</v>
      </c>
      <c r="C264" s="79" t="str">
        <f>VLOOKUP(D264,'[1]QuyetdinhPCGD'!$B$6:$C$1112,2,0)</f>
        <v>0103126</v>
      </c>
      <c r="D264" s="84" t="s">
        <v>236</v>
      </c>
      <c r="E264" s="85" t="s">
        <v>278</v>
      </c>
      <c r="F264" s="85" t="s">
        <v>4</v>
      </c>
      <c r="G264" s="79" t="s">
        <v>135</v>
      </c>
      <c r="H264" s="86"/>
      <c r="I264" s="87" t="s">
        <v>524</v>
      </c>
      <c r="J264" s="60" t="s">
        <v>288</v>
      </c>
      <c r="K264" s="62" t="s">
        <v>301</v>
      </c>
    </row>
    <row r="265" spans="1:11" ht="25.5" customHeight="1">
      <c r="A265" s="82">
        <v>98</v>
      </c>
      <c r="B265" s="83" t="s">
        <v>417</v>
      </c>
      <c r="C265" s="79" t="str">
        <f>VLOOKUP(D265,'[1]QuyetdinhPCGD'!$B$6:$C$1112,2,0)</f>
        <v>1603134</v>
      </c>
      <c r="D265" s="89" t="s">
        <v>235</v>
      </c>
      <c r="E265" s="85" t="s">
        <v>182</v>
      </c>
      <c r="F265" s="85" t="s">
        <v>1</v>
      </c>
      <c r="G265" s="79" t="s">
        <v>135</v>
      </c>
      <c r="H265" s="86"/>
      <c r="I265" s="87" t="s">
        <v>524</v>
      </c>
      <c r="J265" s="60" t="s">
        <v>287</v>
      </c>
      <c r="K265" s="62" t="s">
        <v>300</v>
      </c>
    </row>
    <row r="266" spans="1:11" ht="25.5" customHeight="1">
      <c r="A266" s="82">
        <v>99</v>
      </c>
      <c r="B266" s="83" t="s">
        <v>418</v>
      </c>
      <c r="C266" s="79" t="str">
        <f>VLOOKUP(D266,'[1]QuyetdinhPCGD'!$B$6:$C$1112,2,0)</f>
        <v>1603134</v>
      </c>
      <c r="D266" s="89" t="s">
        <v>235</v>
      </c>
      <c r="E266" s="85" t="s">
        <v>187</v>
      </c>
      <c r="F266" s="85" t="s">
        <v>1</v>
      </c>
      <c r="G266" s="79" t="s">
        <v>135</v>
      </c>
      <c r="H266" s="88"/>
      <c r="I266" s="87" t="s">
        <v>524</v>
      </c>
      <c r="J266" s="60" t="s">
        <v>287</v>
      </c>
      <c r="K266" s="61" t="s">
        <v>301</v>
      </c>
    </row>
    <row r="267" spans="1:11" ht="25.5" customHeight="1">
      <c r="A267" s="82">
        <v>100</v>
      </c>
      <c r="B267" s="83" t="s">
        <v>417</v>
      </c>
      <c r="C267" s="79" t="str">
        <f>VLOOKUP(D267,'[1]QuyetdinhPCGD'!$B$6:$C$1112,2,0)</f>
        <v>1603134</v>
      </c>
      <c r="D267" s="89" t="s">
        <v>235</v>
      </c>
      <c r="E267" s="85" t="s">
        <v>181</v>
      </c>
      <c r="F267" s="85" t="s">
        <v>2</v>
      </c>
      <c r="G267" s="79" t="s">
        <v>135</v>
      </c>
      <c r="H267" s="86"/>
      <c r="I267" s="87" t="s">
        <v>524</v>
      </c>
      <c r="J267" s="60" t="s">
        <v>287</v>
      </c>
      <c r="K267" s="62" t="s">
        <v>300</v>
      </c>
    </row>
    <row r="268" spans="1:11" ht="25.5" customHeight="1">
      <c r="A268" s="82">
        <v>101</v>
      </c>
      <c r="B268" s="83" t="s">
        <v>418</v>
      </c>
      <c r="C268" s="79" t="str">
        <f>VLOOKUP(D268,'[1]QuyetdinhPCGD'!$B$6:$C$1112,2,0)</f>
        <v>1603134</v>
      </c>
      <c r="D268" s="89" t="s">
        <v>235</v>
      </c>
      <c r="E268" s="85" t="s">
        <v>186</v>
      </c>
      <c r="F268" s="85" t="s">
        <v>2</v>
      </c>
      <c r="G268" s="79" t="s">
        <v>135</v>
      </c>
      <c r="H268" s="86"/>
      <c r="I268" s="87" t="s">
        <v>524</v>
      </c>
      <c r="J268" s="60" t="s">
        <v>287</v>
      </c>
      <c r="K268" s="62" t="s">
        <v>301</v>
      </c>
    </row>
    <row r="269" spans="1:11" ht="25.5" customHeight="1">
      <c r="A269" s="82">
        <v>102</v>
      </c>
      <c r="B269" s="83" t="s">
        <v>455</v>
      </c>
      <c r="C269" s="79" t="str">
        <f>VLOOKUP(D269,'[1]QuyetdinhPCGD'!$B$6:$C$1112,2,0)</f>
        <v>0103165</v>
      </c>
      <c r="D269" s="84" t="s">
        <v>230</v>
      </c>
      <c r="E269" s="85" t="s">
        <v>182</v>
      </c>
      <c r="F269" s="85" t="s">
        <v>1</v>
      </c>
      <c r="G269" s="79" t="s">
        <v>135</v>
      </c>
      <c r="H269" s="86"/>
      <c r="I269" s="87" t="s">
        <v>524</v>
      </c>
      <c r="J269" s="60" t="s">
        <v>287</v>
      </c>
      <c r="K269" s="62" t="s">
        <v>300</v>
      </c>
    </row>
    <row r="270" spans="1:11" ht="25.5" customHeight="1">
      <c r="A270" s="82">
        <v>103</v>
      </c>
      <c r="B270" s="83" t="s">
        <v>456</v>
      </c>
      <c r="C270" s="79" t="str">
        <f>VLOOKUP(D270,'[1]QuyetdinhPCGD'!$B$6:$C$1112,2,0)</f>
        <v>0103165</v>
      </c>
      <c r="D270" s="84" t="s">
        <v>230</v>
      </c>
      <c r="E270" s="85" t="s">
        <v>187</v>
      </c>
      <c r="F270" s="85" t="s">
        <v>1</v>
      </c>
      <c r="G270" s="79" t="s">
        <v>135</v>
      </c>
      <c r="H270" s="88"/>
      <c r="I270" s="87" t="s">
        <v>524</v>
      </c>
      <c r="J270" s="60" t="s">
        <v>287</v>
      </c>
      <c r="K270" s="61" t="s">
        <v>301</v>
      </c>
    </row>
    <row r="271" spans="1:11" ht="25.5" customHeight="1">
      <c r="A271" s="82">
        <v>104</v>
      </c>
      <c r="B271" s="83" t="s">
        <v>455</v>
      </c>
      <c r="C271" s="79" t="str">
        <f>VLOOKUP(D271,'[1]QuyetdinhPCGD'!$B$6:$C$1112,2,0)</f>
        <v>0103165</v>
      </c>
      <c r="D271" s="84" t="s">
        <v>230</v>
      </c>
      <c r="E271" s="85" t="s">
        <v>181</v>
      </c>
      <c r="F271" s="85" t="s">
        <v>2</v>
      </c>
      <c r="G271" s="79" t="s">
        <v>135</v>
      </c>
      <c r="H271" s="86"/>
      <c r="I271" s="87" t="s">
        <v>524</v>
      </c>
      <c r="J271" s="60" t="s">
        <v>287</v>
      </c>
      <c r="K271" s="62" t="s">
        <v>300</v>
      </c>
    </row>
    <row r="272" spans="1:11" ht="25.5" customHeight="1">
      <c r="A272" s="82">
        <v>105</v>
      </c>
      <c r="B272" s="83" t="s">
        <v>456</v>
      </c>
      <c r="C272" s="79" t="str">
        <f>VLOOKUP(D272,'[1]QuyetdinhPCGD'!$B$6:$C$1112,2,0)</f>
        <v>0103165</v>
      </c>
      <c r="D272" s="84" t="s">
        <v>230</v>
      </c>
      <c r="E272" s="85" t="s">
        <v>186</v>
      </c>
      <c r="F272" s="85" t="s">
        <v>2</v>
      </c>
      <c r="G272" s="79" t="s">
        <v>135</v>
      </c>
      <c r="H272" s="86"/>
      <c r="I272" s="87" t="s">
        <v>524</v>
      </c>
      <c r="J272" s="60" t="s">
        <v>287</v>
      </c>
      <c r="K272" s="62" t="s">
        <v>301</v>
      </c>
    </row>
    <row r="273" spans="1:11" ht="25.5" customHeight="1">
      <c r="A273" s="82">
        <v>106</v>
      </c>
      <c r="B273" s="83" t="s">
        <v>330</v>
      </c>
      <c r="C273" s="79" t="str">
        <f>VLOOKUP(D273,'[1]QuyetdinhPCGD'!$B$6:$C$1112,2,0)</f>
        <v>0103121</v>
      </c>
      <c r="D273" s="84" t="s">
        <v>231</v>
      </c>
      <c r="E273" s="85" t="s">
        <v>290</v>
      </c>
      <c r="F273" s="85" t="s">
        <v>1</v>
      </c>
      <c r="G273" s="79" t="s">
        <v>114</v>
      </c>
      <c r="H273" s="86"/>
      <c r="I273" s="87" t="s">
        <v>525</v>
      </c>
      <c r="J273" s="60" t="s">
        <v>288</v>
      </c>
      <c r="K273" s="62" t="s">
        <v>303</v>
      </c>
    </row>
    <row r="274" spans="1:11" ht="25.5" customHeight="1">
      <c r="A274" s="82">
        <v>107</v>
      </c>
      <c r="B274" s="83" t="s">
        <v>329</v>
      </c>
      <c r="C274" s="79" t="str">
        <f>VLOOKUP(D274,'[1]QuyetdinhPCGD'!$B$6:$C$1112,2,0)</f>
        <v>0103121</v>
      </c>
      <c r="D274" s="84" t="s">
        <v>231</v>
      </c>
      <c r="E274" s="85" t="s">
        <v>285</v>
      </c>
      <c r="F274" s="85" t="s">
        <v>1</v>
      </c>
      <c r="G274" s="79" t="s">
        <v>114</v>
      </c>
      <c r="H274" s="86"/>
      <c r="I274" s="87" t="s">
        <v>525</v>
      </c>
      <c r="J274" s="60" t="s">
        <v>288</v>
      </c>
      <c r="K274" s="62" t="s">
        <v>302</v>
      </c>
    </row>
    <row r="275" spans="1:11" ht="25.5" customHeight="1">
      <c r="A275" s="82">
        <v>108</v>
      </c>
      <c r="B275" s="83" t="s">
        <v>330</v>
      </c>
      <c r="C275" s="79" t="str">
        <f>VLOOKUP(D275,'[1]QuyetdinhPCGD'!$B$6:$C$1112,2,0)</f>
        <v>0103121</v>
      </c>
      <c r="D275" s="84" t="s">
        <v>231</v>
      </c>
      <c r="E275" s="85" t="s">
        <v>277</v>
      </c>
      <c r="F275" s="85" t="s">
        <v>2</v>
      </c>
      <c r="G275" s="79" t="s">
        <v>114</v>
      </c>
      <c r="H275" s="86"/>
      <c r="I275" s="87" t="s">
        <v>525</v>
      </c>
      <c r="J275" s="60" t="s">
        <v>288</v>
      </c>
      <c r="K275" s="62" t="s">
        <v>303</v>
      </c>
    </row>
    <row r="276" spans="1:11" ht="25.5" customHeight="1">
      <c r="A276" s="82">
        <v>109</v>
      </c>
      <c r="B276" s="83" t="s">
        <v>329</v>
      </c>
      <c r="C276" s="79" t="str">
        <f>VLOOKUP(D276,'[1]QuyetdinhPCGD'!$B$6:$C$1112,2,0)</f>
        <v>0103121</v>
      </c>
      <c r="D276" s="84" t="s">
        <v>231</v>
      </c>
      <c r="E276" s="85" t="s">
        <v>278</v>
      </c>
      <c r="F276" s="85" t="s">
        <v>2</v>
      </c>
      <c r="G276" s="79" t="s">
        <v>114</v>
      </c>
      <c r="H276" s="86"/>
      <c r="I276" s="87" t="s">
        <v>525</v>
      </c>
      <c r="J276" s="60" t="s">
        <v>288</v>
      </c>
      <c r="K276" s="62" t="s">
        <v>302</v>
      </c>
    </row>
    <row r="277" spans="1:11" ht="25.5" customHeight="1">
      <c r="A277" s="82">
        <v>110</v>
      </c>
      <c r="B277" s="83" t="s">
        <v>328</v>
      </c>
      <c r="C277" s="79" t="str">
        <f>VLOOKUP(D277,'[1]QuyetdinhPCGD'!$B$6:$C$1112,2,0)</f>
        <v>0103121</v>
      </c>
      <c r="D277" s="84" t="s">
        <v>231</v>
      </c>
      <c r="E277" s="85" t="s">
        <v>290</v>
      </c>
      <c r="F277" s="85" t="s">
        <v>3</v>
      </c>
      <c r="G277" s="79" t="s">
        <v>109</v>
      </c>
      <c r="H277" s="86"/>
      <c r="I277" s="87" t="s">
        <v>525</v>
      </c>
      <c r="J277" s="60" t="s">
        <v>288</v>
      </c>
      <c r="K277" s="62" t="s">
        <v>301</v>
      </c>
    </row>
    <row r="278" spans="1:11" ht="25.5" customHeight="1">
      <c r="A278" s="82">
        <v>111</v>
      </c>
      <c r="B278" s="83" t="s">
        <v>327</v>
      </c>
      <c r="C278" s="79" t="str">
        <f>VLOOKUP(D278,'[1]QuyetdinhPCGD'!$B$6:$C$1112,2,0)</f>
        <v>0103121</v>
      </c>
      <c r="D278" s="84" t="s">
        <v>231</v>
      </c>
      <c r="E278" s="85" t="s">
        <v>285</v>
      </c>
      <c r="F278" s="85" t="s">
        <v>3</v>
      </c>
      <c r="G278" s="79" t="s">
        <v>109</v>
      </c>
      <c r="H278" s="86"/>
      <c r="I278" s="87" t="s">
        <v>525</v>
      </c>
      <c r="J278" s="60" t="s">
        <v>288</v>
      </c>
      <c r="K278" s="62" t="s">
        <v>300</v>
      </c>
    </row>
    <row r="279" spans="1:11" ht="25.5" customHeight="1">
      <c r="A279" s="82">
        <v>112</v>
      </c>
      <c r="B279" s="83" t="s">
        <v>328</v>
      </c>
      <c r="C279" s="79" t="str">
        <f>VLOOKUP(D279,'[1]QuyetdinhPCGD'!$B$6:$C$1112,2,0)</f>
        <v>0103121</v>
      </c>
      <c r="D279" s="84" t="s">
        <v>231</v>
      </c>
      <c r="E279" s="85" t="s">
        <v>277</v>
      </c>
      <c r="F279" s="85" t="s">
        <v>4</v>
      </c>
      <c r="G279" s="79" t="s">
        <v>109</v>
      </c>
      <c r="H279" s="86"/>
      <c r="I279" s="87" t="s">
        <v>525</v>
      </c>
      <c r="J279" s="60" t="s">
        <v>288</v>
      </c>
      <c r="K279" s="62" t="s">
        <v>301</v>
      </c>
    </row>
    <row r="280" spans="1:11" ht="25.5" customHeight="1">
      <c r="A280" s="82">
        <v>113</v>
      </c>
      <c r="B280" s="83" t="s">
        <v>327</v>
      </c>
      <c r="C280" s="79" t="str">
        <f>VLOOKUP(D280,'[1]QuyetdinhPCGD'!$B$6:$C$1112,2,0)</f>
        <v>0103121</v>
      </c>
      <c r="D280" s="84" t="s">
        <v>231</v>
      </c>
      <c r="E280" s="85" t="s">
        <v>278</v>
      </c>
      <c r="F280" s="85" t="s">
        <v>4</v>
      </c>
      <c r="G280" s="79" t="s">
        <v>109</v>
      </c>
      <c r="H280" s="86"/>
      <c r="I280" s="87" t="s">
        <v>525</v>
      </c>
      <c r="J280" s="60" t="s">
        <v>288</v>
      </c>
      <c r="K280" s="62" t="s">
        <v>300</v>
      </c>
    </row>
    <row r="281" spans="1:11" ht="25.5" customHeight="1">
      <c r="A281" s="82">
        <v>114</v>
      </c>
      <c r="B281" s="83" t="s">
        <v>335</v>
      </c>
      <c r="C281" s="79" t="str">
        <f>VLOOKUP(D281,'[1]QuyetdinhPCGD'!$B$6:$C$1112,2,0)</f>
        <v>0103122</v>
      </c>
      <c r="D281" s="84" t="s">
        <v>233</v>
      </c>
      <c r="E281" s="85" t="s">
        <v>280</v>
      </c>
      <c r="F281" s="85" t="s">
        <v>2</v>
      </c>
      <c r="G281" s="79" t="s">
        <v>114</v>
      </c>
      <c r="H281" s="86"/>
      <c r="I281" s="87" t="s">
        <v>525</v>
      </c>
      <c r="J281" s="60" t="s">
        <v>289</v>
      </c>
      <c r="K281" s="62" t="s">
        <v>302</v>
      </c>
    </row>
    <row r="282" spans="1:11" ht="25.5" customHeight="1">
      <c r="A282" s="82">
        <v>115</v>
      </c>
      <c r="B282" s="83" t="s">
        <v>336</v>
      </c>
      <c r="C282" s="79" t="str">
        <f>VLOOKUP(D282,'[1]QuyetdinhPCGD'!$B$6:$C$1112,2,0)</f>
        <v>0103122</v>
      </c>
      <c r="D282" s="84" t="s">
        <v>233</v>
      </c>
      <c r="E282" s="85" t="s">
        <v>279</v>
      </c>
      <c r="F282" s="85" t="s">
        <v>2</v>
      </c>
      <c r="G282" s="79" t="s">
        <v>114</v>
      </c>
      <c r="H282" s="86"/>
      <c r="I282" s="87" t="s">
        <v>525</v>
      </c>
      <c r="J282" s="60" t="s">
        <v>289</v>
      </c>
      <c r="K282" s="62" t="s">
        <v>303</v>
      </c>
    </row>
    <row r="283" spans="1:11" ht="25.5" customHeight="1">
      <c r="A283" s="82">
        <v>116</v>
      </c>
      <c r="B283" s="83" t="s">
        <v>336</v>
      </c>
      <c r="C283" s="79" t="str">
        <f>VLOOKUP(D283,'[1]QuyetdinhPCGD'!$B$6:$C$1112,2,0)</f>
        <v>0103122</v>
      </c>
      <c r="D283" s="84" t="s">
        <v>233</v>
      </c>
      <c r="E283" s="85" t="s">
        <v>290</v>
      </c>
      <c r="F283" s="85" t="s">
        <v>3</v>
      </c>
      <c r="G283" s="79" t="s">
        <v>114</v>
      </c>
      <c r="H283" s="86"/>
      <c r="I283" s="87" t="s">
        <v>525</v>
      </c>
      <c r="J283" s="60" t="s">
        <v>289</v>
      </c>
      <c r="K283" s="62" t="s">
        <v>303</v>
      </c>
    </row>
    <row r="284" spans="1:11" ht="25.5" customHeight="1">
      <c r="A284" s="82">
        <v>117</v>
      </c>
      <c r="B284" s="83" t="s">
        <v>335</v>
      </c>
      <c r="C284" s="79" t="str">
        <f>VLOOKUP(D284,'[1]QuyetdinhPCGD'!$B$6:$C$1112,2,0)</f>
        <v>0103122</v>
      </c>
      <c r="D284" s="84" t="s">
        <v>233</v>
      </c>
      <c r="E284" s="85" t="s">
        <v>285</v>
      </c>
      <c r="F284" s="85" t="s">
        <v>3</v>
      </c>
      <c r="G284" s="79" t="s">
        <v>114</v>
      </c>
      <c r="H284" s="86"/>
      <c r="I284" s="87" t="s">
        <v>525</v>
      </c>
      <c r="J284" s="60" t="s">
        <v>289</v>
      </c>
      <c r="K284" s="62" t="s">
        <v>302</v>
      </c>
    </row>
    <row r="285" spans="1:11" ht="25.5" customHeight="1">
      <c r="A285" s="82">
        <v>118</v>
      </c>
      <c r="B285" s="83" t="s">
        <v>333</v>
      </c>
      <c r="C285" s="79" t="str">
        <f>VLOOKUP(D285,'[1]QuyetdinhPCGD'!$B$6:$C$1112,2,0)</f>
        <v>0103122</v>
      </c>
      <c r="D285" s="84" t="s">
        <v>233</v>
      </c>
      <c r="E285" s="85" t="s">
        <v>280</v>
      </c>
      <c r="F285" s="85" t="s">
        <v>4</v>
      </c>
      <c r="G285" s="79" t="s">
        <v>109</v>
      </c>
      <c r="H285" s="86"/>
      <c r="I285" s="87" t="s">
        <v>525</v>
      </c>
      <c r="J285" s="60" t="s">
        <v>289</v>
      </c>
      <c r="K285" s="62" t="s">
        <v>300</v>
      </c>
    </row>
    <row r="286" spans="1:11" ht="25.5" customHeight="1">
      <c r="A286" s="82">
        <v>119</v>
      </c>
      <c r="B286" s="83" t="s">
        <v>334</v>
      </c>
      <c r="C286" s="79" t="str">
        <f>VLOOKUP(D286,'[1]QuyetdinhPCGD'!$B$6:$C$1112,2,0)</f>
        <v>0103122</v>
      </c>
      <c r="D286" s="84" t="s">
        <v>233</v>
      </c>
      <c r="E286" s="85" t="s">
        <v>279</v>
      </c>
      <c r="F286" s="85" t="s">
        <v>4</v>
      </c>
      <c r="G286" s="79" t="s">
        <v>109</v>
      </c>
      <c r="H286" s="86"/>
      <c r="I286" s="87" t="s">
        <v>525</v>
      </c>
      <c r="J286" s="60" t="s">
        <v>289</v>
      </c>
      <c r="K286" s="62" t="s">
        <v>301</v>
      </c>
    </row>
    <row r="287" spans="1:11" ht="25.5" customHeight="1">
      <c r="A287" s="82">
        <v>120</v>
      </c>
      <c r="B287" s="83" t="s">
        <v>334</v>
      </c>
      <c r="C287" s="79" t="str">
        <f>VLOOKUP(D287,'[1]QuyetdinhPCGD'!$B$6:$C$1112,2,0)</f>
        <v>0103122</v>
      </c>
      <c r="D287" s="84" t="s">
        <v>233</v>
      </c>
      <c r="E287" s="85" t="s">
        <v>290</v>
      </c>
      <c r="F287" s="85" t="s">
        <v>5</v>
      </c>
      <c r="G287" s="79" t="s">
        <v>109</v>
      </c>
      <c r="H287" s="86"/>
      <c r="I287" s="87" t="s">
        <v>525</v>
      </c>
      <c r="J287" s="60" t="s">
        <v>289</v>
      </c>
      <c r="K287" s="62" t="s">
        <v>301</v>
      </c>
    </row>
    <row r="288" spans="1:11" ht="25.5" customHeight="1">
      <c r="A288" s="82">
        <v>121</v>
      </c>
      <c r="B288" s="83" t="s">
        <v>333</v>
      </c>
      <c r="C288" s="79" t="str">
        <f>VLOOKUP(D288,'[1]QuyetdinhPCGD'!$B$6:$C$1112,2,0)</f>
        <v>0103122</v>
      </c>
      <c r="D288" s="84" t="s">
        <v>233</v>
      </c>
      <c r="E288" s="85" t="s">
        <v>285</v>
      </c>
      <c r="F288" s="85" t="s">
        <v>5</v>
      </c>
      <c r="G288" s="79" t="s">
        <v>109</v>
      </c>
      <c r="H288" s="86"/>
      <c r="I288" s="87" t="s">
        <v>525</v>
      </c>
      <c r="J288" s="60" t="s">
        <v>289</v>
      </c>
      <c r="K288" s="62" t="s">
        <v>300</v>
      </c>
    </row>
    <row r="289" spans="1:11" ht="25.5" customHeight="1">
      <c r="A289" s="82">
        <v>122</v>
      </c>
      <c r="B289" s="83" t="s">
        <v>342</v>
      </c>
      <c r="C289" s="79" t="str">
        <f>VLOOKUP(D289,'[1]QuyetdinhPCGD'!$B$6:$C$1112,2,0)</f>
        <v>0103124</v>
      </c>
      <c r="D289" s="89" t="s">
        <v>232</v>
      </c>
      <c r="E289" s="85" t="s">
        <v>290</v>
      </c>
      <c r="F289" s="85" t="s">
        <v>1</v>
      </c>
      <c r="G289" s="79" t="s">
        <v>114</v>
      </c>
      <c r="H289" s="86"/>
      <c r="I289" s="87" t="s">
        <v>525</v>
      </c>
      <c r="J289" s="60" t="s">
        <v>288</v>
      </c>
      <c r="K289" s="62" t="s">
        <v>305</v>
      </c>
    </row>
    <row r="290" spans="1:11" ht="25.5" customHeight="1">
      <c r="A290" s="82">
        <v>123</v>
      </c>
      <c r="B290" s="83" t="s">
        <v>341</v>
      </c>
      <c r="C290" s="79" t="str">
        <f>VLOOKUP(D290,'[1]QuyetdinhPCGD'!$B$6:$C$1112,2,0)</f>
        <v>0103124</v>
      </c>
      <c r="D290" s="89" t="s">
        <v>232</v>
      </c>
      <c r="E290" s="85" t="s">
        <v>285</v>
      </c>
      <c r="F290" s="85" t="s">
        <v>1</v>
      </c>
      <c r="G290" s="79" t="s">
        <v>114</v>
      </c>
      <c r="H290" s="86"/>
      <c r="I290" s="87" t="s">
        <v>525</v>
      </c>
      <c r="J290" s="60" t="s">
        <v>288</v>
      </c>
      <c r="K290" s="62" t="s">
        <v>304</v>
      </c>
    </row>
    <row r="291" spans="1:11" ht="25.5" customHeight="1">
      <c r="A291" s="82">
        <v>124</v>
      </c>
      <c r="B291" s="83" t="s">
        <v>342</v>
      </c>
      <c r="C291" s="79" t="str">
        <f>VLOOKUP(D291,'[1]QuyetdinhPCGD'!$B$6:$C$1112,2,0)</f>
        <v>0103124</v>
      </c>
      <c r="D291" s="89" t="s">
        <v>232</v>
      </c>
      <c r="E291" s="85" t="s">
        <v>277</v>
      </c>
      <c r="F291" s="85" t="s">
        <v>2</v>
      </c>
      <c r="G291" s="79" t="s">
        <v>114</v>
      </c>
      <c r="H291" s="86"/>
      <c r="I291" s="87" t="s">
        <v>525</v>
      </c>
      <c r="J291" s="60" t="s">
        <v>288</v>
      </c>
      <c r="K291" s="62" t="s">
        <v>305</v>
      </c>
    </row>
    <row r="292" spans="1:11" ht="25.5" customHeight="1">
      <c r="A292" s="82">
        <v>125</v>
      </c>
      <c r="B292" s="83" t="s">
        <v>341</v>
      </c>
      <c r="C292" s="79" t="str">
        <f>VLOOKUP(D292,'[1]QuyetdinhPCGD'!$B$6:$C$1112,2,0)</f>
        <v>0103124</v>
      </c>
      <c r="D292" s="89" t="s">
        <v>232</v>
      </c>
      <c r="E292" s="85" t="s">
        <v>278</v>
      </c>
      <c r="F292" s="85" t="s">
        <v>2</v>
      </c>
      <c r="G292" s="79" t="s">
        <v>114</v>
      </c>
      <c r="H292" s="86"/>
      <c r="I292" s="87" t="s">
        <v>525</v>
      </c>
      <c r="J292" s="60" t="s">
        <v>288</v>
      </c>
      <c r="K292" s="62" t="s">
        <v>304</v>
      </c>
    </row>
    <row r="293" spans="1:11" ht="25.5" customHeight="1">
      <c r="A293" s="82">
        <v>126</v>
      </c>
      <c r="B293" s="83" t="s">
        <v>340</v>
      </c>
      <c r="C293" s="79" t="str">
        <f>VLOOKUP(D293,'[1]QuyetdinhPCGD'!$B$6:$C$1112,2,0)</f>
        <v>0103124</v>
      </c>
      <c r="D293" s="89" t="s">
        <v>232</v>
      </c>
      <c r="E293" s="85" t="s">
        <v>290</v>
      </c>
      <c r="F293" s="85" t="s">
        <v>3</v>
      </c>
      <c r="G293" s="79" t="s">
        <v>109</v>
      </c>
      <c r="H293" s="86"/>
      <c r="I293" s="87" t="s">
        <v>525</v>
      </c>
      <c r="J293" s="60" t="s">
        <v>288</v>
      </c>
      <c r="K293" s="62" t="s">
        <v>303</v>
      </c>
    </row>
    <row r="294" spans="1:11" ht="25.5" customHeight="1">
      <c r="A294" s="82">
        <v>127</v>
      </c>
      <c r="B294" s="83" t="s">
        <v>339</v>
      </c>
      <c r="C294" s="79" t="str">
        <f>VLOOKUP(D294,'[1]QuyetdinhPCGD'!$B$6:$C$1112,2,0)</f>
        <v>0103124</v>
      </c>
      <c r="D294" s="89" t="s">
        <v>232</v>
      </c>
      <c r="E294" s="85" t="s">
        <v>285</v>
      </c>
      <c r="F294" s="85" t="s">
        <v>3</v>
      </c>
      <c r="G294" s="79" t="s">
        <v>109</v>
      </c>
      <c r="H294" s="86"/>
      <c r="I294" s="87" t="s">
        <v>525</v>
      </c>
      <c r="J294" s="60" t="s">
        <v>288</v>
      </c>
      <c r="K294" s="62" t="s">
        <v>302</v>
      </c>
    </row>
    <row r="295" spans="1:11" ht="25.5" customHeight="1">
      <c r="A295" s="82">
        <v>128</v>
      </c>
      <c r="B295" s="83" t="s">
        <v>340</v>
      </c>
      <c r="C295" s="79" t="str">
        <f>VLOOKUP(D295,'[1]QuyetdinhPCGD'!$B$6:$C$1112,2,0)</f>
        <v>0103124</v>
      </c>
      <c r="D295" s="89" t="s">
        <v>232</v>
      </c>
      <c r="E295" s="85" t="s">
        <v>277</v>
      </c>
      <c r="F295" s="85" t="s">
        <v>4</v>
      </c>
      <c r="G295" s="79" t="s">
        <v>109</v>
      </c>
      <c r="H295" s="86"/>
      <c r="I295" s="87" t="s">
        <v>525</v>
      </c>
      <c r="J295" s="60" t="s">
        <v>288</v>
      </c>
      <c r="K295" s="62" t="s">
        <v>303</v>
      </c>
    </row>
    <row r="296" spans="1:11" ht="25.5" customHeight="1">
      <c r="A296" s="82">
        <v>129</v>
      </c>
      <c r="B296" s="83" t="s">
        <v>339</v>
      </c>
      <c r="C296" s="79" t="str">
        <f>VLOOKUP(D296,'[1]QuyetdinhPCGD'!$B$6:$C$1112,2,0)</f>
        <v>0103124</v>
      </c>
      <c r="D296" s="89" t="s">
        <v>232</v>
      </c>
      <c r="E296" s="85" t="s">
        <v>278</v>
      </c>
      <c r="F296" s="85" t="s">
        <v>4</v>
      </c>
      <c r="G296" s="79" t="s">
        <v>109</v>
      </c>
      <c r="H296" s="86"/>
      <c r="I296" s="87" t="s">
        <v>525</v>
      </c>
      <c r="J296" s="60" t="s">
        <v>288</v>
      </c>
      <c r="K296" s="62" t="s">
        <v>302</v>
      </c>
    </row>
    <row r="297" spans="1:11" ht="25.5" customHeight="1">
      <c r="A297" s="82">
        <v>130</v>
      </c>
      <c r="B297" s="83" t="s">
        <v>347</v>
      </c>
      <c r="C297" s="79" t="str">
        <f>VLOOKUP(D297,'[1]QuyetdinhPCGD'!$B$6:$C$1112,2,0)</f>
        <v>0103127</v>
      </c>
      <c r="D297" s="89" t="s">
        <v>234</v>
      </c>
      <c r="E297" s="85" t="s">
        <v>280</v>
      </c>
      <c r="F297" s="85" t="s">
        <v>2</v>
      </c>
      <c r="G297" s="79" t="s">
        <v>114</v>
      </c>
      <c r="H297" s="86"/>
      <c r="I297" s="87" t="s">
        <v>525</v>
      </c>
      <c r="J297" s="60" t="s">
        <v>289</v>
      </c>
      <c r="K297" s="62" t="s">
        <v>302</v>
      </c>
    </row>
    <row r="298" spans="1:11" ht="25.5" customHeight="1">
      <c r="A298" s="82">
        <v>131</v>
      </c>
      <c r="B298" s="83" t="s">
        <v>348</v>
      </c>
      <c r="C298" s="79" t="str">
        <f>VLOOKUP(D298,'[1]QuyetdinhPCGD'!$B$6:$C$1112,2,0)</f>
        <v>0103127</v>
      </c>
      <c r="D298" s="89" t="s">
        <v>234</v>
      </c>
      <c r="E298" s="85" t="s">
        <v>279</v>
      </c>
      <c r="F298" s="85" t="s">
        <v>2</v>
      </c>
      <c r="G298" s="79" t="s">
        <v>114</v>
      </c>
      <c r="H298" s="86"/>
      <c r="I298" s="87" t="s">
        <v>525</v>
      </c>
      <c r="J298" s="60" t="s">
        <v>289</v>
      </c>
      <c r="K298" s="62" t="s">
        <v>303</v>
      </c>
    </row>
    <row r="299" spans="1:11" ht="25.5" customHeight="1">
      <c r="A299" s="82">
        <v>132</v>
      </c>
      <c r="B299" s="83" t="s">
        <v>348</v>
      </c>
      <c r="C299" s="79" t="str">
        <f>VLOOKUP(D299,'[1]QuyetdinhPCGD'!$B$6:$C$1112,2,0)</f>
        <v>0103127</v>
      </c>
      <c r="D299" s="89" t="s">
        <v>234</v>
      </c>
      <c r="E299" s="85" t="s">
        <v>290</v>
      </c>
      <c r="F299" s="85" t="s">
        <v>3</v>
      </c>
      <c r="G299" s="79" t="s">
        <v>114</v>
      </c>
      <c r="H299" s="86"/>
      <c r="I299" s="87" t="s">
        <v>525</v>
      </c>
      <c r="J299" s="60" t="s">
        <v>289</v>
      </c>
      <c r="K299" s="62" t="s">
        <v>303</v>
      </c>
    </row>
    <row r="300" spans="1:11" ht="25.5" customHeight="1">
      <c r="A300" s="82">
        <v>133</v>
      </c>
      <c r="B300" s="83" t="s">
        <v>347</v>
      </c>
      <c r="C300" s="79" t="str">
        <f>VLOOKUP(D300,'[1]QuyetdinhPCGD'!$B$6:$C$1112,2,0)</f>
        <v>0103127</v>
      </c>
      <c r="D300" s="89" t="s">
        <v>234</v>
      </c>
      <c r="E300" s="85" t="s">
        <v>285</v>
      </c>
      <c r="F300" s="85" t="s">
        <v>3</v>
      </c>
      <c r="G300" s="79" t="s">
        <v>114</v>
      </c>
      <c r="H300" s="86"/>
      <c r="I300" s="87" t="s">
        <v>525</v>
      </c>
      <c r="J300" s="60" t="s">
        <v>289</v>
      </c>
      <c r="K300" s="62" t="s">
        <v>302</v>
      </c>
    </row>
    <row r="301" spans="1:11" ht="25.5" customHeight="1">
      <c r="A301" s="82">
        <v>134</v>
      </c>
      <c r="B301" s="83" t="s">
        <v>345</v>
      </c>
      <c r="C301" s="79" t="str">
        <f>VLOOKUP(D301,'[1]QuyetdinhPCGD'!$B$6:$C$1112,2,0)</f>
        <v>0103127</v>
      </c>
      <c r="D301" s="89" t="s">
        <v>234</v>
      </c>
      <c r="E301" s="85" t="s">
        <v>280</v>
      </c>
      <c r="F301" s="85" t="s">
        <v>4</v>
      </c>
      <c r="G301" s="79" t="s">
        <v>109</v>
      </c>
      <c r="H301" s="86"/>
      <c r="I301" s="87" t="s">
        <v>525</v>
      </c>
      <c r="J301" s="60" t="s">
        <v>289</v>
      </c>
      <c r="K301" s="62" t="s">
        <v>300</v>
      </c>
    </row>
    <row r="302" spans="1:11" ht="25.5" customHeight="1">
      <c r="A302" s="82">
        <v>135</v>
      </c>
      <c r="B302" s="83" t="s">
        <v>346</v>
      </c>
      <c r="C302" s="79" t="str">
        <f>VLOOKUP(D302,'[1]QuyetdinhPCGD'!$B$6:$C$1112,2,0)</f>
        <v>0103127</v>
      </c>
      <c r="D302" s="89" t="s">
        <v>234</v>
      </c>
      <c r="E302" s="85" t="s">
        <v>279</v>
      </c>
      <c r="F302" s="85" t="s">
        <v>4</v>
      </c>
      <c r="G302" s="79" t="s">
        <v>109</v>
      </c>
      <c r="H302" s="86"/>
      <c r="I302" s="87" t="s">
        <v>525</v>
      </c>
      <c r="J302" s="60" t="s">
        <v>289</v>
      </c>
      <c r="K302" s="62" t="s">
        <v>301</v>
      </c>
    </row>
    <row r="303" spans="1:11" ht="25.5" customHeight="1">
      <c r="A303" s="82">
        <v>136</v>
      </c>
      <c r="B303" s="83" t="s">
        <v>346</v>
      </c>
      <c r="C303" s="79" t="str">
        <f>VLOOKUP(D303,'[1]QuyetdinhPCGD'!$B$6:$C$1112,2,0)</f>
        <v>0103127</v>
      </c>
      <c r="D303" s="89" t="s">
        <v>234</v>
      </c>
      <c r="E303" s="85" t="s">
        <v>290</v>
      </c>
      <c r="F303" s="85" t="s">
        <v>5</v>
      </c>
      <c r="G303" s="79" t="s">
        <v>109</v>
      </c>
      <c r="H303" s="86"/>
      <c r="I303" s="87" t="s">
        <v>525</v>
      </c>
      <c r="J303" s="60" t="s">
        <v>289</v>
      </c>
      <c r="K303" s="62" t="s">
        <v>301</v>
      </c>
    </row>
    <row r="304" spans="1:11" ht="25.5" customHeight="1">
      <c r="A304" s="82">
        <v>137</v>
      </c>
      <c r="B304" s="83" t="s">
        <v>345</v>
      </c>
      <c r="C304" s="79" t="str">
        <f>VLOOKUP(D304,'[1]QuyetdinhPCGD'!$B$6:$C$1112,2,0)</f>
        <v>0103127</v>
      </c>
      <c r="D304" s="89" t="s">
        <v>234</v>
      </c>
      <c r="E304" s="85" t="s">
        <v>285</v>
      </c>
      <c r="F304" s="85" t="s">
        <v>5</v>
      </c>
      <c r="G304" s="79" t="s">
        <v>109</v>
      </c>
      <c r="H304" s="86"/>
      <c r="I304" s="87" t="s">
        <v>525</v>
      </c>
      <c r="J304" s="60" t="s">
        <v>289</v>
      </c>
      <c r="K304" s="62" t="s">
        <v>300</v>
      </c>
    </row>
    <row r="305" spans="1:11" ht="25.5" customHeight="1">
      <c r="A305" s="82">
        <v>138</v>
      </c>
      <c r="B305" s="83" t="s">
        <v>439</v>
      </c>
      <c r="C305" s="79" t="str">
        <f>VLOOKUP(D305,'[1]QuyetdinhPCGD'!$B$6:$C$1112,2,0)</f>
        <v>0103161</v>
      </c>
      <c r="D305" s="84" t="s">
        <v>229</v>
      </c>
      <c r="E305" s="85" t="s">
        <v>182</v>
      </c>
      <c r="F305" s="85" t="s">
        <v>1</v>
      </c>
      <c r="G305" s="79" t="s">
        <v>109</v>
      </c>
      <c r="H305" s="86"/>
      <c r="I305" s="87" t="s">
        <v>525</v>
      </c>
      <c r="J305" s="60" t="s">
        <v>287</v>
      </c>
      <c r="K305" s="62" t="s">
        <v>301</v>
      </c>
    </row>
    <row r="306" spans="1:11" ht="25.5" customHeight="1">
      <c r="A306" s="82">
        <v>139</v>
      </c>
      <c r="B306" s="83" t="s">
        <v>438</v>
      </c>
      <c r="C306" s="79" t="str">
        <f>VLOOKUP(D306,'[1]QuyetdinhPCGD'!$B$6:$C$1112,2,0)</f>
        <v>0103161</v>
      </c>
      <c r="D306" s="84" t="s">
        <v>229</v>
      </c>
      <c r="E306" s="85" t="s">
        <v>187</v>
      </c>
      <c r="F306" s="85" t="s">
        <v>1</v>
      </c>
      <c r="G306" s="79" t="s">
        <v>109</v>
      </c>
      <c r="H306" s="86"/>
      <c r="I306" s="87" t="s">
        <v>525</v>
      </c>
      <c r="J306" s="60" t="s">
        <v>287</v>
      </c>
      <c r="K306" s="62" t="s">
        <v>300</v>
      </c>
    </row>
    <row r="307" spans="1:11" ht="25.5" customHeight="1">
      <c r="A307" s="82">
        <v>140</v>
      </c>
      <c r="B307" s="83" t="s">
        <v>439</v>
      </c>
      <c r="C307" s="79" t="str">
        <f>VLOOKUP(D307,'[1]QuyetdinhPCGD'!$B$6:$C$1112,2,0)</f>
        <v>0103161</v>
      </c>
      <c r="D307" s="84" t="s">
        <v>229</v>
      </c>
      <c r="E307" s="85" t="s">
        <v>181</v>
      </c>
      <c r="F307" s="85" t="s">
        <v>2</v>
      </c>
      <c r="G307" s="79" t="s">
        <v>109</v>
      </c>
      <c r="H307" s="86"/>
      <c r="I307" s="87" t="s">
        <v>525</v>
      </c>
      <c r="J307" s="60" t="s">
        <v>287</v>
      </c>
      <c r="K307" s="62" t="s">
        <v>301</v>
      </c>
    </row>
    <row r="308" spans="1:11" ht="25.5" customHeight="1">
      <c r="A308" s="82">
        <v>141</v>
      </c>
      <c r="B308" s="83" t="s">
        <v>438</v>
      </c>
      <c r="C308" s="79" t="str">
        <f>VLOOKUP(D308,'[1]QuyetdinhPCGD'!$B$6:$C$1112,2,0)</f>
        <v>0103161</v>
      </c>
      <c r="D308" s="84" t="s">
        <v>229</v>
      </c>
      <c r="E308" s="85" t="s">
        <v>186</v>
      </c>
      <c r="F308" s="85" t="s">
        <v>2</v>
      </c>
      <c r="G308" s="79" t="s">
        <v>109</v>
      </c>
      <c r="H308" s="86"/>
      <c r="I308" s="87" t="s">
        <v>525</v>
      </c>
      <c r="J308" s="60" t="s">
        <v>287</v>
      </c>
      <c r="K308" s="62" t="s">
        <v>300</v>
      </c>
    </row>
    <row r="309" spans="1:11" ht="25.5" customHeight="1">
      <c r="A309" s="82">
        <v>142</v>
      </c>
      <c r="B309" s="83" t="s">
        <v>441</v>
      </c>
      <c r="C309" s="79" t="str">
        <f>VLOOKUP(D309,'[1]QuyetdinhPCGD'!$B$6:$C$1112,2,0)</f>
        <v>0103161</v>
      </c>
      <c r="D309" s="84" t="s">
        <v>229</v>
      </c>
      <c r="E309" s="85" t="s">
        <v>182</v>
      </c>
      <c r="F309" s="85" t="s">
        <v>4</v>
      </c>
      <c r="G309" s="79" t="s">
        <v>114</v>
      </c>
      <c r="H309" s="86"/>
      <c r="I309" s="87" t="s">
        <v>525</v>
      </c>
      <c r="J309" s="60" t="s">
        <v>287</v>
      </c>
      <c r="K309" s="62" t="s">
        <v>303</v>
      </c>
    </row>
    <row r="310" spans="1:11" ht="25.5" customHeight="1">
      <c r="A310" s="82">
        <v>143</v>
      </c>
      <c r="B310" s="83" t="s">
        <v>440</v>
      </c>
      <c r="C310" s="79" t="str">
        <f>VLOOKUP(D310,'[1]QuyetdinhPCGD'!$B$6:$C$1112,2,0)</f>
        <v>0103161</v>
      </c>
      <c r="D310" s="84" t="s">
        <v>229</v>
      </c>
      <c r="E310" s="85" t="s">
        <v>187</v>
      </c>
      <c r="F310" s="85" t="s">
        <v>4</v>
      </c>
      <c r="G310" s="79" t="s">
        <v>114</v>
      </c>
      <c r="H310" s="86"/>
      <c r="I310" s="87" t="s">
        <v>525</v>
      </c>
      <c r="J310" s="60" t="s">
        <v>287</v>
      </c>
      <c r="K310" s="62" t="s">
        <v>302</v>
      </c>
    </row>
    <row r="311" spans="1:11" ht="25.5" customHeight="1">
      <c r="A311" s="82">
        <v>144</v>
      </c>
      <c r="B311" s="83" t="s">
        <v>441</v>
      </c>
      <c r="C311" s="79" t="str">
        <f>VLOOKUP(D311,'[1]QuyetdinhPCGD'!$B$6:$C$1112,2,0)</f>
        <v>0103161</v>
      </c>
      <c r="D311" s="84" t="s">
        <v>229</v>
      </c>
      <c r="E311" s="85" t="s">
        <v>181</v>
      </c>
      <c r="F311" s="85" t="s">
        <v>5</v>
      </c>
      <c r="G311" s="79" t="s">
        <v>114</v>
      </c>
      <c r="H311" s="86"/>
      <c r="I311" s="87" t="s">
        <v>525</v>
      </c>
      <c r="J311" s="60" t="s">
        <v>287</v>
      </c>
      <c r="K311" s="62" t="s">
        <v>303</v>
      </c>
    </row>
    <row r="312" spans="1:11" ht="25.5" customHeight="1">
      <c r="A312" s="82">
        <v>145</v>
      </c>
      <c r="B312" s="83" t="s">
        <v>440</v>
      </c>
      <c r="C312" s="79" t="str">
        <f>VLOOKUP(D312,'[1]QuyetdinhPCGD'!$B$6:$C$1112,2,0)</f>
        <v>0103161</v>
      </c>
      <c r="D312" s="84" t="s">
        <v>229</v>
      </c>
      <c r="E312" s="85" t="s">
        <v>186</v>
      </c>
      <c r="F312" s="85" t="s">
        <v>5</v>
      </c>
      <c r="G312" s="79" t="s">
        <v>114</v>
      </c>
      <c r="H312" s="86"/>
      <c r="I312" s="87" t="s">
        <v>525</v>
      </c>
      <c r="J312" s="60" t="s">
        <v>287</v>
      </c>
      <c r="K312" s="62" t="s">
        <v>302</v>
      </c>
    </row>
    <row r="313" spans="1:11" ht="25.5" customHeight="1">
      <c r="A313" s="82">
        <v>146</v>
      </c>
      <c r="B313" s="83" t="s">
        <v>458</v>
      </c>
      <c r="C313" s="79" t="str">
        <f>VLOOKUP(D313,'[1]QuyetdinhPCGD'!$B$6:$C$1112,2,0)</f>
        <v>0103165</v>
      </c>
      <c r="D313" s="89" t="s">
        <v>230</v>
      </c>
      <c r="E313" s="85" t="s">
        <v>182</v>
      </c>
      <c r="F313" s="85" t="s">
        <v>1</v>
      </c>
      <c r="G313" s="79" t="s">
        <v>109</v>
      </c>
      <c r="H313" s="86"/>
      <c r="I313" s="87" t="s">
        <v>525</v>
      </c>
      <c r="J313" s="60" t="s">
        <v>287</v>
      </c>
      <c r="K313" s="62" t="s">
        <v>303</v>
      </c>
    </row>
    <row r="314" spans="1:11" ht="25.5" customHeight="1">
      <c r="A314" s="82">
        <v>147</v>
      </c>
      <c r="B314" s="83" t="s">
        <v>457</v>
      </c>
      <c r="C314" s="79" t="str">
        <f>VLOOKUP(D314,'[1]QuyetdinhPCGD'!$B$6:$C$1112,2,0)</f>
        <v>0103165</v>
      </c>
      <c r="D314" s="89" t="s">
        <v>230</v>
      </c>
      <c r="E314" s="85" t="s">
        <v>187</v>
      </c>
      <c r="F314" s="85" t="s">
        <v>1</v>
      </c>
      <c r="G314" s="79" t="s">
        <v>109</v>
      </c>
      <c r="H314" s="86"/>
      <c r="I314" s="87" t="s">
        <v>525</v>
      </c>
      <c r="J314" s="60" t="s">
        <v>287</v>
      </c>
      <c r="K314" s="62" t="s">
        <v>302</v>
      </c>
    </row>
    <row r="315" spans="1:11" ht="25.5" customHeight="1">
      <c r="A315" s="82">
        <v>148</v>
      </c>
      <c r="B315" s="83" t="s">
        <v>458</v>
      </c>
      <c r="C315" s="79" t="str">
        <f>VLOOKUP(D315,'[1]QuyetdinhPCGD'!$B$6:$C$1112,2,0)</f>
        <v>0103165</v>
      </c>
      <c r="D315" s="89" t="s">
        <v>230</v>
      </c>
      <c r="E315" s="85" t="s">
        <v>181</v>
      </c>
      <c r="F315" s="85" t="s">
        <v>2</v>
      </c>
      <c r="G315" s="79" t="s">
        <v>109</v>
      </c>
      <c r="H315" s="86"/>
      <c r="I315" s="87" t="s">
        <v>525</v>
      </c>
      <c r="J315" s="60" t="s">
        <v>287</v>
      </c>
      <c r="K315" s="62" t="s">
        <v>303</v>
      </c>
    </row>
    <row r="316" spans="1:11" ht="25.5" customHeight="1">
      <c r="A316" s="82">
        <v>149</v>
      </c>
      <c r="B316" s="83" t="s">
        <v>457</v>
      </c>
      <c r="C316" s="79" t="str">
        <f>VLOOKUP(D316,'[1]QuyetdinhPCGD'!$B$6:$C$1112,2,0)</f>
        <v>0103165</v>
      </c>
      <c r="D316" s="89" t="s">
        <v>230</v>
      </c>
      <c r="E316" s="85" t="s">
        <v>186</v>
      </c>
      <c r="F316" s="85" t="s">
        <v>2</v>
      </c>
      <c r="G316" s="79" t="s">
        <v>109</v>
      </c>
      <c r="H316" s="86"/>
      <c r="I316" s="87" t="s">
        <v>525</v>
      </c>
      <c r="J316" s="60" t="s">
        <v>287</v>
      </c>
      <c r="K316" s="62" t="s">
        <v>302</v>
      </c>
    </row>
    <row r="317" spans="1:11" ht="25.5" customHeight="1">
      <c r="A317" s="82">
        <v>150</v>
      </c>
      <c r="B317" s="83" t="s">
        <v>460</v>
      </c>
      <c r="C317" s="79" t="str">
        <f>VLOOKUP(D317,'[1]QuyetdinhPCGD'!$B$6:$C$1112,2,0)</f>
        <v>0103165</v>
      </c>
      <c r="D317" s="89" t="s">
        <v>230</v>
      </c>
      <c r="E317" s="85" t="s">
        <v>182</v>
      </c>
      <c r="F317" s="85" t="s">
        <v>4</v>
      </c>
      <c r="G317" s="79" t="s">
        <v>114</v>
      </c>
      <c r="H317" s="86"/>
      <c r="I317" s="87" t="s">
        <v>525</v>
      </c>
      <c r="J317" s="60" t="s">
        <v>287</v>
      </c>
      <c r="K317" s="62" t="s">
        <v>305</v>
      </c>
    </row>
    <row r="318" spans="1:11" ht="25.5" customHeight="1">
      <c r="A318" s="82">
        <v>151</v>
      </c>
      <c r="B318" s="83" t="s">
        <v>459</v>
      </c>
      <c r="C318" s="79" t="str">
        <f>VLOOKUP(D318,'[1]QuyetdinhPCGD'!$B$6:$C$1112,2,0)</f>
        <v>0103165</v>
      </c>
      <c r="D318" s="89" t="s">
        <v>230</v>
      </c>
      <c r="E318" s="85" t="s">
        <v>187</v>
      </c>
      <c r="F318" s="85" t="s">
        <v>4</v>
      </c>
      <c r="G318" s="79" t="s">
        <v>114</v>
      </c>
      <c r="H318" s="86"/>
      <c r="I318" s="87" t="s">
        <v>525</v>
      </c>
      <c r="J318" s="60" t="s">
        <v>287</v>
      </c>
      <c r="K318" s="62" t="s">
        <v>304</v>
      </c>
    </row>
    <row r="319" spans="1:11" ht="25.5" customHeight="1">
      <c r="A319" s="82">
        <v>152</v>
      </c>
      <c r="B319" s="83" t="s">
        <v>460</v>
      </c>
      <c r="C319" s="79" t="str">
        <f>VLOOKUP(D319,'[1]QuyetdinhPCGD'!$B$6:$C$1112,2,0)</f>
        <v>0103165</v>
      </c>
      <c r="D319" s="89" t="s">
        <v>230</v>
      </c>
      <c r="E319" s="85" t="s">
        <v>181</v>
      </c>
      <c r="F319" s="85" t="s">
        <v>5</v>
      </c>
      <c r="G319" s="79" t="s">
        <v>114</v>
      </c>
      <c r="H319" s="86"/>
      <c r="I319" s="87" t="s">
        <v>525</v>
      </c>
      <c r="J319" s="60" t="s">
        <v>287</v>
      </c>
      <c r="K319" s="62" t="s">
        <v>305</v>
      </c>
    </row>
    <row r="320" spans="1:11" ht="25.5" customHeight="1">
      <c r="A320" s="82">
        <v>153</v>
      </c>
      <c r="B320" s="83" t="s">
        <v>459</v>
      </c>
      <c r="C320" s="79" t="str">
        <f>VLOOKUP(D320,'[1]QuyetdinhPCGD'!$B$6:$C$1112,2,0)</f>
        <v>0103165</v>
      </c>
      <c r="D320" s="89" t="s">
        <v>230</v>
      </c>
      <c r="E320" s="85" t="s">
        <v>186</v>
      </c>
      <c r="F320" s="85" t="s">
        <v>5</v>
      </c>
      <c r="G320" s="79" t="s">
        <v>114</v>
      </c>
      <c r="H320" s="86"/>
      <c r="I320" s="87" t="s">
        <v>525</v>
      </c>
      <c r="J320" s="60" t="s">
        <v>287</v>
      </c>
      <c r="K320" s="62" t="s">
        <v>304</v>
      </c>
    </row>
    <row r="321" spans="1:11" ht="25.5" customHeight="1">
      <c r="A321" s="82">
        <v>154</v>
      </c>
      <c r="B321" s="83" t="s">
        <v>356</v>
      </c>
      <c r="C321" s="79" t="str">
        <f>VLOOKUP(D321,'[1]QuyetdinhPCGD'!$B$6:$C$1112,2,0)</f>
        <v>0703113</v>
      </c>
      <c r="D321" s="84" t="s">
        <v>244</v>
      </c>
      <c r="E321" s="85" t="s">
        <v>280</v>
      </c>
      <c r="F321" s="85" t="s">
        <v>2</v>
      </c>
      <c r="G321" s="79" t="s">
        <v>115</v>
      </c>
      <c r="H321" s="86"/>
      <c r="I321" s="87" t="s">
        <v>526</v>
      </c>
      <c r="J321" s="60" t="s">
        <v>183</v>
      </c>
      <c r="K321" s="62" t="s">
        <v>300</v>
      </c>
    </row>
    <row r="322" spans="1:11" ht="25.5" customHeight="1">
      <c r="A322" s="82">
        <v>155</v>
      </c>
      <c r="B322" s="83" t="s">
        <v>357</v>
      </c>
      <c r="C322" s="79" t="str">
        <f>VLOOKUP(D322,'[1]QuyetdinhPCGD'!$B$6:$C$1112,2,0)</f>
        <v>0703113</v>
      </c>
      <c r="D322" s="84" t="s">
        <v>244</v>
      </c>
      <c r="E322" s="85" t="s">
        <v>279</v>
      </c>
      <c r="F322" s="85" t="s">
        <v>2</v>
      </c>
      <c r="G322" s="79" t="s">
        <v>115</v>
      </c>
      <c r="H322" s="86"/>
      <c r="I322" s="87" t="s">
        <v>526</v>
      </c>
      <c r="J322" s="60" t="s">
        <v>183</v>
      </c>
      <c r="K322" s="62" t="s">
        <v>301</v>
      </c>
    </row>
    <row r="323" spans="1:11" ht="25.5" customHeight="1">
      <c r="A323" s="82">
        <v>156</v>
      </c>
      <c r="B323" s="83" t="s">
        <v>357</v>
      </c>
      <c r="C323" s="79" t="str">
        <f>VLOOKUP(D323,'[1]QuyetdinhPCGD'!$B$6:$C$1112,2,0)</f>
        <v>0703113</v>
      </c>
      <c r="D323" s="84" t="s">
        <v>244</v>
      </c>
      <c r="E323" s="85" t="s">
        <v>181</v>
      </c>
      <c r="F323" s="85" t="s">
        <v>3</v>
      </c>
      <c r="G323" s="79" t="s">
        <v>115</v>
      </c>
      <c r="H323" s="86"/>
      <c r="I323" s="87" t="s">
        <v>526</v>
      </c>
      <c r="J323" s="60" t="s">
        <v>183</v>
      </c>
      <c r="K323" s="62" t="s">
        <v>301</v>
      </c>
    </row>
    <row r="324" spans="1:11" ht="25.5" customHeight="1">
      <c r="A324" s="82">
        <v>157</v>
      </c>
      <c r="B324" s="83" t="s">
        <v>356</v>
      </c>
      <c r="C324" s="79" t="str">
        <f>VLOOKUP(D324,'[1]QuyetdinhPCGD'!$B$6:$C$1112,2,0)</f>
        <v>0703113</v>
      </c>
      <c r="D324" s="84" t="s">
        <v>244</v>
      </c>
      <c r="E324" s="85" t="s">
        <v>186</v>
      </c>
      <c r="F324" s="85" t="s">
        <v>3</v>
      </c>
      <c r="G324" s="79" t="s">
        <v>115</v>
      </c>
      <c r="H324" s="86"/>
      <c r="I324" s="87" t="s">
        <v>526</v>
      </c>
      <c r="J324" s="60" t="s">
        <v>183</v>
      </c>
      <c r="K324" s="62" t="s">
        <v>300</v>
      </c>
    </row>
    <row r="325" spans="1:11" ht="25.5" customHeight="1">
      <c r="A325" s="82">
        <v>158</v>
      </c>
      <c r="B325" s="83" t="s">
        <v>360</v>
      </c>
      <c r="C325" s="79" t="str">
        <f>VLOOKUP(D325,'[1]QuyetdinhPCGD'!$B$6:$C$1112,2,0)</f>
        <v>0703117</v>
      </c>
      <c r="D325" s="84" t="s">
        <v>245</v>
      </c>
      <c r="E325" s="85" t="s">
        <v>286</v>
      </c>
      <c r="F325" s="85" t="s">
        <v>3</v>
      </c>
      <c r="G325" s="79" t="s">
        <v>115</v>
      </c>
      <c r="H325" s="86"/>
      <c r="I325" s="87" t="s">
        <v>526</v>
      </c>
      <c r="J325" s="60" t="s">
        <v>183</v>
      </c>
      <c r="K325" s="62" t="s">
        <v>300</v>
      </c>
    </row>
    <row r="326" spans="1:11" ht="25.5" customHeight="1">
      <c r="A326" s="82">
        <v>159</v>
      </c>
      <c r="B326" s="83" t="s">
        <v>361</v>
      </c>
      <c r="C326" s="79" t="str">
        <f>VLOOKUP(D326,'[1]QuyetdinhPCGD'!$B$6:$C$1112,2,0)</f>
        <v>0703117</v>
      </c>
      <c r="D326" s="84" t="s">
        <v>245</v>
      </c>
      <c r="E326" s="85" t="s">
        <v>293</v>
      </c>
      <c r="F326" s="85" t="s">
        <v>3</v>
      </c>
      <c r="G326" s="79" t="s">
        <v>115</v>
      </c>
      <c r="H326" s="86"/>
      <c r="I326" s="87" t="s">
        <v>526</v>
      </c>
      <c r="J326" s="60" t="s">
        <v>183</v>
      </c>
      <c r="K326" s="62" t="s">
        <v>301</v>
      </c>
    </row>
    <row r="327" spans="1:11" ht="25.5" customHeight="1">
      <c r="A327" s="82">
        <v>160</v>
      </c>
      <c r="B327" s="83" t="s">
        <v>361</v>
      </c>
      <c r="C327" s="79" t="str">
        <f>VLOOKUP(D327,'[1]QuyetdinhPCGD'!$B$6:$C$1112,2,0)</f>
        <v>0703117</v>
      </c>
      <c r="D327" s="84" t="s">
        <v>245</v>
      </c>
      <c r="E327" s="85" t="s">
        <v>182</v>
      </c>
      <c r="F327" s="85" t="s">
        <v>4</v>
      </c>
      <c r="G327" s="79" t="s">
        <v>115</v>
      </c>
      <c r="H327" s="86"/>
      <c r="I327" s="87" t="s">
        <v>526</v>
      </c>
      <c r="J327" s="60" t="s">
        <v>183</v>
      </c>
      <c r="K327" s="62" t="s">
        <v>301</v>
      </c>
    </row>
    <row r="328" spans="1:11" ht="25.5" customHeight="1">
      <c r="A328" s="82">
        <v>161</v>
      </c>
      <c r="B328" s="83" t="s">
        <v>360</v>
      </c>
      <c r="C328" s="79" t="str">
        <f>VLOOKUP(D328,'[1]QuyetdinhPCGD'!$B$6:$C$1112,2,0)</f>
        <v>0703117</v>
      </c>
      <c r="D328" s="84" t="s">
        <v>245</v>
      </c>
      <c r="E328" s="85" t="s">
        <v>187</v>
      </c>
      <c r="F328" s="85" t="s">
        <v>4</v>
      </c>
      <c r="G328" s="79" t="s">
        <v>115</v>
      </c>
      <c r="H328" s="86"/>
      <c r="I328" s="87" t="s">
        <v>526</v>
      </c>
      <c r="J328" s="60" t="s">
        <v>183</v>
      </c>
      <c r="K328" s="62" t="s">
        <v>300</v>
      </c>
    </row>
    <row r="329" spans="1:11" ht="25.5" customHeight="1">
      <c r="A329" s="82">
        <v>162</v>
      </c>
      <c r="B329" s="83" t="s">
        <v>361</v>
      </c>
      <c r="C329" s="79" t="str">
        <f>VLOOKUP(D329,'[1]QuyetdinhPCGD'!$B$6:$C$1112,2,0)</f>
        <v>0703117</v>
      </c>
      <c r="D329" s="84" t="s">
        <v>245</v>
      </c>
      <c r="E329" s="85" t="s">
        <v>290</v>
      </c>
      <c r="F329" s="85" t="s">
        <v>5</v>
      </c>
      <c r="G329" s="79" t="s">
        <v>115</v>
      </c>
      <c r="H329" s="86"/>
      <c r="I329" s="87" t="s">
        <v>526</v>
      </c>
      <c r="J329" s="60" t="s">
        <v>183</v>
      </c>
      <c r="K329" s="62" t="s">
        <v>301</v>
      </c>
    </row>
    <row r="330" spans="1:11" ht="25.5" customHeight="1">
      <c r="A330" s="82">
        <v>163</v>
      </c>
      <c r="B330" s="83" t="s">
        <v>360</v>
      </c>
      <c r="C330" s="79" t="str">
        <f>VLOOKUP(D330,'[1]QuyetdinhPCGD'!$B$6:$C$1112,2,0)</f>
        <v>0703117</v>
      </c>
      <c r="D330" s="84" t="s">
        <v>245</v>
      </c>
      <c r="E330" s="85" t="s">
        <v>285</v>
      </c>
      <c r="F330" s="85" t="s">
        <v>5</v>
      </c>
      <c r="G330" s="79" t="s">
        <v>115</v>
      </c>
      <c r="H330" s="86"/>
      <c r="I330" s="87" t="s">
        <v>526</v>
      </c>
      <c r="J330" s="60" t="s">
        <v>183</v>
      </c>
      <c r="K330" s="62" t="s">
        <v>300</v>
      </c>
    </row>
    <row r="331" spans="1:11" ht="25.5" customHeight="1">
      <c r="A331" s="82">
        <v>164</v>
      </c>
      <c r="B331" s="83" t="s">
        <v>475</v>
      </c>
      <c r="C331" s="79" t="str">
        <f>VLOOKUP(D331,'[1]QuyetdinhPCGD'!$B$6:$C$1112,2,0)</f>
        <v>0703161</v>
      </c>
      <c r="D331" s="84" t="s">
        <v>243</v>
      </c>
      <c r="E331" s="85" t="s">
        <v>181</v>
      </c>
      <c r="F331" s="85" t="s">
        <v>1</v>
      </c>
      <c r="G331" s="79" t="s">
        <v>115</v>
      </c>
      <c r="H331" s="86"/>
      <c r="I331" s="87" t="s">
        <v>526</v>
      </c>
      <c r="J331" s="60" t="s">
        <v>183</v>
      </c>
      <c r="K331" s="62" t="s">
        <v>301</v>
      </c>
    </row>
    <row r="332" spans="1:11" ht="25.5" customHeight="1">
      <c r="A332" s="82">
        <v>165</v>
      </c>
      <c r="B332" s="83" t="s">
        <v>474</v>
      </c>
      <c r="C332" s="79" t="str">
        <f>VLOOKUP(D332,'[1]QuyetdinhPCGD'!$B$6:$C$1112,2,0)</f>
        <v>0703161</v>
      </c>
      <c r="D332" s="84" t="s">
        <v>243</v>
      </c>
      <c r="E332" s="85" t="s">
        <v>186</v>
      </c>
      <c r="F332" s="85" t="s">
        <v>1</v>
      </c>
      <c r="G332" s="79" t="s">
        <v>115</v>
      </c>
      <c r="H332" s="86"/>
      <c r="I332" s="87" t="s">
        <v>526</v>
      </c>
      <c r="J332" s="60" t="s">
        <v>183</v>
      </c>
      <c r="K332" s="62" t="s">
        <v>300</v>
      </c>
    </row>
    <row r="333" spans="1:11" ht="25.5" customHeight="1">
      <c r="A333" s="82">
        <v>166</v>
      </c>
      <c r="B333" s="83" t="s">
        <v>475</v>
      </c>
      <c r="C333" s="79" t="str">
        <f>VLOOKUP(D333,'[1]QuyetdinhPCGD'!$B$6:$C$1112,2,0)</f>
        <v>0703161</v>
      </c>
      <c r="D333" s="84" t="s">
        <v>243</v>
      </c>
      <c r="E333" s="85" t="s">
        <v>277</v>
      </c>
      <c r="F333" s="85" t="s">
        <v>2</v>
      </c>
      <c r="G333" s="79" t="s">
        <v>115</v>
      </c>
      <c r="H333" s="86"/>
      <c r="I333" s="87" t="s">
        <v>526</v>
      </c>
      <c r="J333" s="60" t="s">
        <v>183</v>
      </c>
      <c r="K333" s="62" t="s">
        <v>301</v>
      </c>
    </row>
    <row r="334" spans="1:11" ht="25.5" customHeight="1">
      <c r="A334" s="82">
        <v>167</v>
      </c>
      <c r="B334" s="83" t="s">
        <v>474</v>
      </c>
      <c r="C334" s="79" t="str">
        <f>VLOOKUP(D334,'[1]QuyetdinhPCGD'!$B$6:$C$1112,2,0)</f>
        <v>0703161</v>
      </c>
      <c r="D334" s="84" t="s">
        <v>243</v>
      </c>
      <c r="E334" s="85" t="s">
        <v>278</v>
      </c>
      <c r="F334" s="85" t="s">
        <v>2</v>
      </c>
      <c r="G334" s="79" t="s">
        <v>115</v>
      </c>
      <c r="H334" s="86"/>
      <c r="I334" s="87" t="s">
        <v>526</v>
      </c>
      <c r="J334" s="60" t="s">
        <v>183</v>
      </c>
      <c r="K334" s="62" t="s">
        <v>300</v>
      </c>
    </row>
    <row r="335" spans="1:11" ht="25.5" customHeight="1">
      <c r="A335" s="82">
        <v>168</v>
      </c>
      <c r="B335" s="83" t="s">
        <v>358</v>
      </c>
      <c r="C335" s="79" t="str">
        <f>VLOOKUP(D335,'[1]QuyetdinhPCGD'!$B$6:$C$1112,2,0)</f>
        <v>0803104</v>
      </c>
      <c r="D335" s="84" t="s">
        <v>249</v>
      </c>
      <c r="E335" s="85" t="s">
        <v>181</v>
      </c>
      <c r="F335" s="85" t="s">
        <v>2</v>
      </c>
      <c r="G335" s="79" t="s">
        <v>117</v>
      </c>
      <c r="H335" s="86"/>
      <c r="I335" s="87" t="s">
        <v>527</v>
      </c>
      <c r="J335" s="60" t="s">
        <v>183</v>
      </c>
      <c r="K335" s="62" t="s">
        <v>300</v>
      </c>
    </row>
    <row r="336" spans="1:11" ht="25.5" customHeight="1">
      <c r="A336" s="82">
        <v>169</v>
      </c>
      <c r="B336" s="83" t="s">
        <v>359</v>
      </c>
      <c r="C336" s="79" t="str">
        <f>VLOOKUP(D336,'[1]QuyetdinhPCGD'!$B$6:$C$1112,2,0)</f>
        <v>0803104</v>
      </c>
      <c r="D336" s="84" t="s">
        <v>249</v>
      </c>
      <c r="E336" s="85" t="s">
        <v>186</v>
      </c>
      <c r="F336" s="85" t="s">
        <v>2</v>
      </c>
      <c r="G336" s="79" t="s">
        <v>117</v>
      </c>
      <c r="H336" s="86"/>
      <c r="I336" s="87" t="s">
        <v>527</v>
      </c>
      <c r="J336" s="60" t="s">
        <v>183</v>
      </c>
      <c r="K336" s="62" t="s">
        <v>301</v>
      </c>
    </row>
    <row r="337" spans="1:11" ht="25.5" customHeight="1">
      <c r="A337" s="82">
        <v>170</v>
      </c>
      <c r="B337" s="83" t="s">
        <v>358</v>
      </c>
      <c r="C337" s="79" t="str">
        <f>VLOOKUP(D337,'[1]QuyetdinhPCGD'!$B$6:$C$1112,2,0)</f>
        <v>0803104</v>
      </c>
      <c r="D337" s="84" t="s">
        <v>249</v>
      </c>
      <c r="E337" s="85" t="s">
        <v>182</v>
      </c>
      <c r="F337" s="85" t="s">
        <v>3</v>
      </c>
      <c r="G337" s="79" t="s">
        <v>117</v>
      </c>
      <c r="H337" s="86"/>
      <c r="I337" s="87" t="s">
        <v>527</v>
      </c>
      <c r="J337" s="60" t="s">
        <v>183</v>
      </c>
      <c r="K337" s="62" t="s">
        <v>300</v>
      </c>
    </row>
    <row r="338" spans="1:11" ht="25.5" customHeight="1">
      <c r="A338" s="82">
        <v>171</v>
      </c>
      <c r="B338" s="83" t="s">
        <v>359</v>
      </c>
      <c r="C338" s="79" t="str">
        <f>VLOOKUP(D338,'[1]QuyetdinhPCGD'!$B$6:$C$1112,2,0)</f>
        <v>0803104</v>
      </c>
      <c r="D338" s="84" t="s">
        <v>249</v>
      </c>
      <c r="E338" s="85" t="s">
        <v>187</v>
      </c>
      <c r="F338" s="85" t="s">
        <v>3</v>
      </c>
      <c r="G338" s="79" t="s">
        <v>117</v>
      </c>
      <c r="H338" s="86"/>
      <c r="I338" s="87" t="s">
        <v>527</v>
      </c>
      <c r="J338" s="60" t="s">
        <v>183</v>
      </c>
      <c r="K338" s="62" t="s">
        <v>301</v>
      </c>
    </row>
    <row r="339" spans="1:11" ht="25.5" customHeight="1">
      <c r="A339" s="82">
        <v>172</v>
      </c>
      <c r="B339" s="83" t="s">
        <v>436</v>
      </c>
      <c r="C339" s="79" t="str">
        <f>VLOOKUP(D339,'[1]QuyetdinhPCGD'!$B$6:$C$1112,2,0)</f>
        <v>0803125</v>
      </c>
      <c r="D339" s="84" t="s">
        <v>248</v>
      </c>
      <c r="E339" s="85" t="s">
        <v>182</v>
      </c>
      <c r="F339" s="85" t="s">
        <v>1</v>
      </c>
      <c r="G339" s="79" t="s">
        <v>117</v>
      </c>
      <c r="H339" s="86"/>
      <c r="I339" s="87" t="s">
        <v>527</v>
      </c>
      <c r="J339" s="60" t="s">
        <v>183</v>
      </c>
      <c r="K339" s="62" t="s">
        <v>300</v>
      </c>
    </row>
    <row r="340" spans="1:11" ht="25.5" customHeight="1">
      <c r="A340" s="82">
        <v>173</v>
      </c>
      <c r="B340" s="83" t="s">
        <v>437</v>
      </c>
      <c r="C340" s="79" t="str">
        <f>VLOOKUP(D340,'[1]QuyetdinhPCGD'!$B$6:$C$1112,2,0)</f>
        <v>0803125</v>
      </c>
      <c r="D340" s="84" t="s">
        <v>248</v>
      </c>
      <c r="E340" s="85" t="s">
        <v>187</v>
      </c>
      <c r="F340" s="85" t="s">
        <v>1</v>
      </c>
      <c r="G340" s="79" t="s">
        <v>117</v>
      </c>
      <c r="H340" s="86"/>
      <c r="I340" s="87" t="s">
        <v>527</v>
      </c>
      <c r="J340" s="60" t="s">
        <v>183</v>
      </c>
      <c r="K340" s="62" t="s">
        <v>301</v>
      </c>
    </row>
    <row r="341" spans="1:11" ht="25.5" customHeight="1">
      <c r="A341" s="82">
        <v>174</v>
      </c>
      <c r="B341" s="83" t="s">
        <v>454</v>
      </c>
      <c r="C341" s="79" t="str">
        <f>VLOOKUP(D341,'[1]QuyetdinhPCGD'!$B$6:$C$1112,2,0)</f>
        <v>0803128</v>
      </c>
      <c r="D341" s="84" t="s">
        <v>250</v>
      </c>
      <c r="E341" s="85" t="s">
        <v>286</v>
      </c>
      <c r="F341" s="85" t="s">
        <v>2</v>
      </c>
      <c r="G341" s="79" t="s">
        <v>117</v>
      </c>
      <c r="H341" s="86"/>
      <c r="I341" s="87" t="s">
        <v>527</v>
      </c>
      <c r="J341" s="60" t="s">
        <v>183</v>
      </c>
      <c r="K341" s="62" t="s">
        <v>301</v>
      </c>
    </row>
    <row r="342" spans="1:11" ht="25.5" customHeight="1">
      <c r="A342" s="82">
        <v>175</v>
      </c>
      <c r="B342" s="83" t="s">
        <v>453</v>
      </c>
      <c r="C342" s="79" t="str">
        <f>VLOOKUP(D342,'[1]QuyetdinhPCGD'!$B$6:$C$1112,2,0)</f>
        <v>0803128</v>
      </c>
      <c r="D342" s="84" t="s">
        <v>250</v>
      </c>
      <c r="E342" s="85" t="s">
        <v>293</v>
      </c>
      <c r="F342" s="85" t="s">
        <v>2</v>
      </c>
      <c r="G342" s="79" t="s">
        <v>117</v>
      </c>
      <c r="H342" s="86"/>
      <c r="I342" s="87" t="s">
        <v>527</v>
      </c>
      <c r="J342" s="60" t="s">
        <v>183</v>
      </c>
      <c r="K342" s="62" t="s">
        <v>300</v>
      </c>
    </row>
    <row r="343" spans="1:11" ht="25.5" customHeight="1">
      <c r="A343" s="82">
        <v>176</v>
      </c>
      <c r="B343" s="83" t="s">
        <v>453</v>
      </c>
      <c r="C343" s="79" t="str">
        <f>VLOOKUP(D343,'[1]QuyetdinhPCGD'!$B$6:$C$1112,2,0)</f>
        <v>0803128</v>
      </c>
      <c r="D343" s="84" t="s">
        <v>250</v>
      </c>
      <c r="E343" s="85" t="s">
        <v>182</v>
      </c>
      <c r="F343" s="85" t="s">
        <v>4</v>
      </c>
      <c r="G343" s="79" t="s">
        <v>117</v>
      </c>
      <c r="H343" s="86"/>
      <c r="I343" s="87" t="s">
        <v>527</v>
      </c>
      <c r="J343" s="60" t="s">
        <v>183</v>
      </c>
      <c r="K343" s="62" t="s">
        <v>300</v>
      </c>
    </row>
    <row r="344" spans="1:11" ht="25.5" customHeight="1">
      <c r="A344" s="82">
        <v>177</v>
      </c>
      <c r="B344" s="83" t="s">
        <v>454</v>
      </c>
      <c r="C344" s="79" t="str">
        <f>VLOOKUP(D344,'[1]QuyetdinhPCGD'!$B$6:$C$1112,2,0)</f>
        <v>0803128</v>
      </c>
      <c r="D344" s="84" t="s">
        <v>250</v>
      </c>
      <c r="E344" s="85" t="s">
        <v>187</v>
      </c>
      <c r="F344" s="85" t="s">
        <v>4</v>
      </c>
      <c r="G344" s="79" t="s">
        <v>117</v>
      </c>
      <c r="H344" s="86"/>
      <c r="I344" s="87" t="s">
        <v>527</v>
      </c>
      <c r="J344" s="60" t="s">
        <v>183</v>
      </c>
      <c r="K344" s="62" t="s">
        <v>301</v>
      </c>
    </row>
    <row r="345" spans="1:11" ht="25.5" customHeight="1">
      <c r="A345" s="82">
        <v>178</v>
      </c>
      <c r="B345" s="83" t="s">
        <v>400</v>
      </c>
      <c r="C345" s="79" t="str">
        <f>VLOOKUP(D345,'[1]QuyetdinhPCGD'!$B$6:$C$1112,2,0)</f>
        <v>1403112</v>
      </c>
      <c r="D345" s="84" t="s">
        <v>196</v>
      </c>
      <c r="E345" s="85" t="s">
        <v>182</v>
      </c>
      <c r="F345" s="85" t="s">
        <v>3</v>
      </c>
      <c r="G345" s="79" t="s">
        <v>145</v>
      </c>
      <c r="H345" s="86"/>
      <c r="I345" s="87" t="s">
        <v>528</v>
      </c>
      <c r="J345" s="60" t="s">
        <v>183</v>
      </c>
      <c r="K345" s="62" t="s">
        <v>301</v>
      </c>
    </row>
    <row r="346" spans="1:11" ht="25.5" customHeight="1">
      <c r="A346" s="82">
        <v>179</v>
      </c>
      <c r="B346" s="83" t="s">
        <v>399</v>
      </c>
      <c r="C346" s="79" t="str">
        <f>VLOOKUP(D346,'[1]QuyetdinhPCGD'!$B$6:$C$1112,2,0)</f>
        <v>1403112</v>
      </c>
      <c r="D346" s="84" t="s">
        <v>196</v>
      </c>
      <c r="E346" s="85" t="s">
        <v>187</v>
      </c>
      <c r="F346" s="85" t="s">
        <v>3</v>
      </c>
      <c r="G346" s="79" t="s">
        <v>145</v>
      </c>
      <c r="H346" s="86"/>
      <c r="I346" s="87" t="s">
        <v>528</v>
      </c>
      <c r="J346" s="60" t="s">
        <v>183</v>
      </c>
      <c r="K346" s="62" t="s">
        <v>300</v>
      </c>
    </row>
    <row r="347" spans="1:11" ht="25.5" customHeight="1">
      <c r="A347" s="82">
        <v>180</v>
      </c>
      <c r="B347" s="83" t="s">
        <v>403</v>
      </c>
      <c r="C347" s="79" t="str">
        <f>VLOOKUP(D347,'[1]QuyetdinhPCGD'!$B$6:$C$1112,2,0)</f>
        <v>1403113</v>
      </c>
      <c r="D347" s="84" t="s">
        <v>197</v>
      </c>
      <c r="E347" s="85" t="s">
        <v>181</v>
      </c>
      <c r="F347" s="85" t="s">
        <v>1</v>
      </c>
      <c r="G347" s="79" t="s">
        <v>145</v>
      </c>
      <c r="H347" s="88"/>
      <c r="I347" s="87" t="s">
        <v>528</v>
      </c>
      <c r="J347" s="60" t="s">
        <v>183</v>
      </c>
      <c r="K347" s="61" t="s">
        <v>301</v>
      </c>
    </row>
    <row r="348" spans="1:11" ht="25.5" customHeight="1">
      <c r="A348" s="82">
        <v>181</v>
      </c>
      <c r="B348" s="83" t="s">
        <v>402</v>
      </c>
      <c r="C348" s="79" t="str">
        <f>VLOOKUP(D348,'[1]QuyetdinhPCGD'!$B$6:$C$1112,2,0)</f>
        <v>1403113</v>
      </c>
      <c r="D348" s="84" t="s">
        <v>197</v>
      </c>
      <c r="E348" s="85" t="s">
        <v>186</v>
      </c>
      <c r="F348" s="85" t="s">
        <v>1</v>
      </c>
      <c r="G348" s="79" t="s">
        <v>145</v>
      </c>
      <c r="H348" s="88"/>
      <c r="I348" s="87" t="s">
        <v>528</v>
      </c>
      <c r="J348" s="60" t="s">
        <v>183</v>
      </c>
      <c r="K348" s="61" t="s">
        <v>300</v>
      </c>
    </row>
    <row r="349" spans="1:11" ht="25.5" customHeight="1">
      <c r="A349" s="82">
        <v>182</v>
      </c>
      <c r="B349" s="83" t="s">
        <v>403</v>
      </c>
      <c r="C349" s="79" t="str">
        <f>VLOOKUP(D349,'[1]QuyetdinhPCGD'!$B$6:$C$1112,2,0)</f>
        <v>1403113</v>
      </c>
      <c r="D349" s="84" t="s">
        <v>197</v>
      </c>
      <c r="E349" s="85" t="s">
        <v>277</v>
      </c>
      <c r="F349" s="85" t="s">
        <v>2</v>
      </c>
      <c r="G349" s="79" t="s">
        <v>145</v>
      </c>
      <c r="H349" s="86"/>
      <c r="I349" s="87" t="s">
        <v>528</v>
      </c>
      <c r="J349" s="60" t="s">
        <v>183</v>
      </c>
      <c r="K349" s="62" t="s">
        <v>301</v>
      </c>
    </row>
    <row r="350" spans="1:11" ht="25.5" customHeight="1">
      <c r="A350" s="82">
        <v>183</v>
      </c>
      <c r="B350" s="83" t="s">
        <v>402</v>
      </c>
      <c r="C350" s="79" t="str">
        <f>VLOOKUP(D350,'[1]QuyetdinhPCGD'!$B$6:$C$1112,2,0)</f>
        <v>1403113</v>
      </c>
      <c r="D350" s="84" t="s">
        <v>197</v>
      </c>
      <c r="E350" s="85" t="s">
        <v>278</v>
      </c>
      <c r="F350" s="85" t="s">
        <v>2</v>
      </c>
      <c r="G350" s="79" t="s">
        <v>145</v>
      </c>
      <c r="H350" s="86"/>
      <c r="I350" s="87" t="s">
        <v>528</v>
      </c>
      <c r="J350" s="60" t="s">
        <v>183</v>
      </c>
      <c r="K350" s="62" t="s">
        <v>300</v>
      </c>
    </row>
    <row r="351" spans="1:11" ht="25.5" customHeight="1">
      <c r="A351" s="82">
        <v>184</v>
      </c>
      <c r="B351" s="83" t="s">
        <v>406</v>
      </c>
      <c r="C351" s="79" t="str">
        <f>VLOOKUP(D351,'[1]QuyetdinhPCGD'!$B$6:$C$1112,2,0)</f>
        <v>1403150</v>
      </c>
      <c r="D351" s="84" t="s">
        <v>198</v>
      </c>
      <c r="E351" s="85" t="s">
        <v>280</v>
      </c>
      <c r="F351" s="85" t="s">
        <v>2</v>
      </c>
      <c r="G351" s="79" t="s">
        <v>145</v>
      </c>
      <c r="H351" s="86"/>
      <c r="I351" s="87" t="s">
        <v>528</v>
      </c>
      <c r="J351" s="60" t="s">
        <v>183</v>
      </c>
      <c r="K351" s="62" t="s">
        <v>300</v>
      </c>
    </row>
    <row r="352" spans="1:11" ht="25.5" customHeight="1">
      <c r="A352" s="82">
        <v>185</v>
      </c>
      <c r="B352" s="83" t="s">
        <v>407</v>
      </c>
      <c r="C352" s="79" t="str">
        <f>VLOOKUP(D352,'[1]QuyetdinhPCGD'!$B$6:$C$1112,2,0)</f>
        <v>1403150</v>
      </c>
      <c r="D352" s="84" t="s">
        <v>198</v>
      </c>
      <c r="E352" s="85" t="s">
        <v>279</v>
      </c>
      <c r="F352" s="85" t="s">
        <v>2</v>
      </c>
      <c r="G352" s="79" t="s">
        <v>145</v>
      </c>
      <c r="H352" s="86"/>
      <c r="I352" s="87" t="s">
        <v>528</v>
      </c>
      <c r="J352" s="60" t="s">
        <v>183</v>
      </c>
      <c r="K352" s="62" t="s">
        <v>301</v>
      </c>
    </row>
    <row r="353" spans="1:11" ht="25.5" customHeight="1">
      <c r="A353" s="82">
        <v>186</v>
      </c>
      <c r="B353" s="83" t="s">
        <v>407</v>
      </c>
      <c r="C353" s="79" t="str">
        <f>VLOOKUP(D353,'[1]QuyetdinhPCGD'!$B$6:$C$1112,2,0)</f>
        <v>1403150</v>
      </c>
      <c r="D353" s="84" t="s">
        <v>198</v>
      </c>
      <c r="E353" s="85" t="s">
        <v>181</v>
      </c>
      <c r="F353" s="85" t="s">
        <v>5</v>
      </c>
      <c r="G353" s="79" t="s">
        <v>145</v>
      </c>
      <c r="H353" s="86"/>
      <c r="I353" s="87" t="s">
        <v>528</v>
      </c>
      <c r="J353" s="60" t="s">
        <v>183</v>
      </c>
      <c r="K353" s="62" t="s">
        <v>301</v>
      </c>
    </row>
    <row r="354" spans="1:11" ht="25.5" customHeight="1">
      <c r="A354" s="82">
        <v>187</v>
      </c>
      <c r="B354" s="83" t="s">
        <v>406</v>
      </c>
      <c r="C354" s="79" t="str">
        <f>VLOOKUP(D354,'[1]QuyetdinhPCGD'!$B$6:$C$1112,2,0)</f>
        <v>1403150</v>
      </c>
      <c r="D354" s="84" t="s">
        <v>198</v>
      </c>
      <c r="E354" s="85" t="s">
        <v>186</v>
      </c>
      <c r="F354" s="85" t="s">
        <v>5</v>
      </c>
      <c r="G354" s="79" t="s">
        <v>145</v>
      </c>
      <c r="H354" s="86"/>
      <c r="I354" s="87" t="s">
        <v>528</v>
      </c>
      <c r="J354" s="60" t="s">
        <v>183</v>
      </c>
      <c r="K354" s="62" t="s">
        <v>300</v>
      </c>
    </row>
    <row r="355" spans="1:11" ht="25.5" customHeight="1">
      <c r="A355" s="82">
        <v>188</v>
      </c>
      <c r="B355" s="83" t="s">
        <v>433</v>
      </c>
      <c r="C355" s="79" t="str">
        <f>VLOOKUP(D355,'[1]QuyetdinhPCGD'!$B$6:$C$1112,2,0)</f>
        <v>1603154</v>
      </c>
      <c r="D355" s="84" t="s">
        <v>195</v>
      </c>
      <c r="E355" s="85" t="s">
        <v>182</v>
      </c>
      <c r="F355" s="85" t="s">
        <v>4</v>
      </c>
      <c r="G355" s="79" t="s">
        <v>145</v>
      </c>
      <c r="H355" s="86"/>
      <c r="I355" s="87" t="s">
        <v>528</v>
      </c>
      <c r="J355" s="60" t="s">
        <v>183</v>
      </c>
      <c r="K355" s="62" t="s">
        <v>301</v>
      </c>
    </row>
    <row r="356" spans="1:11" ht="25.5" customHeight="1">
      <c r="A356" s="82">
        <v>189</v>
      </c>
      <c r="B356" s="83" t="s">
        <v>432</v>
      </c>
      <c r="C356" s="79" t="str">
        <f>VLOOKUP(D356,'[1]QuyetdinhPCGD'!$B$6:$C$1112,2,0)</f>
        <v>1603154</v>
      </c>
      <c r="D356" s="84" t="s">
        <v>195</v>
      </c>
      <c r="E356" s="85" t="s">
        <v>187</v>
      </c>
      <c r="F356" s="85" t="s">
        <v>4</v>
      </c>
      <c r="G356" s="79" t="s">
        <v>145</v>
      </c>
      <c r="H356" s="86"/>
      <c r="I356" s="87" t="s">
        <v>528</v>
      </c>
      <c r="J356" s="60" t="s">
        <v>183</v>
      </c>
      <c r="K356" s="62" t="s">
        <v>300</v>
      </c>
    </row>
    <row r="357" spans="1:11" ht="25.5" customHeight="1">
      <c r="A357" s="82">
        <v>190</v>
      </c>
      <c r="B357" s="83" t="s">
        <v>381</v>
      </c>
      <c r="C357" s="79" t="str">
        <f>VLOOKUP(D357,'[1]QuyetdinhPCGD'!$B$6:$C$1112,2,0)</f>
        <v>1103105</v>
      </c>
      <c r="D357" s="84" t="s">
        <v>263</v>
      </c>
      <c r="E357" s="85" t="s">
        <v>182</v>
      </c>
      <c r="F357" s="85" t="s">
        <v>1</v>
      </c>
      <c r="G357" s="79" t="s">
        <v>127</v>
      </c>
      <c r="H357" s="86"/>
      <c r="I357" s="87" t="s">
        <v>532</v>
      </c>
      <c r="J357" s="60" t="s">
        <v>183</v>
      </c>
      <c r="K357" s="62" t="s">
        <v>303</v>
      </c>
    </row>
    <row r="358" spans="1:11" ht="25.5" customHeight="1">
      <c r="A358" s="82">
        <v>191</v>
      </c>
      <c r="B358" s="83" t="s">
        <v>380</v>
      </c>
      <c r="C358" s="79" t="str">
        <f>VLOOKUP(D358,'[1]QuyetdinhPCGD'!$B$6:$C$1112,2,0)</f>
        <v>1103105</v>
      </c>
      <c r="D358" s="84" t="s">
        <v>263</v>
      </c>
      <c r="E358" s="85" t="s">
        <v>187</v>
      </c>
      <c r="F358" s="85" t="s">
        <v>1</v>
      </c>
      <c r="G358" s="79" t="s">
        <v>127</v>
      </c>
      <c r="H358" s="86"/>
      <c r="I358" s="87" t="s">
        <v>532</v>
      </c>
      <c r="J358" s="60" t="s">
        <v>183</v>
      </c>
      <c r="K358" s="62" t="s">
        <v>302</v>
      </c>
    </row>
    <row r="359" spans="1:11" ht="25.5" customHeight="1">
      <c r="A359" s="82">
        <v>192</v>
      </c>
      <c r="B359" s="83" t="s">
        <v>379</v>
      </c>
      <c r="C359" s="79" t="str">
        <f>VLOOKUP(D359,'[1]QuyetdinhPCGD'!$B$6:$C$1112,2,0)</f>
        <v>1103105</v>
      </c>
      <c r="D359" s="84" t="s">
        <v>263</v>
      </c>
      <c r="E359" s="85" t="s">
        <v>182</v>
      </c>
      <c r="F359" s="85" t="s">
        <v>3</v>
      </c>
      <c r="G359" s="79" t="s">
        <v>125</v>
      </c>
      <c r="H359" s="86"/>
      <c r="I359" s="87" t="s">
        <v>532</v>
      </c>
      <c r="J359" s="60" t="s">
        <v>183</v>
      </c>
      <c r="K359" s="62" t="s">
        <v>301</v>
      </c>
    </row>
    <row r="360" spans="1:11" ht="25.5" customHeight="1">
      <c r="A360" s="82">
        <v>193</v>
      </c>
      <c r="B360" s="83" t="s">
        <v>378</v>
      </c>
      <c r="C360" s="79" t="str">
        <f>VLOOKUP(D360,'[1]QuyetdinhPCGD'!$B$6:$C$1112,2,0)</f>
        <v>1103105</v>
      </c>
      <c r="D360" s="84" t="s">
        <v>263</v>
      </c>
      <c r="E360" s="85" t="s">
        <v>187</v>
      </c>
      <c r="F360" s="85" t="s">
        <v>3</v>
      </c>
      <c r="G360" s="79" t="s">
        <v>125</v>
      </c>
      <c r="H360" s="86"/>
      <c r="I360" s="87" t="s">
        <v>532</v>
      </c>
      <c r="J360" s="60" t="s">
        <v>183</v>
      </c>
      <c r="K360" s="62" t="s">
        <v>300</v>
      </c>
    </row>
    <row r="361" spans="1:11" ht="25.5" customHeight="1">
      <c r="A361" s="82">
        <v>194</v>
      </c>
      <c r="B361" s="83" t="s">
        <v>383</v>
      </c>
      <c r="C361" s="79" t="str">
        <f>VLOOKUP(D361,'[1]QuyetdinhPCGD'!$B$6:$C$1112,2,0)</f>
        <v>1103105</v>
      </c>
      <c r="D361" s="84" t="s">
        <v>263</v>
      </c>
      <c r="E361" s="85" t="s">
        <v>182</v>
      </c>
      <c r="F361" s="85" t="s">
        <v>4</v>
      </c>
      <c r="G361" s="79" t="s">
        <v>149</v>
      </c>
      <c r="H361" s="86"/>
      <c r="I361" s="87" t="s">
        <v>532</v>
      </c>
      <c r="J361" s="60" t="s">
        <v>183</v>
      </c>
      <c r="K361" s="62" t="s">
        <v>305</v>
      </c>
    </row>
    <row r="362" spans="1:11" ht="25.5" customHeight="1">
      <c r="A362" s="82">
        <v>195</v>
      </c>
      <c r="B362" s="83" t="s">
        <v>384</v>
      </c>
      <c r="C362" s="79" t="str">
        <f>VLOOKUP(D362,'[1]QuyetdinhPCGD'!$B$6:$C$1112,2,0)</f>
        <v>1103105</v>
      </c>
      <c r="D362" s="84" t="s">
        <v>263</v>
      </c>
      <c r="E362" s="85" t="s">
        <v>182</v>
      </c>
      <c r="F362" s="85" t="s">
        <v>4</v>
      </c>
      <c r="G362" s="79" t="s">
        <v>9</v>
      </c>
      <c r="H362" s="86"/>
      <c r="I362" s="87" t="s">
        <v>532</v>
      </c>
      <c r="J362" s="60" t="s">
        <v>183</v>
      </c>
      <c r="K362" s="62" t="s">
        <v>306</v>
      </c>
    </row>
    <row r="363" spans="1:11" ht="25.5" customHeight="1">
      <c r="A363" s="82">
        <v>196</v>
      </c>
      <c r="B363" s="83" t="s">
        <v>382</v>
      </c>
      <c r="C363" s="79" t="str">
        <f>VLOOKUP(D363,'[1]QuyetdinhPCGD'!$B$6:$C$1112,2,0)</f>
        <v>1103105</v>
      </c>
      <c r="D363" s="84" t="s">
        <v>263</v>
      </c>
      <c r="E363" s="85" t="s">
        <v>187</v>
      </c>
      <c r="F363" s="85" t="s">
        <v>4</v>
      </c>
      <c r="G363" s="79" t="s">
        <v>149</v>
      </c>
      <c r="H363" s="86"/>
      <c r="I363" s="87" t="s">
        <v>532</v>
      </c>
      <c r="J363" s="60" t="s">
        <v>183</v>
      </c>
      <c r="K363" s="62" t="s">
        <v>304</v>
      </c>
    </row>
    <row r="364" spans="1:11" ht="25.5" customHeight="1">
      <c r="A364" s="82">
        <v>197</v>
      </c>
      <c r="B364" s="83" t="s">
        <v>386</v>
      </c>
      <c r="C364" s="79" t="str">
        <f>VLOOKUP(D364,'[1]QuyetdinhPCGD'!$B$6:$C$1112,2,0)</f>
        <v>1103108</v>
      </c>
      <c r="D364" s="89" t="s">
        <v>262</v>
      </c>
      <c r="E364" s="85" t="s">
        <v>181</v>
      </c>
      <c r="F364" s="85" t="s">
        <v>1</v>
      </c>
      <c r="G364" s="79" t="s">
        <v>125</v>
      </c>
      <c r="H364" s="86"/>
      <c r="I364" s="87" t="s">
        <v>532</v>
      </c>
      <c r="J364" s="60" t="s">
        <v>183</v>
      </c>
      <c r="K364" s="62" t="s">
        <v>301</v>
      </c>
    </row>
    <row r="365" spans="1:11" ht="25.5" customHeight="1">
      <c r="A365" s="82">
        <v>198</v>
      </c>
      <c r="B365" s="83" t="s">
        <v>385</v>
      </c>
      <c r="C365" s="79" t="str">
        <f>VLOOKUP(D365,'[1]QuyetdinhPCGD'!$B$6:$C$1112,2,0)</f>
        <v>1103108</v>
      </c>
      <c r="D365" s="89" t="s">
        <v>262</v>
      </c>
      <c r="E365" s="85" t="s">
        <v>186</v>
      </c>
      <c r="F365" s="85" t="s">
        <v>1</v>
      </c>
      <c r="G365" s="79" t="s">
        <v>125</v>
      </c>
      <c r="H365" s="86"/>
      <c r="I365" s="87" t="s">
        <v>532</v>
      </c>
      <c r="J365" s="60" t="s">
        <v>183</v>
      </c>
      <c r="K365" s="62" t="s">
        <v>300</v>
      </c>
    </row>
    <row r="366" spans="1:11" ht="25.5" customHeight="1">
      <c r="A366" s="82">
        <v>199</v>
      </c>
      <c r="B366" s="83" t="s">
        <v>386</v>
      </c>
      <c r="C366" s="79" t="str">
        <f>VLOOKUP(D366,'[1]QuyetdinhPCGD'!$B$6:$C$1112,2,0)</f>
        <v>1103108</v>
      </c>
      <c r="D366" s="89" t="s">
        <v>262</v>
      </c>
      <c r="E366" s="85" t="s">
        <v>277</v>
      </c>
      <c r="F366" s="85" t="s">
        <v>2</v>
      </c>
      <c r="G366" s="79" t="s">
        <v>125</v>
      </c>
      <c r="H366" s="86"/>
      <c r="I366" s="87" t="s">
        <v>532</v>
      </c>
      <c r="J366" s="60" t="s">
        <v>183</v>
      </c>
      <c r="K366" s="62" t="s">
        <v>301</v>
      </c>
    </row>
    <row r="367" spans="1:11" ht="25.5" customHeight="1">
      <c r="A367" s="82">
        <v>200</v>
      </c>
      <c r="B367" s="83" t="s">
        <v>385</v>
      </c>
      <c r="C367" s="79" t="str">
        <f>VLOOKUP(D367,'[1]QuyetdinhPCGD'!$B$6:$C$1112,2,0)</f>
        <v>1103108</v>
      </c>
      <c r="D367" s="89" t="s">
        <v>262</v>
      </c>
      <c r="E367" s="85" t="s">
        <v>278</v>
      </c>
      <c r="F367" s="85" t="s">
        <v>2</v>
      </c>
      <c r="G367" s="79" t="s">
        <v>125</v>
      </c>
      <c r="H367" s="86"/>
      <c r="I367" s="87" t="s">
        <v>532</v>
      </c>
      <c r="J367" s="60" t="s">
        <v>183</v>
      </c>
      <c r="K367" s="62" t="s">
        <v>300</v>
      </c>
    </row>
    <row r="368" spans="1:11" ht="25.5" customHeight="1">
      <c r="A368" s="82">
        <v>201</v>
      </c>
      <c r="B368" s="83" t="s">
        <v>388</v>
      </c>
      <c r="C368" s="79" t="str">
        <f>VLOOKUP(D368,'[1]QuyetdinhPCGD'!$B$6:$C$1112,2,0)</f>
        <v>1103108</v>
      </c>
      <c r="D368" s="89" t="s">
        <v>262</v>
      </c>
      <c r="E368" s="85" t="s">
        <v>181</v>
      </c>
      <c r="F368" s="85" t="s">
        <v>3</v>
      </c>
      <c r="G368" s="79" t="s">
        <v>127</v>
      </c>
      <c r="H368" s="86"/>
      <c r="I368" s="87" t="s">
        <v>532</v>
      </c>
      <c r="J368" s="60" t="s">
        <v>183</v>
      </c>
      <c r="K368" s="62" t="s">
        <v>303</v>
      </c>
    </row>
    <row r="369" spans="1:11" ht="25.5" customHeight="1">
      <c r="A369" s="82">
        <v>202</v>
      </c>
      <c r="B369" s="83" t="s">
        <v>387</v>
      </c>
      <c r="C369" s="79" t="str">
        <f>VLOOKUP(D369,'[1]QuyetdinhPCGD'!$B$6:$C$1112,2,0)</f>
        <v>1103108</v>
      </c>
      <c r="D369" s="89" t="s">
        <v>262</v>
      </c>
      <c r="E369" s="85" t="s">
        <v>186</v>
      </c>
      <c r="F369" s="85" t="s">
        <v>3</v>
      </c>
      <c r="G369" s="79" t="s">
        <v>127</v>
      </c>
      <c r="H369" s="86"/>
      <c r="I369" s="87" t="s">
        <v>532</v>
      </c>
      <c r="J369" s="60" t="s">
        <v>183</v>
      </c>
      <c r="K369" s="62" t="s">
        <v>302</v>
      </c>
    </row>
    <row r="370" spans="1:11" ht="25.5" customHeight="1">
      <c r="A370" s="82">
        <v>203</v>
      </c>
      <c r="B370" s="83" t="s">
        <v>388</v>
      </c>
      <c r="C370" s="79" t="str">
        <f>VLOOKUP(D370,'[1]QuyetdinhPCGD'!$B$6:$C$1112,2,0)</f>
        <v>1103108</v>
      </c>
      <c r="D370" s="89" t="s">
        <v>262</v>
      </c>
      <c r="E370" s="85" t="s">
        <v>277</v>
      </c>
      <c r="F370" s="85" t="s">
        <v>4</v>
      </c>
      <c r="G370" s="79" t="s">
        <v>127</v>
      </c>
      <c r="H370" s="86"/>
      <c r="I370" s="87" t="s">
        <v>532</v>
      </c>
      <c r="J370" s="60" t="s">
        <v>183</v>
      </c>
      <c r="K370" s="62" t="s">
        <v>303</v>
      </c>
    </row>
    <row r="371" spans="1:11" ht="25.5" customHeight="1">
      <c r="A371" s="82">
        <v>204</v>
      </c>
      <c r="B371" s="83" t="s">
        <v>387</v>
      </c>
      <c r="C371" s="79" t="str">
        <f>VLOOKUP(D371,'[1]QuyetdinhPCGD'!$B$6:$C$1112,2,0)</f>
        <v>1103108</v>
      </c>
      <c r="D371" s="89" t="s">
        <v>262</v>
      </c>
      <c r="E371" s="85" t="s">
        <v>278</v>
      </c>
      <c r="F371" s="85" t="s">
        <v>4</v>
      </c>
      <c r="G371" s="79" t="s">
        <v>127</v>
      </c>
      <c r="H371" s="86"/>
      <c r="I371" s="87" t="s">
        <v>532</v>
      </c>
      <c r="J371" s="60" t="s">
        <v>183</v>
      </c>
      <c r="K371" s="62" t="s">
        <v>302</v>
      </c>
    </row>
    <row r="372" spans="1:11" ht="25.5" customHeight="1">
      <c r="A372" s="82">
        <v>205</v>
      </c>
      <c r="B372" s="83" t="s">
        <v>390</v>
      </c>
      <c r="C372" s="79" t="str">
        <f>VLOOKUP(D372,'[1]QuyetdinhPCGD'!$B$6:$C$1112,2,0)</f>
        <v>1103108</v>
      </c>
      <c r="D372" s="89" t="s">
        <v>262</v>
      </c>
      <c r="E372" s="85" t="s">
        <v>181</v>
      </c>
      <c r="F372" s="85" t="s">
        <v>5</v>
      </c>
      <c r="G372" s="79" t="s">
        <v>149</v>
      </c>
      <c r="H372" s="86"/>
      <c r="I372" s="87" t="s">
        <v>532</v>
      </c>
      <c r="J372" s="60" t="s">
        <v>183</v>
      </c>
      <c r="K372" s="62" t="s">
        <v>305</v>
      </c>
    </row>
    <row r="373" spans="1:11" ht="25.5" customHeight="1">
      <c r="A373" s="82">
        <v>206</v>
      </c>
      <c r="B373" s="83" t="s">
        <v>391</v>
      </c>
      <c r="C373" s="79" t="str">
        <f>VLOOKUP(D373,'[1]QuyetdinhPCGD'!$B$6:$C$1112,2,0)</f>
        <v>1103108</v>
      </c>
      <c r="D373" s="89" t="s">
        <v>262</v>
      </c>
      <c r="E373" s="85" t="s">
        <v>181</v>
      </c>
      <c r="F373" s="85" t="s">
        <v>5</v>
      </c>
      <c r="G373" s="79" t="s">
        <v>9</v>
      </c>
      <c r="H373" s="86"/>
      <c r="I373" s="87" t="s">
        <v>532</v>
      </c>
      <c r="J373" s="60" t="s">
        <v>183</v>
      </c>
      <c r="K373" s="62" t="s">
        <v>306</v>
      </c>
    </row>
    <row r="374" spans="1:11" ht="25.5" customHeight="1">
      <c r="A374" s="82">
        <v>207</v>
      </c>
      <c r="B374" s="83" t="s">
        <v>389</v>
      </c>
      <c r="C374" s="79" t="str">
        <f>VLOOKUP(D374,'[1]QuyetdinhPCGD'!$B$6:$C$1112,2,0)</f>
        <v>1103108</v>
      </c>
      <c r="D374" s="89" t="s">
        <v>262</v>
      </c>
      <c r="E374" s="85" t="s">
        <v>186</v>
      </c>
      <c r="F374" s="85" t="s">
        <v>5</v>
      </c>
      <c r="G374" s="79" t="s">
        <v>149</v>
      </c>
      <c r="H374" s="86"/>
      <c r="I374" s="87" t="s">
        <v>532</v>
      </c>
      <c r="J374" s="60" t="s">
        <v>183</v>
      </c>
      <c r="K374" s="62" t="s">
        <v>304</v>
      </c>
    </row>
    <row r="375" spans="1:11" ht="25.5" customHeight="1">
      <c r="A375" s="82">
        <v>208</v>
      </c>
      <c r="B375" s="83" t="s">
        <v>390</v>
      </c>
      <c r="C375" s="79" t="str">
        <f>VLOOKUP(D375,'[1]QuyetdinhPCGD'!$B$6:$C$1112,2,0)</f>
        <v>1103108</v>
      </c>
      <c r="D375" s="89" t="s">
        <v>262</v>
      </c>
      <c r="E375" s="85" t="s">
        <v>277</v>
      </c>
      <c r="F375" s="85" t="s">
        <v>6</v>
      </c>
      <c r="G375" s="79" t="s">
        <v>149</v>
      </c>
      <c r="H375" s="86"/>
      <c r="I375" s="87" t="s">
        <v>532</v>
      </c>
      <c r="J375" s="60" t="s">
        <v>183</v>
      </c>
      <c r="K375" s="62" t="s">
        <v>305</v>
      </c>
    </row>
    <row r="376" spans="1:11" ht="25.5" customHeight="1">
      <c r="A376" s="82">
        <v>209</v>
      </c>
      <c r="B376" s="83" t="s">
        <v>391</v>
      </c>
      <c r="C376" s="79" t="str">
        <f>VLOOKUP(D376,'[1]QuyetdinhPCGD'!$B$6:$C$1112,2,0)</f>
        <v>1103108</v>
      </c>
      <c r="D376" s="89" t="s">
        <v>262</v>
      </c>
      <c r="E376" s="85" t="s">
        <v>277</v>
      </c>
      <c r="F376" s="85" t="s">
        <v>6</v>
      </c>
      <c r="G376" s="79" t="s">
        <v>9</v>
      </c>
      <c r="H376" s="86"/>
      <c r="I376" s="87" t="s">
        <v>532</v>
      </c>
      <c r="J376" s="60" t="s">
        <v>183</v>
      </c>
      <c r="K376" s="62" t="s">
        <v>306</v>
      </c>
    </row>
    <row r="377" spans="1:11" ht="25.5" customHeight="1">
      <c r="A377" s="82">
        <v>210</v>
      </c>
      <c r="B377" s="83" t="s">
        <v>389</v>
      </c>
      <c r="C377" s="79" t="str">
        <f>VLOOKUP(D377,'[1]QuyetdinhPCGD'!$B$6:$C$1112,2,0)</f>
        <v>1103108</v>
      </c>
      <c r="D377" s="89" t="s">
        <v>262</v>
      </c>
      <c r="E377" s="85" t="s">
        <v>278</v>
      </c>
      <c r="F377" s="85" t="s">
        <v>6</v>
      </c>
      <c r="G377" s="79" t="s">
        <v>149</v>
      </c>
      <c r="H377" s="86"/>
      <c r="I377" s="87" t="s">
        <v>532</v>
      </c>
      <c r="J377" s="60" t="s">
        <v>183</v>
      </c>
      <c r="K377" s="62" t="s">
        <v>304</v>
      </c>
    </row>
    <row r="378" spans="1:11" ht="25.5" customHeight="1">
      <c r="A378" s="82">
        <v>211</v>
      </c>
      <c r="B378" s="83" t="s">
        <v>393</v>
      </c>
      <c r="C378" s="79" t="str">
        <f>VLOOKUP(D378,'[1]QuyetdinhPCGD'!$B$6:$C$1112,2,0)</f>
        <v>1103113</v>
      </c>
      <c r="D378" s="84" t="s">
        <v>261</v>
      </c>
      <c r="E378" s="85" t="s">
        <v>181</v>
      </c>
      <c r="F378" s="85" t="s">
        <v>1</v>
      </c>
      <c r="G378" s="79" t="s">
        <v>125</v>
      </c>
      <c r="H378" s="86"/>
      <c r="I378" s="87" t="s">
        <v>532</v>
      </c>
      <c r="J378" s="60" t="s">
        <v>183</v>
      </c>
      <c r="K378" s="62" t="s">
        <v>301</v>
      </c>
    </row>
    <row r="379" spans="1:11" ht="25.5" customHeight="1">
      <c r="A379" s="82">
        <v>212</v>
      </c>
      <c r="B379" s="83" t="s">
        <v>392</v>
      </c>
      <c r="C379" s="79" t="str">
        <f>VLOOKUP(D379,'[1]QuyetdinhPCGD'!$B$6:$C$1112,2,0)</f>
        <v>1103113</v>
      </c>
      <c r="D379" s="84" t="s">
        <v>261</v>
      </c>
      <c r="E379" s="85" t="s">
        <v>186</v>
      </c>
      <c r="F379" s="85" t="s">
        <v>1</v>
      </c>
      <c r="G379" s="79" t="s">
        <v>125</v>
      </c>
      <c r="H379" s="86"/>
      <c r="I379" s="87" t="s">
        <v>532</v>
      </c>
      <c r="J379" s="60" t="s">
        <v>183</v>
      </c>
      <c r="K379" s="62" t="s">
        <v>300</v>
      </c>
    </row>
    <row r="380" spans="1:11" ht="25.5" customHeight="1">
      <c r="A380" s="82">
        <v>213</v>
      </c>
      <c r="B380" s="83" t="s">
        <v>393</v>
      </c>
      <c r="C380" s="79" t="str">
        <f>VLOOKUP(D380,'[1]QuyetdinhPCGD'!$B$6:$C$1112,2,0)</f>
        <v>1103113</v>
      </c>
      <c r="D380" s="84" t="s">
        <v>261</v>
      </c>
      <c r="E380" s="85" t="s">
        <v>277</v>
      </c>
      <c r="F380" s="85" t="s">
        <v>2</v>
      </c>
      <c r="G380" s="79" t="s">
        <v>125</v>
      </c>
      <c r="H380" s="86"/>
      <c r="I380" s="87" t="s">
        <v>532</v>
      </c>
      <c r="J380" s="60" t="s">
        <v>183</v>
      </c>
      <c r="K380" s="62" t="s">
        <v>301</v>
      </c>
    </row>
    <row r="381" spans="1:11" ht="25.5" customHeight="1">
      <c r="A381" s="82">
        <v>214</v>
      </c>
      <c r="B381" s="83" t="s">
        <v>392</v>
      </c>
      <c r="C381" s="79" t="str">
        <f>VLOOKUP(D381,'[1]QuyetdinhPCGD'!$B$6:$C$1112,2,0)</f>
        <v>1103113</v>
      </c>
      <c r="D381" s="84" t="s">
        <v>261</v>
      </c>
      <c r="E381" s="85" t="s">
        <v>278</v>
      </c>
      <c r="F381" s="85" t="s">
        <v>2</v>
      </c>
      <c r="G381" s="79" t="s">
        <v>125</v>
      </c>
      <c r="H381" s="86"/>
      <c r="I381" s="87" t="s">
        <v>532</v>
      </c>
      <c r="J381" s="60" t="s">
        <v>183</v>
      </c>
      <c r="K381" s="62" t="s">
        <v>300</v>
      </c>
    </row>
    <row r="382" spans="1:11" ht="25.5" customHeight="1">
      <c r="A382" s="82">
        <v>215</v>
      </c>
      <c r="B382" s="83" t="s">
        <v>395</v>
      </c>
      <c r="C382" s="79" t="str">
        <f>VLOOKUP(D382,'[1]QuyetdinhPCGD'!$B$6:$C$1112,2,0)</f>
        <v>1103113</v>
      </c>
      <c r="D382" s="84" t="s">
        <v>261</v>
      </c>
      <c r="E382" s="85" t="s">
        <v>181</v>
      </c>
      <c r="F382" s="85" t="s">
        <v>3</v>
      </c>
      <c r="G382" s="79" t="s">
        <v>127</v>
      </c>
      <c r="H382" s="86"/>
      <c r="I382" s="87" t="s">
        <v>532</v>
      </c>
      <c r="J382" s="60" t="s">
        <v>183</v>
      </c>
      <c r="K382" s="62" t="s">
        <v>303</v>
      </c>
    </row>
    <row r="383" spans="1:11" ht="25.5" customHeight="1">
      <c r="A383" s="82">
        <v>216</v>
      </c>
      <c r="B383" s="83" t="s">
        <v>394</v>
      </c>
      <c r="C383" s="79" t="str">
        <f>VLOOKUP(D383,'[1]QuyetdinhPCGD'!$B$6:$C$1112,2,0)</f>
        <v>1103113</v>
      </c>
      <c r="D383" s="84" t="s">
        <v>261</v>
      </c>
      <c r="E383" s="85" t="s">
        <v>186</v>
      </c>
      <c r="F383" s="85" t="s">
        <v>3</v>
      </c>
      <c r="G383" s="79" t="s">
        <v>127</v>
      </c>
      <c r="H383" s="86"/>
      <c r="I383" s="87" t="s">
        <v>532</v>
      </c>
      <c r="J383" s="60" t="s">
        <v>183</v>
      </c>
      <c r="K383" s="62" t="s">
        <v>302</v>
      </c>
    </row>
    <row r="384" spans="1:11" ht="25.5" customHeight="1">
      <c r="A384" s="82">
        <v>217</v>
      </c>
      <c r="B384" s="83" t="s">
        <v>395</v>
      </c>
      <c r="C384" s="79" t="str">
        <f>VLOOKUP(D384,'[1]QuyetdinhPCGD'!$B$6:$C$1112,2,0)</f>
        <v>1103113</v>
      </c>
      <c r="D384" s="84" t="s">
        <v>261</v>
      </c>
      <c r="E384" s="85" t="s">
        <v>277</v>
      </c>
      <c r="F384" s="85" t="s">
        <v>4</v>
      </c>
      <c r="G384" s="79" t="s">
        <v>127</v>
      </c>
      <c r="H384" s="86"/>
      <c r="I384" s="87" t="s">
        <v>532</v>
      </c>
      <c r="J384" s="60" t="s">
        <v>183</v>
      </c>
      <c r="K384" s="62" t="s">
        <v>303</v>
      </c>
    </row>
    <row r="385" spans="1:11" ht="25.5" customHeight="1">
      <c r="A385" s="82">
        <v>218</v>
      </c>
      <c r="B385" s="83" t="s">
        <v>394</v>
      </c>
      <c r="C385" s="79" t="str">
        <f>VLOOKUP(D385,'[1]QuyetdinhPCGD'!$B$6:$C$1112,2,0)</f>
        <v>1103113</v>
      </c>
      <c r="D385" s="84" t="s">
        <v>261</v>
      </c>
      <c r="E385" s="85" t="s">
        <v>278</v>
      </c>
      <c r="F385" s="85" t="s">
        <v>4</v>
      </c>
      <c r="G385" s="79" t="s">
        <v>127</v>
      </c>
      <c r="H385" s="86"/>
      <c r="I385" s="87" t="s">
        <v>532</v>
      </c>
      <c r="J385" s="60" t="s">
        <v>183</v>
      </c>
      <c r="K385" s="62" t="s">
        <v>302</v>
      </c>
    </row>
    <row r="386" spans="1:11" ht="25.5" customHeight="1">
      <c r="A386" s="82">
        <v>219</v>
      </c>
      <c r="B386" s="83" t="s">
        <v>397</v>
      </c>
      <c r="C386" s="79" t="str">
        <f>VLOOKUP(D386,'[1]QuyetdinhPCGD'!$B$6:$C$1112,2,0)</f>
        <v>1103113</v>
      </c>
      <c r="D386" s="84" t="s">
        <v>261</v>
      </c>
      <c r="E386" s="85" t="s">
        <v>181</v>
      </c>
      <c r="F386" s="85" t="s">
        <v>5</v>
      </c>
      <c r="G386" s="79" t="s">
        <v>149</v>
      </c>
      <c r="H386" s="86"/>
      <c r="I386" s="87" t="s">
        <v>532</v>
      </c>
      <c r="J386" s="60" t="s">
        <v>183</v>
      </c>
      <c r="K386" s="62" t="s">
        <v>305</v>
      </c>
    </row>
    <row r="387" spans="1:11" ht="25.5" customHeight="1">
      <c r="A387" s="82">
        <v>220</v>
      </c>
      <c r="B387" s="83" t="s">
        <v>398</v>
      </c>
      <c r="C387" s="79" t="str">
        <f>VLOOKUP(D387,'[1]QuyetdinhPCGD'!$B$6:$C$1112,2,0)</f>
        <v>1103113</v>
      </c>
      <c r="D387" s="84" t="s">
        <v>261</v>
      </c>
      <c r="E387" s="85" t="s">
        <v>181</v>
      </c>
      <c r="F387" s="85" t="s">
        <v>5</v>
      </c>
      <c r="G387" s="79" t="s">
        <v>9</v>
      </c>
      <c r="H387" s="86"/>
      <c r="I387" s="87" t="s">
        <v>532</v>
      </c>
      <c r="J387" s="60" t="s">
        <v>183</v>
      </c>
      <c r="K387" s="62" t="s">
        <v>306</v>
      </c>
    </row>
    <row r="388" spans="1:11" ht="25.5" customHeight="1">
      <c r="A388" s="82">
        <v>221</v>
      </c>
      <c r="B388" s="83" t="s">
        <v>396</v>
      </c>
      <c r="C388" s="79" t="str">
        <f>VLOOKUP(D388,'[1]QuyetdinhPCGD'!$B$6:$C$1112,2,0)</f>
        <v>1103113</v>
      </c>
      <c r="D388" s="84" t="s">
        <v>261</v>
      </c>
      <c r="E388" s="85" t="s">
        <v>186</v>
      </c>
      <c r="F388" s="85" t="s">
        <v>5</v>
      </c>
      <c r="G388" s="79" t="s">
        <v>149</v>
      </c>
      <c r="H388" s="86"/>
      <c r="I388" s="87" t="s">
        <v>532</v>
      </c>
      <c r="J388" s="60" t="s">
        <v>183</v>
      </c>
      <c r="K388" s="62" t="s">
        <v>304</v>
      </c>
    </row>
    <row r="389" spans="1:11" ht="25.5" customHeight="1">
      <c r="A389" s="82">
        <v>222</v>
      </c>
      <c r="B389" s="83" t="s">
        <v>397</v>
      </c>
      <c r="C389" s="79" t="str">
        <f>VLOOKUP(D389,'[1]QuyetdinhPCGD'!$B$6:$C$1112,2,0)</f>
        <v>1103113</v>
      </c>
      <c r="D389" s="84" t="s">
        <v>261</v>
      </c>
      <c r="E389" s="85" t="s">
        <v>277</v>
      </c>
      <c r="F389" s="85" t="s">
        <v>6</v>
      </c>
      <c r="G389" s="79" t="s">
        <v>149</v>
      </c>
      <c r="H389" s="86"/>
      <c r="I389" s="87" t="s">
        <v>532</v>
      </c>
      <c r="J389" s="60" t="s">
        <v>183</v>
      </c>
      <c r="K389" s="62" t="s">
        <v>305</v>
      </c>
    </row>
    <row r="390" spans="1:11" ht="25.5" customHeight="1">
      <c r="A390" s="82">
        <v>223</v>
      </c>
      <c r="B390" s="83" t="s">
        <v>398</v>
      </c>
      <c r="C390" s="79" t="str">
        <f>VLOOKUP(D390,'[1]QuyetdinhPCGD'!$B$6:$C$1112,2,0)</f>
        <v>1103113</v>
      </c>
      <c r="D390" s="84" t="s">
        <v>261</v>
      </c>
      <c r="E390" s="85" t="s">
        <v>277</v>
      </c>
      <c r="F390" s="85" t="s">
        <v>6</v>
      </c>
      <c r="G390" s="79" t="s">
        <v>9</v>
      </c>
      <c r="H390" s="86"/>
      <c r="I390" s="87" t="s">
        <v>532</v>
      </c>
      <c r="J390" s="60" t="s">
        <v>183</v>
      </c>
      <c r="K390" s="62" t="s">
        <v>306</v>
      </c>
    </row>
    <row r="391" spans="1:11" ht="25.5" customHeight="1">
      <c r="A391" s="82">
        <v>224</v>
      </c>
      <c r="B391" s="83" t="s">
        <v>396</v>
      </c>
      <c r="C391" s="79" t="str">
        <f>VLOOKUP(D391,'[1]QuyetdinhPCGD'!$B$6:$C$1112,2,0)</f>
        <v>1103113</v>
      </c>
      <c r="D391" s="84" t="s">
        <v>261</v>
      </c>
      <c r="E391" s="85" t="s">
        <v>278</v>
      </c>
      <c r="F391" s="85" t="s">
        <v>6</v>
      </c>
      <c r="G391" s="79" t="s">
        <v>149</v>
      </c>
      <c r="H391" s="86"/>
      <c r="I391" s="87" t="s">
        <v>532</v>
      </c>
      <c r="J391" s="60" t="s">
        <v>183</v>
      </c>
      <c r="K391" s="62" t="s">
        <v>304</v>
      </c>
    </row>
    <row r="392" spans="1:11" ht="25.5" customHeight="1">
      <c r="A392" s="82">
        <v>225</v>
      </c>
      <c r="B392" s="83" t="s">
        <v>469</v>
      </c>
      <c r="C392" s="79" t="str">
        <f>VLOOKUP(D392,'[1]QuyetdinhPCGD'!$B$6:$C$1112,2,0)</f>
        <v>1103123</v>
      </c>
      <c r="D392" s="84" t="s">
        <v>264</v>
      </c>
      <c r="E392" s="85" t="s">
        <v>182</v>
      </c>
      <c r="F392" s="85" t="s">
        <v>2</v>
      </c>
      <c r="G392" s="79" t="s">
        <v>127</v>
      </c>
      <c r="H392" s="86"/>
      <c r="I392" s="87" t="s">
        <v>532</v>
      </c>
      <c r="J392" s="60" t="s">
        <v>183</v>
      </c>
      <c r="K392" s="62" t="s">
        <v>303</v>
      </c>
    </row>
    <row r="393" spans="1:11" ht="25.5" customHeight="1">
      <c r="A393" s="82">
        <v>226</v>
      </c>
      <c r="B393" s="83" t="s">
        <v>468</v>
      </c>
      <c r="C393" s="79" t="str">
        <f>VLOOKUP(D393,'[1]QuyetdinhPCGD'!$B$6:$C$1112,2,0)</f>
        <v>1103123</v>
      </c>
      <c r="D393" s="84" t="s">
        <v>264</v>
      </c>
      <c r="E393" s="85" t="s">
        <v>187</v>
      </c>
      <c r="F393" s="85" t="s">
        <v>2</v>
      </c>
      <c r="G393" s="79" t="s">
        <v>127</v>
      </c>
      <c r="H393" s="86"/>
      <c r="I393" s="87" t="s">
        <v>532</v>
      </c>
      <c r="J393" s="60" t="s">
        <v>183</v>
      </c>
      <c r="K393" s="62" t="s">
        <v>302</v>
      </c>
    </row>
    <row r="394" spans="1:11" ht="25.5" customHeight="1">
      <c r="A394" s="82">
        <v>227</v>
      </c>
      <c r="B394" s="83" t="s">
        <v>471</v>
      </c>
      <c r="C394" s="79" t="str">
        <f>VLOOKUP(D394,'[1]QuyetdinhPCGD'!$B$6:$C$1112,2,0)</f>
        <v>1103123</v>
      </c>
      <c r="D394" s="84" t="s">
        <v>264</v>
      </c>
      <c r="E394" s="85" t="s">
        <v>182</v>
      </c>
      <c r="F394" s="85" t="s">
        <v>3</v>
      </c>
      <c r="G394" s="79" t="s">
        <v>149</v>
      </c>
      <c r="H394" s="86"/>
      <c r="I394" s="87" t="s">
        <v>532</v>
      </c>
      <c r="J394" s="60" t="s">
        <v>183</v>
      </c>
      <c r="K394" s="62" t="s">
        <v>305</v>
      </c>
    </row>
    <row r="395" spans="1:11" ht="25.5" customHeight="1">
      <c r="A395" s="82">
        <v>228</v>
      </c>
      <c r="B395" s="83" t="s">
        <v>472</v>
      </c>
      <c r="C395" s="79" t="str">
        <f>VLOOKUP(D395,'[1]QuyetdinhPCGD'!$B$6:$C$1112,2,0)</f>
        <v>1103123</v>
      </c>
      <c r="D395" s="84" t="s">
        <v>264</v>
      </c>
      <c r="E395" s="85" t="s">
        <v>182</v>
      </c>
      <c r="F395" s="85" t="s">
        <v>3</v>
      </c>
      <c r="G395" s="79" t="s">
        <v>9</v>
      </c>
      <c r="H395" s="86"/>
      <c r="I395" s="87" t="s">
        <v>532</v>
      </c>
      <c r="J395" s="60" t="s">
        <v>183</v>
      </c>
      <c r="K395" s="62" t="s">
        <v>306</v>
      </c>
    </row>
    <row r="396" spans="1:11" ht="25.5" customHeight="1">
      <c r="A396" s="82">
        <v>229</v>
      </c>
      <c r="B396" s="83" t="s">
        <v>470</v>
      </c>
      <c r="C396" s="79" t="str">
        <f>VLOOKUP(D396,'[1]QuyetdinhPCGD'!$B$6:$C$1112,2,0)</f>
        <v>1103123</v>
      </c>
      <c r="D396" s="84" t="s">
        <v>264</v>
      </c>
      <c r="E396" s="85" t="s">
        <v>187</v>
      </c>
      <c r="F396" s="85" t="s">
        <v>3</v>
      </c>
      <c r="G396" s="79" t="s">
        <v>149</v>
      </c>
      <c r="H396" s="86"/>
      <c r="I396" s="87" t="s">
        <v>532</v>
      </c>
      <c r="J396" s="60" t="s">
        <v>183</v>
      </c>
      <c r="K396" s="62" t="s">
        <v>304</v>
      </c>
    </row>
    <row r="397" spans="1:11" ht="25.5" customHeight="1">
      <c r="A397" s="82">
        <v>230</v>
      </c>
      <c r="B397" s="83" t="s">
        <v>467</v>
      </c>
      <c r="C397" s="79" t="str">
        <f>VLOOKUP(D397,'[1]QuyetdinhPCGD'!$B$6:$C$1112,2,0)</f>
        <v>1103123</v>
      </c>
      <c r="D397" s="84" t="s">
        <v>264</v>
      </c>
      <c r="E397" s="85" t="s">
        <v>182</v>
      </c>
      <c r="F397" s="85" t="s">
        <v>4</v>
      </c>
      <c r="G397" s="79" t="s">
        <v>125</v>
      </c>
      <c r="H397" s="86"/>
      <c r="I397" s="87" t="s">
        <v>532</v>
      </c>
      <c r="J397" s="60" t="s">
        <v>183</v>
      </c>
      <c r="K397" s="62" t="s">
        <v>301</v>
      </c>
    </row>
    <row r="398" spans="1:11" ht="25.5" customHeight="1">
      <c r="A398" s="82">
        <v>231</v>
      </c>
      <c r="B398" s="83" t="s">
        <v>466</v>
      </c>
      <c r="C398" s="79" t="str">
        <f>VLOOKUP(D398,'[1]QuyetdinhPCGD'!$B$6:$C$1112,2,0)</f>
        <v>1103123</v>
      </c>
      <c r="D398" s="84" t="s">
        <v>264</v>
      </c>
      <c r="E398" s="85" t="s">
        <v>187</v>
      </c>
      <c r="F398" s="85" t="s">
        <v>4</v>
      </c>
      <c r="G398" s="79" t="s">
        <v>125</v>
      </c>
      <c r="H398" s="86"/>
      <c r="I398" s="87" t="s">
        <v>532</v>
      </c>
      <c r="J398" s="60" t="s">
        <v>183</v>
      </c>
      <c r="K398" s="62" t="s">
        <v>300</v>
      </c>
    </row>
    <row r="399" spans="1:11" ht="25.5" customHeight="1">
      <c r="A399" s="82">
        <v>232</v>
      </c>
      <c r="B399" s="83" t="s">
        <v>353</v>
      </c>
      <c r="C399" s="79" t="str">
        <f>VLOOKUP(D399,'[1]QuyetdinhPCGD'!$B$6:$C$1112,2,0)</f>
        <v>0303129</v>
      </c>
      <c r="D399" s="84" t="s">
        <v>211</v>
      </c>
      <c r="E399" s="85" t="s">
        <v>181</v>
      </c>
      <c r="F399" s="85" t="s">
        <v>1</v>
      </c>
      <c r="G399" s="79" t="s">
        <v>9</v>
      </c>
      <c r="H399" s="88"/>
      <c r="I399" s="87" t="s">
        <v>530</v>
      </c>
      <c r="J399" s="60" t="s">
        <v>183</v>
      </c>
      <c r="K399" s="61" t="s">
        <v>301</v>
      </c>
    </row>
    <row r="400" spans="1:11" ht="25.5" customHeight="1">
      <c r="A400" s="82">
        <v>233</v>
      </c>
      <c r="B400" s="83" t="s">
        <v>352</v>
      </c>
      <c r="C400" s="79" t="str">
        <f>VLOOKUP(D400,'[1]QuyetdinhPCGD'!$B$6:$C$1112,2,0)</f>
        <v>0303129</v>
      </c>
      <c r="D400" s="84" t="s">
        <v>211</v>
      </c>
      <c r="E400" s="85" t="s">
        <v>186</v>
      </c>
      <c r="F400" s="85" t="s">
        <v>1</v>
      </c>
      <c r="G400" s="79" t="s">
        <v>106</v>
      </c>
      <c r="H400" s="88"/>
      <c r="I400" s="87" t="s">
        <v>530</v>
      </c>
      <c r="J400" s="60" t="s">
        <v>183</v>
      </c>
      <c r="K400" s="61" t="s">
        <v>300</v>
      </c>
    </row>
    <row r="401" spans="1:11" ht="25.5" customHeight="1">
      <c r="A401" s="82">
        <v>234</v>
      </c>
      <c r="B401" s="83" t="s">
        <v>353</v>
      </c>
      <c r="C401" s="79" t="str">
        <f>VLOOKUP(D401,'[1]QuyetdinhPCGD'!$B$6:$C$1112,2,0)</f>
        <v>0303129</v>
      </c>
      <c r="D401" s="84" t="s">
        <v>211</v>
      </c>
      <c r="E401" s="85" t="s">
        <v>277</v>
      </c>
      <c r="F401" s="85" t="s">
        <v>2</v>
      </c>
      <c r="G401" s="79" t="s">
        <v>9</v>
      </c>
      <c r="H401" s="86"/>
      <c r="I401" s="87" t="s">
        <v>530</v>
      </c>
      <c r="J401" s="60" t="s">
        <v>183</v>
      </c>
      <c r="K401" s="62" t="s">
        <v>301</v>
      </c>
    </row>
    <row r="402" spans="1:11" ht="25.5" customHeight="1">
      <c r="A402" s="82">
        <v>235</v>
      </c>
      <c r="B402" s="83" t="s">
        <v>352</v>
      </c>
      <c r="C402" s="79" t="str">
        <f>VLOOKUP(D402,'[1]QuyetdinhPCGD'!$B$6:$C$1112,2,0)</f>
        <v>0303129</v>
      </c>
      <c r="D402" s="84" t="s">
        <v>211</v>
      </c>
      <c r="E402" s="85" t="s">
        <v>278</v>
      </c>
      <c r="F402" s="85" t="s">
        <v>2</v>
      </c>
      <c r="G402" s="79" t="s">
        <v>106</v>
      </c>
      <c r="H402" s="86"/>
      <c r="I402" s="87" t="s">
        <v>530</v>
      </c>
      <c r="J402" s="60" t="s">
        <v>183</v>
      </c>
      <c r="K402" s="62" t="s">
        <v>300</v>
      </c>
    </row>
    <row r="403" spans="1:11" ht="25.5" customHeight="1">
      <c r="A403" s="82">
        <v>236</v>
      </c>
      <c r="B403" s="83" t="s">
        <v>421</v>
      </c>
      <c r="C403" s="79" t="str">
        <f>VLOOKUP(D403,'[1]QuyetdinhPCGD'!$B$6:$C$1112,2,0)</f>
        <v>0303186</v>
      </c>
      <c r="D403" s="84" t="s">
        <v>214</v>
      </c>
      <c r="E403" s="85" t="s">
        <v>182</v>
      </c>
      <c r="F403" s="85" t="s">
        <v>4</v>
      </c>
      <c r="G403" s="79" t="s">
        <v>9</v>
      </c>
      <c r="H403" s="86"/>
      <c r="I403" s="87" t="s">
        <v>530</v>
      </c>
      <c r="J403" s="60" t="s">
        <v>183</v>
      </c>
      <c r="K403" s="62" t="s">
        <v>301</v>
      </c>
    </row>
    <row r="404" spans="1:11" ht="25.5" customHeight="1">
      <c r="A404" s="82">
        <v>237</v>
      </c>
      <c r="B404" s="83" t="s">
        <v>420</v>
      </c>
      <c r="C404" s="79" t="str">
        <f>VLOOKUP(D404,'[1]QuyetdinhPCGD'!$B$6:$C$1112,2,0)</f>
        <v>0303186</v>
      </c>
      <c r="D404" s="84" t="s">
        <v>214</v>
      </c>
      <c r="E404" s="85" t="s">
        <v>187</v>
      </c>
      <c r="F404" s="85" t="s">
        <v>4</v>
      </c>
      <c r="G404" s="79" t="s">
        <v>106</v>
      </c>
      <c r="H404" s="86"/>
      <c r="I404" s="87" t="s">
        <v>530</v>
      </c>
      <c r="J404" s="60" t="s">
        <v>183</v>
      </c>
      <c r="K404" s="62" t="s">
        <v>300</v>
      </c>
    </row>
    <row r="405" spans="1:11" ht="25.5" customHeight="1">
      <c r="A405" s="82">
        <v>238</v>
      </c>
      <c r="B405" s="83" t="s">
        <v>422</v>
      </c>
      <c r="C405" s="79" t="str">
        <f>VLOOKUP(D405,'[1]QuyetdinhPCGD'!$B$6:$C$1112,2,0)</f>
        <v>0303187</v>
      </c>
      <c r="D405" s="84" t="s">
        <v>212</v>
      </c>
      <c r="E405" s="85" t="s">
        <v>280</v>
      </c>
      <c r="F405" s="85" t="s">
        <v>2</v>
      </c>
      <c r="G405" s="79" t="s">
        <v>106</v>
      </c>
      <c r="H405" s="86"/>
      <c r="I405" s="87" t="s">
        <v>530</v>
      </c>
      <c r="J405" s="60" t="s">
        <v>183</v>
      </c>
      <c r="K405" s="62" t="s">
        <v>300</v>
      </c>
    </row>
    <row r="406" spans="1:11" ht="25.5" customHeight="1">
      <c r="A406" s="82">
        <v>239</v>
      </c>
      <c r="B406" s="83" t="s">
        <v>423</v>
      </c>
      <c r="C406" s="79" t="str">
        <f>VLOOKUP(D406,'[1]QuyetdinhPCGD'!$B$6:$C$1112,2,0)</f>
        <v>0303187</v>
      </c>
      <c r="D406" s="84" t="s">
        <v>212</v>
      </c>
      <c r="E406" s="85" t="s">
        <v>279</v>
      </c>
      <c r="F406" s="85" t="s">
        <v>2</v>
      </c>
      <c r="G406" s="79" t="s">
        <v>9</v>
      </c>
      <c r="H406" s="86"/>
      <c r="I406" s="87" t="s">
        <v>530</v>
      </c>
      <c r="J406" s="60" t="s">
        <v>183</v>
      </c>
      <c r="K406" s="62" t="s">
        <v>301</v>
      </c>
    </row>
    <row r="407" spans="1:11" ht="25.5" customHeight="1">
      <c r="A407" s="82">
        <v>240</v>
      </c>
      <c r="B407" s="83" t="s">
        <v>423</v>
      </c>
      <c r="C407" s="79" t="str">
        <f>VLOOKUP(D407,'[1]QuyetdinhPCGD'!$B$6:$C$1112,2,0)</f>
        <v>0303187</v>
      </c>
      <c r="D407" s="84" t="s">
        <v>212</v>
      </c>
      <c r="E407" s="85" t="s">
        <v>181</v>
      </c>
      <c r="F407" s="85" t="s">
        <v>5</v>
      </c>
      <c r="G407" s="79" t="s">
        <v>9</v>
      </c>
      <c r="H407" s="86"/>
      <c r="I407" s="87" t="s">
        <v>530</v>
      </c>
      <c r="J407" s="60" t="s">
        <v>183</v>
      </c>
      <c r="K407" s="62" t="s">
        <v>301</v>
      </c>
    </row>
    <row r="408" spans="1:11" ht="25.5" customHeight="1">
      <c r="A408" s="82">
        <v>241</v>
      </c>
      <c r="B408" s="83" t="s">
        <v>422</v>
      </c>
      <c r="C408" s="79" t="str">
        <f>VLOOKUP(D408,'[1]QuyetdinhPCGD'!$B$6:$C$1112,2,0)</f>
        <v>0303187</v>
      </c>
      <c r="D408" s="84" t="s">
        <v>212</v>
      </c>
      <c r="E408" s="85" t="s">
        <v>186</v>
      </c>
      <c r="F408" s="85" t="s">
        <v>5</v>
      </c>
      <c r="G408" s="79" t="s">
        <v>106</v>
      </c>
      <c r="H408" s="86"/>
      <c r="I408" s="87" t="s">
        <v>530</v>
      </c>
      <c r="J408" s="60" t="s">
        <v>183</v>
      </c>
      <c r="K408" s="62" t="s">
        <v>300</v>
      </c>
    </row>
    <row r="409" spans="1:11" ht="25.5" customHeight="1">
      <c r="A409" s="82">
        <v>242</v>
      </c>
      <c r="B409" s="83" t="s">
        <v>425</v>
      </c>
      <c r="C409" s="79" t="str">
        <f>VLOOKUP(D409,'[1]QuyetdinhPCGD'!$B$6:$C$1112,2,0)</f>
        <v>0303190</v>
      </c>
      <c r="D409" s="84" t="s">
        <v>213</v>
      </c>
      <c r="E409" s="85" t="s">
        <v>182</v>
      </c>
      <c r="F409" s="85" t="s">
        <v>3</v>
      </c>
      <c r="G409" s="79" t="s">
        <v>9</v>
      </c>
      <c r="H409" s="86"/>
      <c r="I409" s="87" t="s">
        <v>530</v>
      </c>
      <c r="J409" s="60" t="s">
        <v>183</v>
      </c>
      <c r="K409" s="62" t="s">
        <v>301</v>
      </c>
    </row>
    <row r="410" spans="1:11" ht="25.5" customHeight="1">
      <c r="A410" s="82">
        <v>243</v>
      </c>
      <c r="B410" s="83" t="s">
        <v>424</v>
      </c>
      <c r="C410" s="79" t="str">
        <f>VLOOKUP(D410,'[1]QuyetdinhPCGD'!$B$6:$C$1112,2,0)</f>
        <v>0303190</v>
      </c>
      <c r="D410" s="84" t="s">
        <v>213</v>
      </c>
      <c r="E410" s="85" t="s">
        <v>187</v>
      </c>
      <c r="F410" s="85" t="s">
        <v>3</v>
      </c>
      <c r="G410" s="79" t="s">
        <v>106</v>
      </c>
      <c r="H410" s="86"/>
      <c r="I410" s="87" t="s">
        <v>530</v>
      </c>
      <c r="J410" s="60" t="s">
        <v>183</v>
      </c>
      <c r="K410" s="62" t="s">
        <v>300</v>
      </c>
    </row>
    <row r="411" spans="1:11" ht="25.5" customHeight="1">
      <c r="A411" s="82">
        <v>244</v>
      </c>
      <c r="B411" s="83" t="s">
        <v>370</v>
      </c>
      <c r="C411" s="79" t="str">
        <f>VLOOKUP(D411,'[1]QuyetdinhPCGD'!$B$6:$C$1112,2,0)</f>
        <v>1603102</v>
      </c>
      <c r="D411" s="84" t="s">
        <v>274</v>
      </c>
      <c r="E411" s="85" t="s">
        <v>290</v>
      </c>
      <c r="F411" s="85" t="s">
        <v>1</v>
      </c>
      <c r="G411" s="79" t="s">
        <v>129</v>
      </c>
      <c r="H411" s="86"/>
      <c r="I411" s="87" t="s">
        <v>535</v>
      </c>
      <c r="J411" s="60" t="s">
        <v>295</v>
      </c>
      <c r="K411" s="62" t="s">
        <v>301</v>
      </c>
    </row>
    <row r="412" spans="1:11" ht="25.5" customHeight="1">
      <c r="A412" s="82">
        <v>245</v>
      </c>
      <c r="B412" s="83" t="s">
        <v>369</v>
      </c>
      <c r="C412" s="79" t="str">
        <f>VLOOKUP(D412,'[1]QuyetdinhPCGD'!$B$6:$C$1112,2,0)</f>
        <v>1603102</v>
      </c>
      <c r="D412" s="84" t="s">
        <v>274</v>
      </c>
      <c r="E412" s="85" t="s">
        <v>285</v>
      </c>
      <c r="F412" s="85" t="s">
        <v>1</v>
      </c>
      <c r="G412" s="79" t="s">
        <v>129</v>
      </c>
      <c r="H412" s="86"/>
      <c r="I412" s="87" t="s">
        <v>535</v>
      </c>
      <c r="J412" s="60" t="s">
        <v>295</v>
      </c>
      <c r="K412" s="62" t="s">
        <v>300</v>
      </c>
    </row>
    <row r="413" spans="1:11" ht="25.5" customHeight="1">
      <c r="A413" s="82">
        <v>246</v>
      </c>
      <c r="B413" s="83" t="s">
        <v>370</v>
      </c>
      <c r="C413" s="79" t="str">
        <f>VLOOKUP(D413,'[1]QuyetdinhPCGD'!$B$6:$C$1112,2,0)</f>
        <v>1603102</v>
      </c>
      <c r="D413" s="84" t="s">
        <v>274</v>
      </c>
      <c r="E413" s="85" t="s">
        <v>182</v>
      </c>
      <c r="F413" s="85" t="s">
        <v>2</v>
      </c>
      <c r="G413" s="79" t="s">
        <v>129</v>
      </c>
      <c r="H413" s="86"/>
      <c r="I413" s="87" t="s">
        <v>535</v>
      </c>
      <c r="J413" s="60" t="s">
        <v>295</v>
      </c>
      <c r="K413" s="62" t="s">
        <v>301</v>
      </c>
    </row>
    <row r="414" spans="1:11" ht="25.5" customHeight="1">
      <c r="A414" s="82">
        <v>247</v>
      </c>
      <c r="B414" s="83" t="s">
        <v>369</v>
      </c>
      <c r="C414" s="79" t="str">
        <f>VLOOKUP(D414,'[1]QuyetdinhPCGD'!$B$6:$C$1112,2,0)</f>
        <v>1603102</v>
      </c>
      <c r="D414" s="84" t="s">
        <v>274</v>
      </c>
      <c r="E414" s="85" t="s">
        <v>187</v>
      </c>
      <c r="F414" s="85" t="s">
        <v>2</v>
      </c>
      <c r="G414" s="79" t="s">
        <v>129</v>
      </c>
      <c r="H414" s="86"/>
      <c r="I414" s="87" t="s">
        <v>535</v>
      </c>
      <c r="J414" s="60" t="s">
        <v>295</v>
      </c>
      <c r="K414" s="62" t="s">
        <v>300</v>
      </c>
    </row>
    <row r="415" spans="1:11" ht="25.5" customHeight="1">
      <c r="A415" s="82">
        <v>248</v>
      </c>
      <c r="B415" s="83" t="s">
        <v>372</v>
      </c>
      <c r="C415" s="79" t="str">
        <f>VLOOKUP(D415,'[1]QuyetdinhPCGD'!$B$6:$C$1112,2,0)</f>
        <v>1603102</v>
      </c>
      <c r="D415" s="84" t="s">
        <v>274</v>
      </c>
      <c r="E415" s="85" t="s">
        <v>290</v>
      </c>
      <c r="F415" s="85" t="s">
        <v>4</v>
      </c>
      <c r="G415" s="79" t="s">
        <v>130</v>
      </c>
      <c r="H415" s="86"/>
      <c r="I415" s="87" t="s">
        <v>535</v>
      </c>
      <c r="J415" s="60" t="s">
        <v>295</v>
      </c>
      <c r="K415" s="62" t="s">
        <v>303</v>
      </c>
    </row>
    <row r="416" spans="1:11" ht="25.5" customHeight="1">
      <c r="A416" s="82">
        <v>249</v>
      </c>
      <c r="B416" s="83" t="s">
        <v>371</v>
      </c>
      <c r="C416" s="79" t="str">
        <f>VLOOKUP(D416,'[1]QuyetdinhPCGD'!$B$6:$C$1112,2,0)</f>
        <v>1603102</v>
      </c>
      <c r="D416" s="84" t="s">
        <v>274</v>
      </c>
      <c r="E416" s="85" t="s">
        <v>285</v>
      </c>
      <c r="F416" s="85" t="s">
        <v>4</v>
      </c>
      <c r="G416" s="79" t="s">
        <v>130</v>
      </c>
      <c r="H416" s="86"/>
      <c r="I416" s="87" t="s">
        <v>535</v>
      </c>
      <c r="J416" s="60" t="s">
        <v>295</v>
      </c>
      <c r="K416" s="62" t="s">
        <v>302</v>
      </c>
    </row>
    <row r="417" spans="1:11" ht="25.5" customHeight="1">
      <c r="A417" s="82">
        <v>250</v>
      </c>
      <c r="B417" s="83" t="s">
        <v>372</v>
      </c>
      <c r="C417" s="79" t="str">
        <f>VLOOKUP(D417,'[1]QuyetdinhPCGD'!$B$6:$C$1112,2,0)</f>
        <v>1603102</v>
      </c>
      <c r="D417" s="84" t="s">
        <v>274</v>
      </c>
      <c r="E417" s="85" t="s">
        <v>182</v>
      </c>
      <c r="F417" s="85" t="s">
        <v>5</v>
      </c>
      <c r="G417" s="79" t="s">
        <v>130</v>
      </c>
      <c r="H417" s="86"/>
      <c r="I417" s="87" t="s">
        <v>535</v>
      </c>
      <c r="J417" s="60" t="s">
        <v>295</v>
      </c>
      <c r="K417" s="62" t="s">
        <v>303</v>
      </c>
    </row>
    <row r="418" spans="1:11" ht="25.5" customHeight="1">
      <c r="A418" s="82">
        <v>251</v>
      </c>
      <c r="B418" s="83" t="s">
        <v>371</v>
      </c>
      <c r="C418" s="79" t="str">
        <f>VLOOKUP(D418,'[1]QuyetdinhPCGD'!$B$6:$C$1112,2,0)</f>
        <v>1603102</v>
      </c>
      <c r="D418" s="84" t="s">
        <v>274</v>
      </c>
      <c r="E418" s="85" t="s">
        <v>187</v>
      </c>
      <c r="F418" s="85" t="s">
        <v>5</v>
      </c>
      <c r="G418" s="79" t="s">
        <v>130</v>
      </c>
      <c r="H418" s="86"/>
      <c r="I418" s="87" t="s">
        <v>535</v>
      </c>
      <c r="J418" s="60" t="s">
        <v>295</v>
      </c>
      <c r="K418" s="62" t="s">
        <v>302</v>
      </c>
    </row>
    <row r="419" spans="1:11" ht="25.5" customHeight="1">
      <c r="A419" s="82">
        <v>252</v>
      </c>
      <c r="B419" s="83" t="s">
        <v>413</v>
      </c>
      <c r="C419" s="79" t="str">
        <f>VLOOKUP(D419,'[1]QuyetdinhPCGD'!$B$6:$C$1112,2,0)</f>
        <v>1603131</v>
      </c>
      <c r="D419" s="84" t="s">
        <v>275</v>
      </c>
      <c r="E419" s="85" t="s">
        <v>182</v>
      </c>
      <c r="F419" s="85" t="s">
        <v>1</v>
      </c>
      <c r="G419" s="79" t="s">
        <v>130</v>
      </c>
      <c r="H419" s="86"/>
      <c r="I419" s="87" t="s">
        <v>535</v>
      </c>
      <c r="J419" s="60" t="s">
        <v>295</v>
      </c>
      <c r="K419" s="62" t="s">
        <v>303</v>
      </c>
    </row>
    <row r="420" spans="1:11" ht="25.5" customHeight="1">
      <c r="A420" s="82">
        <v>253</v>
      </c>
      <c r="B420" s="83" t="s">
        <v>412</v>
      </c>
      <c r="C420" s="79" t="str">
        <f>VLOOKUP(D420,'[1]QuyetdinhPCGD'!$B$6:$C$1112,2,0)</f>
        <v>1603131</v>
      </c>
      <c r="D420" s="84" t="s">
        <v>275</v>
      </c>
      <c r="E420" s="85" t="s">
        <v>187</v>
      </c>
      <c r="F420" s="85" t="s">
        <v>1</v>
      </c>
      <c r="G420" s="79" t="s">
        <v>130</v>
      </c>
      <c r="H420" s="86"/>
      <c r="I420" s="87" t="s">
        <v>535</v>
      </c>
      <c r="J420" s="60" t="s">
        <v>295</v>
      </c>
      <c r="K420" s="62" t="s">
        <v>302</v>
      </c>
    </row>
    <row r="421" spans="1:11" ht="25.5" customHeight="1">
      <c r="A421" s="82">
        <v>254</v>
      </c>
      <c r="B421" s="83" t="s">
        <v>413</v>
      </c>
      <c r="C421" s="79" t="str">
        <f>VLOOKUP(D421,'[1]QuyetdinhPCGD'!$B$6:$C$1112,2,0)</f>
        <v>1603131</v>
      </c>
      <c r="D421" s="84" t="s">
        <v>275</v>
      </c>
      <c r="E421" s="85" t="s">
        <v>181</v>
      </c>
      <c r="F421" s="85" t="s">
        <v>2</v>
      </c>
      <c r="G421" s="79" t="s">
        <v>130</v>
      </c>
      <c r="H421" s="86"/>
      <c r="I421" s="87" t="s">
        <v>535</v>
      </c>
      <c r="J421" s="60" t="s">
        <v>295</v>
      </c>
      <c r="K421" s="62" t="s">
        <v>303</v>
      </c>
    </row>
    <row r="422" spans="1:11" ht="25.5" customHeight="1">
      <c r="A422" s="82">
        <v>255</v>
      </c>
      <c r="B422" s="83" t="s">
        <v>412</v>
      </c>
      <c r="C422" s="79" t="str">
        <f>VLOOKUP(D422,'[1]QuyetdinhPCGD'!$B$6:$C$1112,2,0)</f>
        <v>1603131</v>
      </c>
      <c r="D422" s="84" t="s">
        <v>275</v>
      </c>
      <c r="E422" s="85" t="s">
        <v>186</v>
      </c>
      <c r="F422" s="85" t="s">
        <v>2</v>
      </c>
      <c r="G422" s="79" t="s">
        <v>130</v>
      </c>
      <c r="H422" s="86"/>
      <c r="I422" s="87" t="s">
        <v>535</v>
      </c>
      <c r="J422" s="60" t="s">
        <v>295</v>
      </c>
      <c r="K422" s="62" t="s">
        <v>302</v>
      </c>
    </row>
    <row r="423" spans="1:11" ht="25.5" customHeight="1">
      <c r="A423" s="82">
        <v>256</v>
      </c>
      <c r="B423" s="83" t="s">
        <v>411</v>
      </c>
      <c r="C423" s="79" t="str">
        <f>VLOOKUP(D423,'[1]QuyetdinhPCGD'!$B$6:$C$1112,2,0)</f>
        <v>1603131</v>
      </c>
      <c r="D423" s="84" t="s">
        <v>275</v>
      </c>
      <c r="E423" s="85" t="s">
        <v>182</v>
      </c>
      <c r="F423" s="85" t="s">
        <v>3</v>
      </c>
      <c r="G423" s="79" t="s">
        <v>129</v>
      </c>
      <c r="H423" s="86"/>
      <c r="I423" s="87" t="s">
        <v>535</v>
      </c>
      <c r="J423" s="60" t="s">
        <v>295</v>
      </c>
      <c r="K423" s="62" t="s">
        <v>301</v>
      </c>
    </row>
    <row r="424" spans="1:11" ht="25.5" customHeight="1">
      <c r="A424" s="82">
        <v>257</v>
      </c>
      <c r="B424" s="83" t="s">
        <v>410</v>
      </c>
      <c r="C424" s="79" t="str">
        <f>VLOOKUP(D424,'[1]QuyetdinhPCGD'!$B$6:$C$1112,2,0)</f>
        <v>1603131</v>
      </c>
      <c r="D424" s="84" t="s">
        <v>275</v>
      </c>
      <c r="E424" s="85" t="s">
        <v>187</v>
      </c>
      <c r="F424" s="85" t="s">
        <v>3</v>
      </c>
      <c r="G424" s="79" t="s">
        <v>129</v>
      </c>
      <c r="H424" s="86"/>
      <c r="I424" s="87" t="s">
        <v>535</v>
      </c>
      <c r="J424" s="60" t="s">
        <v>295</v>
      </c>
      <c r="K424" s="62" t="s">
        <v>300</v>
      </c>
    </row>
    <row r="425" spans="1:11" ht="25.5" customHeight="1">
      <c r="A425" s="82">
        <v>258</v>
      </c>
      <c r="B425" s="83" t="s">
        <v>411</v>
      </c>
      <c r="C425" s="79" t="str">
        <f>VLOOKUP(D425,'[1]QuyetdinhPCGD'!$B$6:$C$1112,2,0)</f>
        <v>1603131</v>
      </c>
      <c r="D425" s="84" t="s">
        <v>275</v>
      </c>
      <c r="E425" s="85" t="s">
        <v>181</v>
      </c>
      <c r="F425" s="85" t="s">
        <v>4</v>
      </c>
      <c r="G425" s="79" t="s">
        <v>129</v>
      </c>
      <c r="H425" s="86"/>
      <c r="I425" s="87" t="s">
        <v>535</v>
      </c>
      <c r="J425" s="60" t="s">
        <v>295</v>
      </c>
      <c r="K425" s="62" t="s">
        <v>301</v>
      </c>
    </row>
    <row r="426" spans="1:11" ht="25.5" customHeight="1">
      <c r="A426" s="82">
        <v>259</v>
      </c>
      <c r="B426" s="83" t="s">
        <v>410</v>
      </c>
      <c r="C426" s="79" t="str">
        <f>VLOOKUP(D426,'[1]QuyetdinhPCGD'!$B$6:$C$1112,2,0)</f>
        <v>1603131</v>
      </c>
      <c r="D426" s="84" t="s">
        <v>275</v>
      </c>
      <c r="E426" s="85" t="s">
        <v>186</v>
      </c>
      <c r="F426" s="85" t="s">
        <v>4</v>
      </c>
      <c r="G426" s="79" t="s">
        <v>129</v>
      </c>
      <c r="H426" s="86"/>
      <c r="I426" s="87" t="s">
        <v>535</v>
      </c>
      <c r="J426" s="60" t="s">
        <v>295</v>
      </c>
      <c r="K426" s="62" t="s">
        <v>300</v>
      </c>
    </row>
    <row r="427" spans="1:11" ht="25.5" customHeight="1">
      <c r="A427" s="82">
        <v>260</v>
      </c>
      <c r="B427" s="83" t="s">
        <v>429</v>
      </c>
      <c r="C427" s="79" t="str">
        <f>VLOOKUP(D427,'[1]QuyetdinhPCGD'!$B$6:$C$1112,2,0)</f>
        <v>1603153</v>
      </c>
      <c r="D427" s="84" t="s">
        <v>271</v>
      </c>
      <c r="E427" s="85" t="s">
        <v>286</v>
      </c>
      <c r="F427" s="85" t="s">
        <v>2</v>
      </c>
      <c r="G427" s="79" t="s">
        <v>130</v>
      </c>
      <c r="H427" s="86"/>
      <c r="I427" s="87" t="s">
        <v>535</v>
      </c>
      <c r="J427" s="60" t="s">
        <v>295</v>
      </c>
      <c r="K427" s="62" t="s">
        <v>302</v>
      </c>
    </row>
    <row r="428" spans="1:11" ht="25.5" customHeight="1">
      <c r="A428" s="82">
        <v>261</v>
      </c>
      <c r="B428" s="83" t="s">
        <v>430</v>
      </c>
      <c r="C428" s="79" t="str">
        <f>VLOOKUP(D428,'[1]QuyetdinhPCGD'!$B$6:$C$1112,2,0)</f>
        <v>1603153</v>
      </c>
      <c r="D428" s="84" t="s">
        <v>271</v>
      </c>
      <c r="E428" s="85" t="s">
        <v>293</v>
      </c>
      <c r="F428" s="85" t="s">
        <v>2</v>
      </c>
      <c r="G428" s="79" t="s">
        <v>130</v>
      </c>
      <c r="H428" s="86"/>
      <c r="I428" s="87" t="s">
        <v>535</v>
      </c>
      <c r="J428" s="60" t="s">
        <v>295</v>
      </c>
      <c r="K428" s="62" t="s">
        <v>303</v>
      </c>
    </row>
    <row r="429" spans="1:11" ht="25.5" customHeight="1">
      <c r="A429" s="82">
        <v>262</v>
      </c>
      <c r="B429" s="83" t="s">
        <v>430</v>
      </c>
      <c r="C429" s="79" t="str">
        <f>VLOOKUP(D429,'[1]QuyetdinhPCGD'!$B$6:$C$1112,2,0)</f>
        <v>1603153</v>
      </c>
      <c r="D429" s="84" t="s">
        <v>271</v>
      </c>
      <c r="E429" s="85" t="s">
        <v>182</v>
      </c>
      <c r="F429" s="85" t="s">
        <v>3</v>
      </c>
      <c r="G429" s="79" t="s">
        <v>130</v>
      </c>
      <c r="H429" s="86"/>
      <c r="I429" s="87" t="s">
        <v>535</v>
      </c>
      <c r="J429" s="60" t="s">
        <v>295</v>
      </c>
      <c r="K429" s="62" t="s">
        <v>303</v>
      </c>
    </row>
    <row r="430" spans="1:11" ht="25.5" customHeight="1">
      <c r="A430" s="82">
        <v>263</v>
      </c>
      <c r="B430" s="83" t="s">
        <v>429</v>
      </c>
      <c r="C430" s="79" t="str">
        <f>VLOOKUP(D430,'[1]QuyetdinhPCGD'!$B$6:$C$1112,2,0)</f>
        <v>1603153</v>
      </c>
      <c r="D430" s="84" t="s">
        <v>271</v>
      </c>
      <c r="E430" s="85" t="s">
        <v>187</v>
      </c>
      <c r="F430" s="85" t="s">
        <v>3</v>
      </c>
      <c r="G430" s="79" t="s">
        <v>130</v>
      </c>
      <c r="H430" s="86"/>
      <c r="I430" s="87" t="s">
        <v>535</v>
      </c>
      <c r="J430" s="60" t="s">
        <v>295</v>
      </c>
      <c r="K430" s="62" t="s">
        <v>302</v>
      </c>
    </row>
    <row r="431" spans="1:11" ht="25.5" customHeight="1">
      <c r="A431" s="82">
        <v>264</v>
      </c>
      <c r="B431" s="83" t="s">
        <v>427</v>
      </c>
      <c r="C431" s="79" t="str">
        <f>VLOOKUP(D431,'[1]QuyetdinhPCGD'!$B$6:$C$1112,2,0)</f>
        <v>1603153</v>
      </c>
      <c r="D431" s="84" t="s">
        <v>271</v>
      </c>
      <c r="E431" s="85" t="s">
        <v>286</v>
      </c>
      <c r="F431" s="85" t="s">
        <v>4</v>
      </c>
      <c r="G431" s="79" t="s">
        <v>129</v>
      </c>
      <c r="H431" s="86"/>
      <c r="I431" s="87" t="s">
        <v>535</v>
      </c>
      <c r="J431" s="60" t="s">
        <v>295</v>
      </c>
      <c r="K431" s="62" t="s">
        <v>300</v>
      </c>
    </row>
    <row r="432" spans="1:11" ht="25.5" customHeight="1">
      <c r="A432" s="82">
        <v>265</v>
      </c>
      <c r="B432" s="83" t="s">
        <v>428</v>
      </c>
      <c r="C432" s="79" t="str">
        <f>VLOOKUP(D432,'[1]QuyetdinhPCGD'!$B$6:$C$1112,2,0)</f>
        <v>1603153</v>
      </c>
      <c r="D432" s="84" t="s">
        <v>271</v>
      </c>
      <c r="E432" s="85" t="s">
        <v>293</v>
      </c>
      <c r="F432" s="85" t="s">
        <v>4</v>
      </c>
      <c r="G432" s="79" t="s">
        <v>129</v>
      </c>
      <c r="H432" s="86"/>
      <c r="I432" s="87" t="s">
        <v>535</v>
      </c>
      <c r="J432" s="60" t="s">
        <v>295</v>
      </c>
      <c r="K432" s="62" t="s">
        <v>301</v>
      </c>
    </row>
    <row r="433" spans="1:11" ht="25.5" customHeight="1">
      <c r="A433" s="82">
        <v>266</v>
      </c>
      <c r="B433" s="83" t="s">
        <v>428</v>
      </c>
      <c r="C433" s="79" t="str">
        <f>VLOOKUP(D433,'[1]QuyetdinhPCGD'!$B$6:$C$1112,2,0)</f>
        <v>1603153</v>
      </c>
      <c r="D433" s="84" t="s">
        <v>271</v>
      </c>
      <c r="E433" s="85" t="s">
        <v>182</v>
      </c>
      <c r="F433" s="85" t="s">
        <v>5</v>
      </c>
      <c r="G433" s="79" t="s">
        <v>129</v>
      </c>
      <c r="H433" s="86"/>
      <c r="I433" s="87" t="s">
        <v>535</v>
      </c>
      <c r="J433" s="60" t="s">
        <v>295</v>
      </c>
      <c r="K433" s="62" t="s">
        <v>301</v>
      </c>
    </row>
    <row r="434" spans="1:11" ht="25.5" customHeight="1">
      <c r="A434" s="82">
        <v>267</v>
      </c>
      <c r="B434" s="83" t="s">
        <v>427</v>
      </c>
      <c r="C434" s="79" t="str">
        <f>VLOOKUP(D434,'[1]QuyetdinhPCGD'!$B$6:$C$1112,2,0)</f>
        <v>1603153</v>
      </c>
      <c r="D434" s="84" t="s">
        <v>271</v>
      </c>
      <c r="E434" s="85" t="s">
        <v>187</v>
      </c>
      <c r="F434" s="85" t="s">
        <v>5</v>
      </c>
      <c r="G434" s="79" t="s">
        <v>129</v>
      </c>
      <c r="H434" s="86"/>
      <c r="I434" s="87" t="s">
        <v>535</v>
      </c>
      <c r="J434" s="60" t="s">
        <v>295</v>
      </c>
      <c r="K434" s="62" t="s">
        <v>300</v>
      </c>
    </row>
    <row r="435" spans="1:11" ht="25.5" customHeight="1">
      <c r="A435" s="82">
        <v>268</v>
      </c>
      <c r="B435" s="83" t="s">
        <v>480</v>
      </c>
      <c r="C435" s="79" t="str">
        <f>VLOOKUP(D435,'[1]QuyetdinhPCGD'!$B$6:$C$1112,2,0)</f>
        <v>1603164</v>
      </c>
      <c r="D435" s="89" t="s">
        <v>276</v>
      </c>
      <c r="E435" s="85" t="s">
        <v>286</v>
      </c>
      <c r="F435" s="85" t="s">
        <v>2</v>
      </c>
      <c r="G435" s="79" t="s">
        <v>130</v>
      </c>
      <c r="H435" s="86"/>
      <c r="I435" s="87" t="s">
        <v>535</v>
      </c>
      <c r="J435" s="60" t="s">
        <v>295</v>
      </c>
      <c r="K435" s="62" t="s">
        <v>302</v>
      </c>
    </row>
    <row r="436" spans="1:11" ht="25.5" customHeight="1">
      <c r="A436" s="82">
        <v>269</v>
      </c>
      <c r="B436" s="83" t="s">
        <v>481</v>
      </c>
      <c r="C436" s="79" t="str">
        <f>VLOOKUP(D436,'[1]QuyetdinhPCGD'!$B$6:$C$1112,2,0)</f>
        <v>1603164</v>
      </c>
      <c r="D436" s="89" t="s">
        <v>276</v>
      </c>
      <c r="E436" s="85" t="s">
        <v>293</v>
      </c>
      <c r="F436" s="85" t="s">
        <v>2</v>
      </c>
      <c r="G436" s="79" t="s">
        <v>130</v>
      </c>
      <c r="H436" s="86"/>
      <c r="I436" s="87" t="s">
        <v>535</v>
      </c>
      <c r="J436" s="60" t="s">
        <v>295</v>
      </c>
      <c r="K436" s="62" t="s">
        <v>303</v>
      </c>
    </row>
    <row r="437" spans="1:11" ht="25.5" customHeight="1">
      <c r="A437" s="82">
        <v>270</v>
      </c>
      <c r="B437" s="83" t="s">
        <v>481</v>
      </c>
      <c r="C437" s="79" t="str">
        <f>VLOOKUP(D437,'[1]QuyetdinhPCGD'!$B$6:$C$1112,2,0)</f>
        <v>1603164</v>
      </c>
      <c r="D437" s="89" t="s">
        <v>276</v>
      </c>
      <c r="E437" s="85" t="s">
        <v>290</v>
      </c>
      <c r="F437" s="85" t="s">
        <v>3</v>
      </c>
      <c r="G437" s="79" t="s">
        <v>130</v>
      </c>
      <c r="H437" s="86"/>
      <c r="I437" s="87" t="s">
        <v>535</v>
      </c>
      <c r="J437" s="60" t="s">
        <v>295</v>
      </c>
      <c r="K437" s="62" t="s">
        <v>303</v>
      </c>
    </row>
    <row r="438" spans="1:11" ht="25.5" customHeight="1">
      <c r="A438" s="82">
        <v>271</v>
      </c>
      <c r="B438" s="83" t="s">
        <v>480</v>
      </c>
      <c r="C438" s="79" t="str">
        <f>VLOOKUP(D438,'[1]QuyetdinhPCGD'!$B$6:$C$1112,2,0)</f>
        <v>1603164</v>
      </c>
      <c r="D438" s="89" t="s">
        <v>276</v>
      </c>
      <c r="E438" s="85" t="s">
        <v>285</v>
      </c>
      <c r="F438" s="85" t="s">
        <v>3</v>
      </c>
      <c r="G438" s="79" t="s">
        <v>130</v>
      </c>
      <c r="H438" s="86"/>
      <c r="I438" s="87" t="s">
        <v>535</v>
      </c>
      <c r="J438" s="60" t="s">
        <v>295</v>
      </c>
      <c r="K438" s="62" t="s">
        <v>302</v>
      </c>
    </row>
    <row r="439" spans="1:11" ht="25.5" customHeight="1">
      <c r="A439" s="82">
        <v>272</v>
      </c>
      <c r="B439" s="83" t="s">
        <v>478</v>
      </c>
      <c r="C439" s="79" t="str">
        <f>VLOOKUP(D439,'[1]QuyetdinhPCGD'!$B$6:$C$1112,2,0)</f>
        <v>1603164</v>
      </c>
      <c r="D439" s="89" t="s">
        <v>276</v>
      </c>
      <c r="E439" s="85" t="s">
        <v>286</v>
      </c>
      <c r="F439" s="85" t="s">
        <v>4</v>
      </c>
      <c r="G439" s="79" t="s">
        <v>129</v>
      </c>
      <c r="H439" s="86"/>
      <c r="I439" s="87" t="s">
        <v>535</v>
      </c>
      <c r="J439" s="60" t="s">
        <v>295</v>
      </c>
      <c r="K439" s="62" t="s">
        <v>300</v>
      </c>
    </row>
    <row r="440" spans="1:11" ht="25.5" customHeight="1">
      <c r="A440" s="82">
        <v>273</v>
      </c>
      <c r="B440" s="83" t="s">
        <v>479</v>
      </c>
      <c r="C440" s="79" t="str">
        <f>VLOOKUP(D440,'[1]QuyetdinhPCGD'!$B$6:$C$1112,2,0)</f>
        <v>1603164</v>
      </c>
      <c r="D440" s="89" t="s">
        <v>276</v>
      </c>
      <c r="E440" s="85" t="s">
        <v>293</v>
      </c>
      <c r="F440" s="85" t="s">
        <v>4</v>
      </c>
      <c r="G440" s="79" t="s">
        <v>129</v>
      </c>
      <c r="H440" s="86"/>
      <c r="I440" s="87" t="s">
        <v>535</v>
      </c>
      <c r="J440" s="60" t="s">
        <v>295</v>
      </c>
      <c r="K440" s="62" t="s">
        <v>301</v>
      </c>
    </row>
    <row r="441" spans="1:11" ht="25.5" customHeight="1">
      <c r="A441" s="82">
        <v>274</v>
      </c>
      <c r="B441" s="83" t="s">
        <v>479</v>
      </c>
      <c r="C441" s="79" t="str">
        <f>VLOOKUP(D441,'[1]QuyetdinhPCGD'!$B$6:$C$1112,2,0)</f>
        <v>1603164</v>
      </c>
      <c r="D441" s="89" t="s">
        <v>276</v>
      </c>
      <c r="E441" s="85" t="s">
        <v>290</v>
      </c>
      <c r="F441" s="85" t="s">
        <v>5</v>
      </c>
      <c r="G441" s="79" t="s">
        <v>129</v>
      </c>
      <c r="H441" s="86"/>
      <c r="I441" s="87" t="s">
        <v>535</v>
      </c>
      <c r="J441" s="60" t="s">
        <v>295</v>
      </c>
      <c r="K441" s="62" t="s">
        <v>301</v>
      </c>
    </row>
    <row r="442" spans="1:11" ht="25.5" customHeight="1">
      <c r="A442" s="82">
        <v>275</v>
      </c>
      <c r="B442" s="83" t="s">
        <v>478</v>
      </c>
      <c r="C442" s="79" t="str">
        <f>VLOOKUP(D442,'[1]QuyetdinhPCGD'!$B$6:$C$1112,2,0)</f>
        <v>1603164</v>
      </c>
      <c r="D442" s="89" t="s">
        <v>276</v>
      </c>
      <c r="E442" s="85" t="s">
        <v>285</v>
      </c>
      <c r="F442" s="85" t="s">
        <v>5</v>
      </c>
      <c r="G442" s="79" t="s">
        <v>129</v>
      </c>
      <c r="H442" s="86"/>
      <c r="I442" s="87" t="s">
        <v>535</v>
      </c>
      <c r="J442" s="60" t="s">
        <v>295</v>
      </c>
      <c r="K442" s="62" t="s">
        <v>300</v>
      </c>
    </row>
    <row r="443" spans="1:11" ht="25.5" customHeight="1">
      <c r="A443" s="82">
        <v>276</v>
      </c>
      <c r="B443" s="83" t="s">
        <v>349</v>
      </c>
      <c r="C443" s="79" t="str">
        <f>VLOOKUP(D443,'[1]QuyetdinhPCGD'!$B$6:$C$1112,2,0)</f>
        <v>1403103</v>
      </c>
      <c r="D443" s="84" t="s">
        <v>192</v>
      </c>
      <c r="E443" s="85" t="s">
        <v>181</v>
      </c>
      <c r="F443" s="85" t="s">
        <v>1</v>
      </c>
      <c r="G443" s="79" t="s">
        <v>160</v>
      </c>
      <c r="H443" s="88"/>
      <c r="I443" s="87" t="s">
        <v>536</v>
      </c>
      <c r="J443" s="60" t="s">
        <v>183</v>
      </c>
      <c r="K443" s="61" t="s">
        <v>300</v>
      </c>
    </row>
    <row r="444" spans="1:11" ht="25.5" customHeight="1">
      <c r="A444" s="82">
        <v>277</v>
      </c>
      <c r="B444" s="83" t="s">
        <v>350</v>
      </c>
      <c r="C444" s="79" t="str">
        <f>VLOOKUP(D444,'[1]QuyetdinhPCGD'!$B$6:$C$1112,2,0)</f>
        <v>1403103</v>
      </c>
      <c r="D444" s="84" t="s">
        <v>192</v>
      </c>
      <c r="E444" s="85" t="s">
        <v>186</v>
      </c>
      <c r="F444" s="85" t="s">
        <v>1</v>
      </c>
      <c r="G444" s="79" t="s">
        <v>160</v>
      </c>
      <c r="H444" s="88"/>
      <c r="I444" s="87" t="s">
        <v>536</v>
      </c>
      <c r="J444" s="60" t="s">
        <v>183</v>
      </c>
      <c r="K444" s="61" t="s">
        <v>301</v>
      </c>
    </row>
    <row r="445" spans="1:11" ht="25.5" customHeight="1">
      <c r="A445" s="82">
        <v>278</v>
      </c>
      <c r="B445" s="83" t="s">
        <v>349</v>
      </c>
      <c r="C445" s="79" t="str">
        <f>VLOOKUP(D445,'[1]QuyetdinhPCGD'!$B$6:$C$1112,2,0)</f>
        <v>1403103</v>
      </c>
      <c r="D445" s="84" t="s">
        <v>192</v>
      </c>
      <c r="E445" s="85" t="s">
        <v>279</v>
      </c>
      <c r="F445" s="85" t="s">
        <v>4</v>
      </c>
      <c r="G445" s="79" t="s">
        <v>160</v>
      </c>
      <c r="H445" s="86"/>
      <c r="I445" s="87" t="s">
        <v>536</v>
      </c>
      <c r="J445" s="60" t="s">
        <v>183</v>
      </c>
      <c r="K445" s="62" t="s">
        <v>300</v>
      </c>
    </row>
    <row r="446" spans="1:11" ht="25.5" customHeight="1">
      <c r="A446" s="82">
        <v>279</v>
      </c>
      <c r="B446" s="83" t="s">
        <v>350</v>
      </c>
      <c r="C446" s="79" t="str">
        <f>VLOOKUP(D446,'[1]QuyetdinhPCGD'!$B$6:$C$1112,2,0)</f>
        <v>1403103</v>
      </c>
      <c r="D446" s="84" t="s">
        <v>192</v>
      </c>
      <c r="E446" s="85" t="s">
        <v>278</v>
      </c>
      <c r="F446" s="85" t="s">
        <v>4</v>
      </c>
      <c r="G446" s="79" t="s">
        <v>160</v>
      </c>
      <c r="H446" s="86"/>
      <c r="I446" s="87" t="s">
        <v>536</v>
      </c>
      <c r="J446" s="60" t="s">
        <v>183</v>
      </c>
      <c r="K446" s="62" t="s">
        <v>301</v>
      </c>
    </row>
    <row r="447" spans="1:11" ht="25.5" customHeight="1">
      <c r="A447" s="82">
        <v>280</v>
      </c>
      <c r="B447" s="83" t="s">
        <v>354</v>
      </c>
      <c r="C447" s="79" t="str">
        <f>VLOOKUP(D447,'[1]QuyetdinhPCGD'!$B$6:$C$1112,2,0)</f>
        <v>1403107</v>
      </c>
      <c r="D447" s="84" t="s">
        <v>193</v>
      </c>
      <c r="E447" s="85" t="s">
        <v>277</v>
      </c>
      <c r="F447" s="85" t="s">
        <v>4</v>
      </c>
      <c r="G447" s="79" t="s">
        <v>160</v>
      </c>
      <c r="H447" s="86"/>
      <c r="I447" s="87" t="s">
        <v>536</v>
      </c>
      <c r="J447" s="60" t="s">
        <v>183</v>
      </c>
      <c r="K447" s="62" t="s">
        <v>300</v>
      </c>
    </row>
    <row r="448" spans="1:11" ht="25.5" customHeight="1">
      <c r="A448" s="82">
        <v>281</v>
      </c>
      <c r="B448" s="83" t="s">
        <v>355</v>
      </c>
      <c r="C448" s="79" t="str">
        <f>VLOOKUP(D448,'[1]QuyetdinhPCGD'!$B$6:$C$1112,2,0)</f>
        <v>1403107</v>
      </c>
      <c r="D448" s="84" t="s">
        <v>193</v>
      </c>
      <c r="E448" s="85" t="s">
        <v>280</v>
      </c>
      <c r="F448" s="85" t="s">
        <v>4</v>
      </c>
      <c r="G448" s="79" t="s">
        <v>160</v>
      </c>
      <c r="H448" s="86"/>
      <c r="I448" s="87" t="s">
        <v>536</v>
      </c>
      <c r="J448" s="60" t="s">
        <v>183</v>
      </c>
      <c r="K448" s="62" t="s">
        <v>301</v>
      </c>
    </row>
    <row r="449" spans="1:11" ht="25.5" customHeight="1">
      <c r="A449" s="82">
        <v>282</v>
      </c>
      <c r="B449" s="83" t="s">
        <v>354</v>
      </c>
      <c r="C449" s="79" t="str">
        <f>VLOOKUP(D449,'[1]QuyetdinhPCGD'!$B$6:$C$1112,2,0)</f>
        <v>1403107</v>
      </c>
      <c r="D449" s="84" t="s">
        <v>193</v>
      </c>
      <c r="E449" s="85" t="s">
        <v>181</v>
      </c>
      <c r="F449" s="85" t="s">
        <v>5</v>
      </c>
      <c r="G449" s="79" t="s">
        <v>160</v>
      </c>
      <c r="H449" s="86"/>
      <c r="I449" s="87" t="s">
        <v>536</v>
      </c>
      <c r="J449" s="60" t="s">
        <v>183</v>
      </c>
      <c r="K449" s="62" t="s">
        <v>300</v>
      </c>
    </row>
    <row r="450" spans="1:11" ht="25.5" customHeight="1">
      <c r="A450" s="82">
        <v>283</v>
      </c>
      <c r="B450" s="83" t="s">
        <v>355</v>
      </c>
      <c r="C450" s="79" t="str">
        <f>VLOOKUP(D450,'[1]QuyetdinhPCGD'!$B$6:$C$1112,2,0)</f>
        <v>1403107</v>
      </c>
      <c r="D450" s="84" t="s">
        <v>193</v>
      </c>
      <c r="E450" s="85" t="s">
        <v>186</v>
      </c>
      <c r="F450" s="85" t="s">
        <v>5</v>
      </c>
      <c r="G450" s="79" t="s">
        <v>160</v>
      </c>
      <c r="H450" s="86"/>
      <c r="I450" s="87" t="s">
        <v>536</v>
      </c>
      <c r="J450" s="60" t="s">
        <v>183</v>
      </c>
      <c r="K450" s="62" t="s">
        <v>301</v>
      </c>
    </row>
    <row r="451" spans="1:11" ht="25.5" customHeight="1">
      <c r="A451" s="82">
        <v>284</v>
      </c>
      <c r="B451" s="83" t="s">
        <v>367</v>
      </c>
      <c r="C451" s="79" t="str">
        <f>VLOOKUP(D451,'[1]QuyetdinhPCGD'!$B$6:$C$1112,2,0)</f>
        <v>1403106</v>
      </c>
      <c r="D451" s="84" t="s">
        <v>194</v>
      </c>
      <c r="E451" s="85" t="s">
        <v>182</v>
      </c>
      <c r="F451" s="85" t="s">
        <v>3</v>
      </c>
      <c r="G451" s="79" t="s">
        <v>160</v>
      </c>
      <c r="H451" s="86"/>
      <c r="I451" s="87" t="s">
        <v>536</v>
      </c>
      <c r="J451" s="60" t="s">
        <v>183</v>
      </c>
      <c r="K451" s="62" t="s">
        <v>300</v>
      </c>
    </row>
    <row r="452" spans="1:11" ht="25.5" customHeight="1">
      <c r="A452" s="82">
        <v>285</v>
      </c>
      <c r="B452" s="83" t="s">
        <v>368</v>
      </c>
      <c r="C452" s="79" t="str">
        <f>VLOOKUP(D452,'[1]QuyetdinhPCGD'!$B$6:$C$1112,2,0)</f>
        <v>1403106</v>
      </c>
      <c r="D452" s="84" t="s">
        <v>194</v>
      </c>
      <c r="E452" s="85" t="s">
        <v>187</v>
      </c>
      <c r="F452" s="85" t="s">
        <v>3</v>
      </c>
      <c r="G452" s="79" t="s">
        <v>160</v>
      </c>
      <c r="H452" s="86"/>
      <c r="I452" s="87" t="s">
        <v>536</v>
      </c>
      <c r="J452" s="60" t="s">
        <v>183</v>
      </c>
      <c r="K452" s="62" t="s">
        <v>301</v>
      </c>
    </row>
    <row r="453" spans="1:11" ht="25.5" customHeight="1">
      <c r="A453" s="82">
        <v>286</v>
      </c>
      <c r="B453" s="83" t="s">
        <v>434</v>
      </c>
      <c r="C453" s="79" t="str">
        <f>VLOOKUP(D453,'[1]QuyetdinhPCGD'!$B$6:$C$1112,2,0)</f>
        <v>1603154</v>
      </c>
      <c r="D453" s="84" t="s">
        <v>195</v>
      </c>
      <c r="E453" s="85" t="s">
        <v>182</v>
      </c>
      <c r="F453" s="85" t="s">
        <v>2</v>
      </c>
      <c r="G453" s="79" t="s">
        <v>160</v>
      </c>
      <c r="H453" s="86"/>
      <c r="I453" s="87" t="s">
        <v>536</v>
      </c>
      <c r="J453" s="60" t="s">
        <v>183</v>
      </c>
      <c r="K453" s="62" t="s">
        <v>302</v>
      </c>
    </row>
    <row r="454" spans="1:11" ht="25.5" customHeight="1">
      <c r="A454" s="82">
        <v>287</v>
      </c>
      <c r="B454" s="83" t="s">
        <v>435</v>
      </c>
      <c r="C454" s="79" t="str">
        <f>VLOOKUP(D454,'[1]QuyetdinhPCGD'!$B$6:$C$1112,2,0)</f>
        <v>1603154</v>
      </c>
      <c r="D454" s="84" t="s">
        <v>195</v>
      </c>
      <c r="E454" s="85" t="s">
        <v>187</v>
      </c>
      <c r="F454" s="85" t="s">
        <v>2</v>
      </c>
      <c r="G454" s="79" t="s">
        <v>160</v>
      </c>
      <c r="H454" s="86"/>
      <c r="I454" s="87" t="s">
        <v>536</v>
      </c>
      <c r="J454" s="60" t="s">
        <v>183</v>
      </c>
      <c r="K454" s="62" t="s">
        <v>303</v>
      </c>
    </row>
    <row r="455" spans="1:11" ht="25.5" customHeight="1">
      <c r="A455" s="82">
        <v>288</v>
      </c>
      <c r="B455" s="83" t="s">
        <v>408</v>
      </c>
      <c r="C455" s="79" t="str">
        <f>VLOOKUP(D455,'[1]QuyetdinhPCGD'!$B$6:$C$1112,2,0)</f>
        <v>1603126</v>
      </c>
      <c r="D455" s="84" t="s">
        <v>267</v>
      </c>
      <c r="E455" s="85" t="s">
        <v>182</v>
      </c>
      <c r="F455" s="85" t="s">
        <v>1</v>
      </c>
      <c r="G455" s="79" t="s">
        <v>128</v>
      </c>
      <c r="H455" s="86"/>
      <c r="I455" s="87" t="s">
        <v>537</v>
      </c>
      <c r="J455" s="60" t="s">
        <v>183</v>
      </c>
      <c r="K455" s="62" t="s">
        <v>300</v>
      </c>
    </row>
    <row r="456" spans="1:11" ht="25.5" customHeight="1">
      <c r="A456" s="82">
        <v>289</v>
      </c>
      <c r="B456" s="83" t="s">
        <v>408</v>
      </c>
      <c r="C456" s="79" t="str">
        <f>VLOOKUP(D456,'[1]QuyetdinhPCGD'!$B$6:$C$1112,2,0)</f>
        <v>1603126</v>
      </c>
      <c r="D456" s="84" t="s">
        <v>267</v>
      </c>
      <c r="E456" s="85" t="s">
        <v>181</v>
      </c>
      <c r="F456" s="85" t="s">
        <v>2</v>
      </c>
      <c r="G456" s="79" t="s">
        <v>128</v>
      </c>
      <c r="H456" s="86"/>
      <c r="I456" s="87" t="s">
        <v>537</v>
      </c>
      <c r="J456" s="60" t="s">
        <v>183</v>
      </c>
      <c r="K456" s="62" t="s">
        <v>300</v>
      </c>
    </row>
    <row r="457" spans="1:11" ht="25.5" customHeight="1">
      <c r="A457" s="82">
        <v>290</v>
      </c>
      <c r="B457" s="83" t="s">
        <v>409</v>
      </c>
      <c r="C457" s="79" t="str">
        <f>VLOOKUP(D457,'[1]QuyetdinhPCGD'!$B$6:$C$1112,2,0)</f>
        <v>1603130</v>
      </c>
      <c r="D457" s="84" t="s">
        <v>268</v>
      </c>
      <c r="E457" s="85" t="s">
        <v>290</v>
      </c>
      <c r="F457" s="85" t="s">
        <v>3</v>
      </c>
      <c r="G457" s="79" t="s">
        <v>128</v>
      </c>
      <c r="H457" s="86"/>
      <c r="I457" s="87" t="s">
        <v>537</v>
      </c>
      <c r="J457" s="60" t="s">
        <v>183</v>
      </c>
      <c r="K457" s="62" t="s">
        <v>300</v>
      </c>
    </row>
    <row r="458" spans="1:11" ht="25.5" customHeight="1">
      <c r="A458" s="82">
        <v>291</v>
      </c>
      <c r="B458" s="83" t="s">
        <v>409</v>
      </c>
      <c r="C458" s="79" t="str">
        <f>VLOOKUP(D458,'[1]QuyetdinhPCGD'!$B$6:$C$1112,2,0)</f>
        <v>1603130</v>
      </c>
      <c r="D458" s="84" t="s">
        <v>268</v>
      </c>
      <c r="E458" s="85" t="s">
        <v>182</v>
      </c>
      <c r="F458" s="85" t="s">
        <v>4</v>
      </c>
      <c r="G458" s="79" t="s">
        <v>128</v>
      </c>
      <c r="H458" s="86"/>
      <c r="I458" s="87" t="s">
        <v>537</v>
      </c>
      <c r="J458" s="60" t="s">
        <v>183</v>
      </c>
      <c r="K458" s="62" t="s">
        <v>300</v>
      </c>
    </row>
    <row r="459" spans="1:11" ht="25.5" customHeight="1">
      <c r="A459" s="82">
        <v>292</v>
      </c>
      <c r="B459" s="83" t="s">
        <v>419</v>
      </c>
      <c r="C459" s="79" t="str">
        <f>VLOOKUP(D459,'[1]QuyetdinhPCGD'!$B$6:$C$1112,2,0)</f>
        <v>1603135</v>
      </c>
      <c r="D459" s="84" t="s">
        <v>270</v>
      </c>
      <c r="E459" s="85" t="s">
        <v>182</v>
      </c>
      <c r="F459" s="85" t="s">
        <v>5</v>
      </c>
      <c r="G459" s="79" t="s">
        <v>128</v>
      </c>
      <c r="H459" s="86"/>
      <c r="I459" s="87" t="s">
        <v>537</v>
      </c>
      <c r="J459" s="60" t="s">
        <v>295</v>
      </c>
      <c r="K459" s="62" t="s">
        <v>300</v>
      </c>
    </row>
    <row r="460" spans="1:11" ht="25.5" customHeight="1">
      <c r="A460" s="82">
        <v>293</v>
      </c>
      <c r="B460" s="83" t="s">
        <v>426</v>
      </c>
      <c r="C460" s="79" t="str">
        <f>VLOOKUP(D460,'[1]QuyetdinhPCGD'!$B$6:$C$1112,2,0)</f>
        <v>1603143</v>
      </c>
      <c r="D460" s="89" t="s">
        <v>269</v>
      </c>
      <c r="E460" s="85" t="s">
        <v>182</v>
      </c>
      <c r="F460" s="85" t="s">
        <v>3</v>
      </c>
      <c r="G460" s="79" t="s">
        <v>128</v>
      </c>
      <c r="H460" s="86"/>
      <c r="I460" s="87" t="s">
        <v>537</v>
      </c>
      <c r="J460" s="60" t="s">
        <v>183</v>
      </c>
      <c r="K460" s="62" t="s">
        <v>300</v>
      </c>
    </row>
    <row r="461" spans="1:11" ht="25.5" customHeight="1">
      <c r="A461" s="82">
        <v>294</v>
      </c>
      <c r="B461" s="83" t="s">
        <v>426</v>
      </c>
      <c r="C461" s="79" t="str">
        <f>VLOOKUP(D461,'[1]QuyetdinhPCGD'!$B$6:$C$1112,2,0)</f>
        <v>1603143</v>
      </c>
      <c r="D461" s="89" t="s">
        <v>269</v>
      </c>
      <c r="E461" s="85" t="s">
        <v>181</v>
      </c>
      <c r="F461" s="85" t="s">
        <v>4</v>
      </c>
      <c r="G461" s="79" t="s">
        <v>128</v>
      </c>
      <c r="H461" s="86"/>
      <c r="I461" s="87" t="s">
        <v>537</v>
      </c>
      <c r="J461" s="60" t="s">
        <v>183</v>
      </c>
      <c r="K461" s="62" t="s">
        <v>300</v>
      </c>
    </row>
    <row r="462" spans="1:11" ht="25.5" customHeight="1">
      <c r="A462" s="82">
        <v>295</v>
      </c>
      <c r="B462" s="83" t="s">
        <v>431</v>
      </c>
      <c r="C462" s="79" t="str">
        <f>VLOOKUP(D462,'[1]QuyetdinhPCGD'!$B$6:$C$1112,2,0)</f>
        <v>1603153</v>
      </c>
      <c r="D462" s="89" t="s">
        <v>271</v>
      </c>
      <c r="E462" s="85" t="s">
        <v>290</v>
      </c>
      <c r="F462" s="85" t="s">
        <v>5</v>
      </c>
      <c r="G462" s="79" t="s">
        <v>128</v>
      </c>
      <c r="H462" s="86"/>
      <c r="I462" s="87" t="s">
        <v>537</v>
      </c>
      <c r="J462" s="60" t="s">
        <v>295</v>
      </c>
      <c r="K462" s="62" t="s">
        <v>304</v>
      </c>
    </row>
    <row r="463" spans="1:11" ht="25.5" customHeight="1">
      <c r="A463" s="82">
        <v>296</v>
      </c>
      <c r="B463" s="83" t="s">
        <v>404</v>
      </c>
      <c r="C463" s="79" t="str">
        <f>VLOOKUP(D463,'[1]QuyetdinhPCGD'!$B$6:$C$1112,2,0)</f>
        <v>0403119</v>
      </c>
      <c r="D463" s="84" t="s">
        <v>224</v>
      </c>
      <c r="E463" s="85" t="s">
        <v>182</v>
      </c>
      <c r="F463" s="85" t="s">
        <v>1</v>
      </c>
      <c r="G463" s="79" t="s">
        <v>108</v>
      </c>
      <c r="H463" s="88"/>
      <c r="I463" s="87" t="s">
        <v>538</v>
      </c>
      <c r="J463" s="60" t="s">
        <v>295</v>
      </c>
      <c r="K463" s="61" t="s">
        <v>300</v>
      </c>
    </row>
    <row r="464" spans="1:11" ht="25.5" customHeight="1">
      <c r="A464" s="82">
        <v>297</v>
      </c>
      <c r="B464" s="83" t="s">
        <v>442</v>
      </c>
      <c r="C464" s="79" t="str">
        <f>VLOOKUP(D464,'[1]QuyetdinhPCGD'!$B$6:$C$1112,2,0)</f>
        <v>0403141</v>
      </c>
      <c r="D464" s="84" t="s">
        <v>225</v>
      </c>
      <c r="E464" s="85" t="s">
        <v>290</v>
      </c>
      <c r="F464" s="85" t="s">
        <v>2</v>
      </c>
      <c r="G464" s="79" t="s">
        <v>108</v>
      </c>
      <c r="H464" s="86"/>
      <c r="I464" s="87" t="s">
        <v>538</v>
      </c>
      <c r="J464" s="60" t="s">
        <v>295</v>
      </c>
      <c r="K464" s="62" t="s">
        <v>300</v>
      </c>
    </row>
    <row r="465" spans="1:11" ht="25.5" customHeight="1">
      <c r="A465" s="82">
        <v>298</v>
      </c>
      <c r="B465" s="83" t="s">
        <v>442</v>
      </c>
      <c r="C465" s="79" t="str">
        <f>VLOOKUP(D465,'[1]QuyetdinhPCGD'!$B$6:$C$1112,2,0)</f>
        <v>0403141</v>
      </c>
      <c r="D465" s="84" t="s">
        <v>225</v>
      </c>
      <c r="E465" s="85" t="s">
        <v>277</v>
      </c>
      <c r="F465" s="85" t="s">
        <v>3</v>
      </c>
      <c r="G465" s="79" t="s">
        <v>108</v>
      </c>
      <c r="H465" s="86"/>
      <c r="I465" s="87" t="s">
        <v>538</v>
      </c>
      <c r="J465" s="60" t="s">
        <v>295</v>
      </c>
      <c r="K465" s="62" t="s">
        <v>300</v>
      </c>
    </row>
    <row r="466" spans="1:11" ht="25.5" customHeight="1">
      <c r="A466" s="82">
        <v>299</v>
      </c>
      <c r="B466" s="83" t="s">
        <v>476</v>
      </c>
      <c r="C466" s="79" t="str">
        <f>VLOOKUP(D466,'[1]QuyetdinhPCGD'!$B$6:$C$1112,2,0)</f>
        <v>0403172</v>
      </c>
      <c r="D466" s="84" t="s">
        <v>226</v>
      </c>
      <c r="E466" s="85" t="s">
        <v>294</v>
      </c>
      <c r="F466" s="85" t="s">
        <v>3</v>
      </c>
      <c r="G466" s="79" t="s">
        <v>108</v>
      </c>
      <c r="H466" s="86"/>
      <c r="I466" s="87" t="s">
        <v>538</v>
      </c>
      <c r="J466" s="60" t="s">
        <v>295</v>
      </c>
      <c r="K466" s="62" t="s">
        <v>300</v>
      </c>
    </row>
    <row r="467" spans="1:11" ht="25.5" customHeight="1">
      <c r="A467" s="82">
        <v>300</v>
      </c>
      <c r="B467" s="83" t="s">
        <v>476</v>
      </c>
      <c r="C467" s="79" t="str">
        <f>VLOOKUP(D467,'[1]QuyetdinhPCGD'!$B$6:$C$1112,2,0)</f>
        <v>0403172</v>
      </c>
      <c r="D467" s="84" t="s">
        <v>226</v>
      </c>
      <c r="E467" s="85" t="s">
        <v>290</v>
      </c>
      <c r="F467" s="85" t="s">
        <v>4</v>
      </c>
      <c r="G467" s="79" t="s">
        <v>108</v>
      </c>
      <c r="H467" s="86"/>
      <c r="I467" s="87" t="s">
        <v>538</v>
      </c>
      <c r="J467" s="60" t="s">
        <v>295</v>
      </c>
      <c r="K467" s="62" t="s">
        <v>300</v>
      </c>
    </row>
    <row r="468" spans="1:11" ht="25.5" customHeight="1">
      <c r="A468" s="82">
        <v>301</v>
      </c>
      <c r="B468" s="83" t="s">
        <v>476</v>
      </c>
      <c r="C468" s="79" t="str">
        <f>VLOOKUP(D468,'[1]QuyetdinhPCGD'!$B$6:$C$1112,2,0)</f>
        <v>0403172</v>
      </c>
      <c r="D468" s="84" t="s">
        <v>226</v>
      </c>
      <c r="E468" s="85" t="s">
        <v>182</v>
      </c>
      <c r="F468" s="85" t="s">
        <v>5</v>
      </c>
      <c r="G468" s="79" t="s">
        <v>108</v>
      </c>
      <c r="H468" s="86"/>
      <c r="I468" s="87" t="s">
        <v>538</v>
      </c>
      <c r="J468" s="60" t="s">
        <v>295</v>
      </c>
      <c r="K468" s="62" t="s">
        <v>300</v>
      </c>
    </row>
    <row r="469" spans="1:11" ht="27.6">
      <c r="A469" s="82">
        <v>302</v>
      </c>
      <c r="B469" s="90" t="s">
        <v>499</v>
      </c>
      <c r="C469" s="91" t="s">
        <v>500</v>
      </c>
      <c r="D469" s="92" t="s">
        <v>501</v>
      </c>
      <c r="E469" s="93" t="s">
        <v>502</v>
      </c>
      <c r="F469" s="93" t="s">
        <v>5</v>
      </c>
      <c r="G469" s="91" t="s">
        <v>14</v>
      </c>
      <c r="H469" s="94"/>
      <c r="I469" s="95" t="s">
        <v>531</v>
      </c>
      <c r="J469" s="60" t="s">
        <v>534</v>
      </c>
      <c r="K469" s="96" t="s">
        <v>300</v>
      </c>
    </row>
    <row r="470" spans="1:11" ht="27.6">
      <c r="A470" s="82">
        <v>303</v>
      </c>
      <c r="B470" s="74" t="s">
        <v>499</v>
      </c>
      <c r="C470" s="73" t="s">
        <v>500</v>
      </c>
      <c r="D470" s="72" t="s">
        <v>501</v>
      </c>
      <c r="E470" s="76" t="s">
        <v>502</v>
      </c>
      <c r="F470" s="76" t="s">
        <v>6</v>
      </c>
      <c r="G470" s="73" t="s">
        <v>14</v>
      </c>
      <c r="H470" s="77"/>
      <c r="I470" s="95" t="s">
        <v>531</v>
      </c>
      <c r="J470" s="60" t="s">
        <v>534</v>
      </c>
      <c r="K470" s="75" t="s">
        <v>300</v>
      </c>
    </row>
    <row r="471" spans="1:11" ht="27.6">
      <c r="A471" s="82">
        <v>304</v>
      </c>
      <c r="B471" s="74" t="s">
        <v>503</v>
      </c>
      <c r="C471" s="73" t="s">
        <v>504</v>
      </c>
      <c r="D471" s="72" t="s">
        <v>253</v>
      </c>
      <c r="E471" s="76" t="s">
        <v>502</v>
      </c>
      <c r="F471" s="76" t="s">
        <v>1</v>
      </c>
      <c r="G471" s="73" t="s">
        <v>14</v>
      </c>
      <c r="H471" s="77"/>
      <c r="I471" s="78" t="s">
        <v>529</v>
      </c>
      <c r="J471" s="60" t="s">
        <v>295</v>
      </c>
      <c r="K471" s="75" t="s">
        <v>300</v>
      </c>
    </row>
    <row r="472" spans="1:11" ht="27.6">
      <c r="A472" s="82">
        <v>305</v>
      </c>
      <c r="B472" s="74" t="s">
        <v>503</v>
      </c>
      <c r="C472" s="73" t="s">
        <v>504</v>
      </c>
      <c r="D472" s="72" t="s">
        <v>253</v>
      </c>
      <c r="E472" s="76" t="s">
        <v>502</v>
      </c>
      <c r="F472" s="76" t="s">
        <v>2</v>
      </c>
      <c r="G472" s="73" t="s">
        <v>14</v>
      </c>
      <c r="H472" s="77"/>
      <c r="I472" s="78" t="s">
        <v>529</v>
      </c>
      <c r="J472" s="60" t="s">
        <v>295</v>
      </c>
      <c r="K472" s="75" t="s">
        <v>300</v>
      </c>
    </row>
    <row r="473" spans="1:11" ht="27.6">
      <c r="A473" s="82">
        <v>306</v>
      </c>
      <c r="B473" s="74" t="s">
        <v>503</v>
      </c>
      <c r="C473" s="73" t="s">
        <v>504</v>
      </c>
      <c r="D473" s="72" t="s">
        <v>253</v>
      </c>
      <c r="E473" s="76" t="s">
        <v>502</v>
      </c>
      <c r="F473" s="76" t="s">
        <v>3</v>
      </c>
      <c r="G473" s="73" t="s">
        <v>14</v>
      </c>
      <c r="H473" s="77"/>
      <c r="I473" s="78" t="s">
        <v>529</v>
      </c>
      <c r="J473" s="60" t="s">
        <v>295</v>
      </c>
      <c r="K473" s="75" t="s">
        <v>300</v>
      </c>
    </row>
    <row r="474" spans="1:11" ht="27.6">
      <c r="A474" s="82">
        <v>307</v>
      </c>
      <c r="B474" s="74" t="s">
        <v>505</v>
      </c>
      <c r="C474" s="73" t="s">
        <v>506</v>
      </c>
      <c r="D474" s="72" t="s">
        <v>507</v>
      </c>
      <c r="E474" s="76" t="s">
        <v>502</v>
      </c>
      <c r="F474" s="76" t="s">
        <v>1</v>
      </c>
      <c r="G474" s="73" t="s">
        <v>14</v>
      </c>
      <c r="H474" s="77"/>
      <c r="I474" s="78" t="s">
        <v>533</v>
      </c>
      <c r="J474" s="60" t="s">
        <v>534</v>
      </c>
      <c r="K474" s="75" t="s">
        <v>300</v>
      </c>
    </row>
    <row r="475" spans="1:11" ht="27.6">
      <c r="A475" s="82">
        <v>308</v>
      </c>
      <c r="B475" s="74" t="s">
        <v>505</v>
      </c>
      <c r="C475" s="73" t="s">
        <v>506</v>
      </c>
      <c r="D475" s="72" t="s">
        <v>507</v>
      </c>
      <c r="E475" s="76" t="s">
        <v>502</v>
      </c>
      <c r="F475" s="76" t="s">
        <v>2</v>
      </c>
      <c r="G475" s="73" t="s">
        <v>14</v>
      </c>
      <c r="H475" s="77"/>
      <c r="I475" s="78" t="s">
        <v>533</v>
      </c>
      <c r="J475" s="60" t="s">
        <v>534</v>
      </c>
      <c r="K475" s="75" t="s">
        <v>300</v>
      </c>
    </row>
    <row r="476" spans="1:11" ht="27.6">
      <c r="A476" s="82">
        <v>309</v>
      </c>
      <c r="B476" s="74" t="s">
        <v>505</v>
      </c>
      <c r="C476" s="73" t="s">
        <v>506</v>
      </c>
      <c r="D476" s="72" t="s">
        <v>507</v>
      </c>
      <c r="E476" s="76" t="s">
        <v>502</v>
      </c>
      <c r="F476" s="76" t="s">
        <v>3</v>
      </c>
      <c r="G476" s="73" t="s">
        <v>14</v>
      </c>
      <c r="H476" s="77"/>
      <c r="I476" s="78" t="s">
        <v>533</v>
      </c>
      <c r="J476" s="60" t="s">
        <v>534</v>
      </c>
      <c r="K476" s="75" t="s">
        <v>300</v>
      </c>
    </row>
    <row r="477" spans="1:11" ht="27.6">
      <c r="A477" s="82">
        <v>310</v>
      </c>
      <c r="B477" s="74" t="s">
        <v>508</v>
      </c>
      <c r="C477" s="73" t="s">
        <v>509</v>
      </c>
      <c r="D477" s="72" t="s">
        <v>510</v>
      </c>
      <c r="E477" s="76" t="s">
        <v>502</v>
      </c>
      <c r="F477" s="76" t="s">
        <v>4</v>
      </c>
      <c r="G477" s="73" t="s">
        <v>14</v>
      </c>
      <c r="H477" s="77"/>
      <c r="I477" s="78" t="s">
        <v>533</v>
      </c>
      <c r="J477" s="60" t="s">
        <v>534</v>
      </c>
      <c r="K477" s="75" t="s">
        <v>300</v>
      </c>
    </row>
    <row r="478" spans="1:11" ht="27.6">
      <c r="A478" s="82">
        <v>311</v>
      </c>
      <c r="B478" s="74" t="s">
        <v>508</v>
      </c>
      <c r="C478" s="73" t="s">
        <v>509</v>
      </c>
      <c r="D478" s="72" t="s">
        <v>510</v>
      </c>
      <c r="E478" s="76" t="s">
        <v>502</v>
      </c>
      <c r="F478" s="76" t="s">
        <v>5</v>
      </c>
      <c r="G478" s="73" t="s">
        <v>14</v>
      </c>
      <c r="H478" s="77"/>
      <c r="I478" s="78" t="s">
        <v>533</v>
      </c>
      <c r="J478" s="60" t="s">
        <v>534</v>
      </c>
      <c r="K478" s="75" t="s">
        <v>300</v>
      </c>
    </row>
    <row r="479" spans="1:11" ht="27.6">
      <c r="A479" s="82">
        <v>312</v>
      </c>
      <c r="B479" s="74" t="s">
        <v>508</v>
      </c>
      <c r="C479" s="73" t="s">
        <v>509</v>
      </c>
      <c r="D479" s="72" t="s">
        <v>510</v>
      </c>
      <c r="E479" s="76" t="s">
        <v>502</v>
      </c>
      <c r="F479" s="76" t="s">
        <v>6</v>
      </c>
      <c r="G479" s="73" t="s">
        <v>14</v>
      </c>
      <c r="H479" s="77"/>
      <c r="I479" s="78" t="s">
        <v>533</v>
      </c>
      <c r="J479" s="60" t="s">
        <v>534</v>
      </c>
      <c r="K479" s="75" t="s">
        <v>300</v>
      </c>
    </row>
    <row r="480" spans="1:11" ht="27.6">
      <c r="A480" s="82">
        <v>313</v>
      </c>
      <c r="B480" s="74" t="s">
        <v>511</v>
      </c>
      <c r="C480" s="73" t="s">
        <v>512</v>
      </c>
      <c r="D480" s="72" t="s">
        <v>254</v>
      </c>
      <c r="E480" s="76" t="s">
        <v>502</v>
      </c>
      <c r="F480" s="76" t="s">
        <v>4</v>
      </c>
      <c r="G480" s="73" t="s">
        <v>14</v>
      </c>
      <c r="H480" s="77"/>
      <c r="I480" s="78" t="s">
        <v>529</v>
      </c>
      <c r="J480" s="60" t="s">
        <v>534</v>
      </c>
      <c r="K480" s="75" t="s">
        <v>300</v>
      </c>
    </row>
    <row r="481" spans="1:11" ht="27.6">
      <c r="A481" s="82">
        <v>314</v>
      </c>
      <c r="B481" s="74" t="s">
        <v>511</v>
      </c>
      <c r="C481" s="73" t="s">
        <v>512</v>
      </c>
      <c r="D481" s="72" t="s">
        <v>254</v>
      </c>
      <c r="E481" s="76" t="s">
        <v>502</v>
      </c>
      <c r="F481" s="76" t="s">
        <v>5</v>
      </c>
      <c r="G481" s="73" t="s">
        <v>14</v>
      </c>
      <c r="H481" s="77"/>
      <c r="I481" s="78" t="s">
        <v>529</v>
      </c>
      <c r="J481" s="60" t="s">
        <v>534</v>
      </c>
      <c r="K481" s="75" t="s">
        <v>300</v>
      </c>
    </row>
    <row r="482" spans="1:11" ht="27.6">
      <c r="A482" s="82">
        <v>315</v>
      </c>
      <c r="B482" s="74" t="s">
        <v>513</v>
      </c>
      <c r="C482" s="73" t="s">
        <v>514</v>
      </c>
      <c r="D482" s="72" t="s">
        <v>31</v>
      </c>
      <c r="E482" s="76" t="s">
        <v>502</v>
      </c>
      <c r="F482" s="76" t="s">
        <v>1</v>
      </c>
      <c r="G482" s="73" t="s">
        <v>14</v>
      </c>
      <c r="H482" s="77"/>
      <c r="I482" s="78" t="s">
        <v>529</v>
      </c>
      <c r="J482" s="60" t="s">
        <v>534</v>
      </c>
      <c r="K482" s="75" t="s">
        <v>300</v>
      </c>
    </row>
    <row r="483" spans="1:11" ht="27.6">
      <c r="A483" s="82">
        <v>316</v>
      </c>
      <c r="B483" s="74" t="s">
        <v>515</v>
      </c>
      <c r="C483" s="73" t="s">
        <v>516</v>
      </c>
      <c r="D483" s="72" t="s">
        <v>517</v>
      </c>
      <c r="E483" s="76" t="s">
        <v>502</v>
      </c>
      <c r="F483" s="76" t="s">
        <v>5</v>
      </c>
      <c r="G483" s="73" t="s">
        <v>14</v>
      </c>
      <c r="H483" s="77"/>
      <c r="I483" s="95" t="s">
        <v>531</v>
      </c>
      <c r="J483" s="60" t="s">
        <v>534</v>
      </c>
      <c r="K483" s="75" t="s">
        <v>300</v>
      </c>
    </row>
    <row r="484" spans="1:11" ht="27.6">
      <c r="A484" s="82">
        <v>317</v>
      </c>
      <c r="B484" s="74" t="s">
        <v>515</v>
      </c>
      <c r="C484" s="73" t="s">
        <v>516</v>
      </c>
      <c r="D484" s="72" t="s">
        <v>517</v>
      </c>
      <c r="E484" s="76" t="s">
        <v>502</v>
      </c>
      <c r="F484" s="76" t="s">
        <v>6</v>
      </c>
      <c r="G484" s="73" t="s">
        <v>14</v>
      </c>
      <c r="H484" s="77"/>
      <c r="I484" s="95" t="s">
        <v>531</v>
      </c>
      <c r="J484" s="60" t="s">
        <v>534</v>
      </c>
      <c r="K484" s="75" t="s">
        <v>300</v>
      </c>
    </row>
    <row r="485" spans="1:11" ht="27.6">
      <c r="A485" s="82">
        <v>318</v>
      </c>
      <c r="B485" s="74" t="s">
        <v>515</v>
      </c>
      <c r="C485" s="73" t="s">
        <v>516</v>
      </c>
      <c r="D485" s="72" t="s">
        <v>517</v>
      </c>
      <c r="E485" s="76" t="s">
        <v>502</v>
      </c>
      <c r="F485" s="76" t="s">
        <v>98</v>
      </c>
      <c r="G485" s="73" t="s">
        <v>14</v>
      </c>
      <c r="H485" s="77"/>
      <c r="I485" s="95" t="s">
        <v>531</v>
      </c>
      <c r="J485" s="60" t="s">
        <v>534</v>
      </c>
      <c r="K485" s="75" t="s">
        <v>300</v>
      </c>
    </row>
    <row r="486" spans="1:11" ht="27.6">
      <c r="A486" s="82">
        <v>319</v>
      </c>
      <c r="B486" s="74" t="s">
        <v>518</v>
      </c>
      <c r="C486" s="73" t="s">
        <v>519</v>
      </c>
      <c r="D486" s="72" t="s">
        <v>520</v>
      </c>
      <c r="E486" s="76" t="s">
        <v>502</v>
      </c>
      <c r="F486" s="76" t="s">
        <v>2</v>
      </c>
      <c r="G486" s="73" t="s">
        <v>14</v>
      </c>
      <c r="H486" s="77"/>
      <c r="I486" s="95" t="s">
        <v>531</v>
      </c>
      <c r="J486" s="60" t="s">
        <v>534</v>
      </c>
      <c r="K486" s="75" t="s">
        <v>300</v>
      </c>
    </row>
    <row r="487" spans="1:11" ht="27.6">
      <c r="A487" s="82">
        <v>320</v>
      </c>
      <c r="B487" s="74" t="s">
        <v>518</v>
      </c>
      <c r="C487" s="73" t="s">
        <v>519</v>
      </c>
      <c r="D487" s="72" t="s">
        <v>520</v>
      </c>
      <c r="E487" s="76" t="s">
        <v>502</v>
      </c>
      <c r="F487" s="76" t="s">
        <v>3</v>
      </c>
      <c r="G487" s="73" t="s">
        <v>14</v>
      </c>
      <c r="H487" s="77"/>
      <c r="I487" s="95" t="s">
        <v>531</v>
      </c>
      <c r="J487" s="60" t="s">
        <v>534</v>
      </c>
      <c r="K487" s="75" t="s">
        <v>300</v>
      </c>
    </row>
  </sheetData>
  <autoFilter ref="A167:K487"/>
  <mergeCells count="8">
    <mergeCell ref="A1:K1"/>
    <mergeCell ref="A3:K3"/>
    <mergeCell ref="A165:K165"/>
    <mergeCell ref="A97:K97"/>
    <mergeCell ref="A2:K2"/>
    <mergeCell ref="A158:K158"/>
    <mergeCell ref="A93:K93"/>
    <mergeCell ref="A159:K159"/>
  </mergeCells>
  <conditionalFormatting sqref="D92:E92 D88:E88 E86:E87 D85:E85 E84 D82:E83 E81 D80:E80 E78:E79 D77:E77 E76 D74:E75 E73 D72:E72 E70:E71 D62:E69 E61 D60:E60 E58:E59 D56:E57 E55 D54:E54 E52:E53 D50:E51 E49 D48:E48 E46:E47 D44:E45 D42:E42 E43 E35:E41 E33 E31 E21 D20:E20 E18:E19 E7 D6:E6 E29 E91 E5 D100:E107">
    <cfRule type="cellIs" priority="30" dxfId="0" operator="equal" stopIfTrue="1">
      <formula>#REF!</formula>
    </cfRule>
  </conditionalFormatting>
  <conditionalFormatting sqref="E22:E28">
    <cfRule type="cellIs" priority="24" dxfId="0" operator="equal" stopIfTrue="1">
      <formula>#REF!</formula>
    </cfRule>
  </conditionalFormatting>
  <conditionalFormatting sqref="E89">
    <cfRule type="cellIs" priority="23" dxfId="0" operator="equal" stopIfTrue="1">
      <formula>#REF!</formula>
    </cfRule>
  </conditionalFormatting>
  <conditionalFormatting sqref="E90">
    <cfRule type="cellIs" priority="22" dxfId="0" operator="equal" stopIfTrue="1">
      <formula>#REF!</formula>
    </cfRule>
  </conditionalFormatting>
  <conditionalFormatting sqref="D89:D90">
    <cfRule type="cellIs" priority="21" dxfId="0" operator="equal" stopIfTrue="1">
      <formula>#REF!</formula>
    </cfRule>
  </conditionalFormatting>
  <conditionalFormatting sqref="E108:E120 E126 D137:E137">
    <cfRule type="cellIs" priority="20" dxfId="0" operator="equal" stopIfTrue="1">
      <formula>#REF!</formula>
    </cfRule>
  </conditionalFormatting>
  <conditionalFormatting sqref="D100:D101">
    <cfRule type="cellIs" priority="19" dxfId="0" operator="equal" stopIfTrue="1">
      <formula>#REF!</formula>
    </cfRule>
  </conditionalFormatting>
  <conditionalFormatting sqref="D100:D101">
    <cfRule type="cellIs" priority="18" dxfId="0" operator="equal" stopIfTrue="1">
      <formula>#REF!</formula>
    </cfRule>
  </conditionalFormatting>
  <conditionalFormatting sqref="E124:E125">
    <cfRule type="cellIs" priority="17" dxfId="0" operator="equal" stopIfTrue="1">
      <formula>#REF!</formula>
    </cfRule>
  </conditionalFormatting>
  <conditionalFormatting sqref="E125">
    <cfRule type="cellIs" priority="16" dxfId="0" operator="equal" stopIfTrue="1">
      <formula>#REF!</formula>
    </cfRule>
  </conditionalFormatting>
  <conditionalFormatting sqref="D136:E136">
    <cfRule type="cellIs" priority="15" dxfId="0" operator="equal" stopIfTrue="1">
      <formula>#REF!</formula>
    </cfRule>
  </conditionalFormatting>
  <conditionalFormatting sqref="D454:E468 D452:E452 D450:E450 D446:E446 E447:E449 E451 E453 E442:E445 E425:E426 D421:E421 D418:D419 E414:E420 E422 E388:E389 E382:E386 D372:D375 E366:E375 E339 E328:E330 E334:E336 D326:E327 E320:E325 D300:E300 E284:E286 E274 E276:E280 E271 D270:E270 E265:E269 E253 E250 E247 D206 E206:E232 D204:E204 E196:E197 E191 D189:E189 E185 D182:E182 E181 D179:E179 D175 E175:E176 D233:E246 D257:E263">
    <cfRule type="cellIs" priority="10" dxfId="0" operator="equal" stopIfTrue="1">
      <formula>#REF!</formula>
    </cfRule>
  </conditionalFormatting>
  <printOptions/>
  <pageMargins left="0.11811023622047245" right="0.11811023622047245" top="0.35433070866141736" bottom="0.35433070866141736"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hoangnx</dc:creator>
  <cp:keywords/>
  <dc:description/>
  <cp:lastModifiedBy>Admin</cp:lastModifiedBy>
  <cp:lastPrinted>2018-01-25T04:30:41Z</cp:lastPrinted>
  <dcterms:created xsi:type="dcterms:W3CDTF">2006-02-19T09:25:24Z</dcterms:created>
  <dcterms:modified xsi:type="dcterms:W3CDTF">2018-01-25T09:18:40Z</dcterms:modified>
  <cp:category/>
  <cp:version/>
  <cp:contentType/>
  <cp:contentStatus/>
</cp:coreProperties>
</file>