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12" windowWidth="10872" windowHeight="5640" tabRatio="860" activeTab="0"/>
  </bookViews>
  <sheets>
    <sheet name="TKB(Doclap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'TKB(Doclap)'!$A$6:$Y$561</definedName>
    <definedName name="_xlnm.Print_Titles" localSheetId="0">'TKB(Doclap)'!$1:$6</definedName>
  </definedNames>
  <calcPr fullCalcOnLoad="1"/>
</workbook>
</file>

<file path=xl/sharedStrings.xml><?xml version="1.0" encoding="utf-8"?>
<sst xmlns="http://schemas.openxmlformats.org/spreadsheetml/2006/main" count="4508" uniqueCount="450">
  <si>
    <t>STT</t>
  </si>
  <si>
    <t>MÃ HỌC PHẦN</t>
  </si>
  <si>
    <t>TÊN HỌC PHẦN</t>
  </si>
  <si>
    <t>TIẾT HỌC</t>
  </si>
  <si>
    <t>NGÀY HỌC</t>
  </si>
  <si>
    <t>ĐỊA ĐIỂM</t>
  </si>
  <si>
    <t>GIÁO VIÊN</t>
  </si>
  <si>
    <t>LỚP ƯU TIÊN</t>
  </si>
  <si>
    <t>GHI CHÚ</t>
  </si>
  <si>
    <t>Trang thái</t>
  </si>
  <si>
    <t>THỜI KHÓA BIỀU (LỚP ĐỘC LẬP)</t>
  </si>
  <si>
    <r>
      <t>Đơn vị nhận:</t>
    </r>
    <r>
      <rPr>
        <b/>
        <sz val="11"/>
        <color indexed="8"/>
        <rFont val="Times New Roman"/>
        <family val="1"/>
      </rPr>
      <t xml:space="preserve"> CK, Ô, Đ, ĐT, Tin, NN, KHCB, KT, Hoá,ML,SC,VH</t>
    </r>
  </si>
  <si>
    <t>Ghi chú:</t>
  </si>
  <si>
    <t>Các học phần chỉ có thực hành, sinh viên sẽ học tập tại các xưởng thực hành của nhà trường.</t>
  </si>
  <si>
    <t>Danh sách các nhóm sinh viên thực hành xem tại bảng tin của các xưởng thực hành của nhà trường.</t>
  </si>
  <si>
    <t>Yêu cầu:</t>
  </si>
  <si>
    <t xml:space="preserve">Các đơn vị phân công giáo viên giảng dạy trực tiếp trên TKB và lập TKBCN cho từng giáo viên theo tổ môn. </t>
  </si>
  <si>
    <r>
      <t xml:space="preserve">Tên giáo viên được viết tắt: </t>
    </r>
    <r>
      <rPr>
        <b/>
        <sz val="13"/>
        <rFont val="Arial"/>
        <family val="2"/>
      </rPr>
      <t>họ.tênđệm.tên</t>
    </r>
    <r>
      <rPr>
        <sz val="13"/>
        <rFont val="Arial"/>
        <family val="2"/>
      </rPr>
      <t xml:space="preserve">. Ví dụ: </t>
    </r>
    <r>
      <rPr>
        <b/>
        <sz val="13"/>
        <rFont val="Arial"/>
        <family val="2"/>
      </rPr>
      <t>Nguyễn Văn Tuấn</t>
    </r>
    <r>
      <rPr>
        <sz val="13"/>
        <rFont val="Arial"/>
        <family val="2"/>
      </rPr>
      <t>, khi điền vào TKB sẽ là:</t>
    </r>
    <r>
      <rPr>
        <b/>
        <sz val="13"/>
        <rFont val="Arial"/>
        <family val="2"/>
      </rPr>
      <t xml:space="preserve"> N.V.Tuấn</t>
    </r>
  </si>
  <si>
    <t>Những lớp không phân công được giáo viên giảng dạy, đề nghị các đơn vị tổng hợp và làm việc trực tiếp</t>
  </si>
  <si>
    <t>ĐT: 04.7655121 số lẻ 206.</t>
  </si>
  <si>
    <r>
      <t xml:space="preserve">File thời khóa biểu lấy tại địa chỉ: </t>
    </r>
    <r>
      <rPr>
        <b/>
        <sz val="13"/>
        <rFont val="Arial"/>
        <family val="2"/>
      </rPr>
      <t>ftp://www.haui.edu.vn\Thoi khoa bieu\4. He Cao dang/Hoc ky phu</t>
    </r>
  </si>
  <si>
    <t>Giáo dục thể chất 2</t>
  </si>
  <si>
    <t>01</t>
  </si>
  <si>
    <t>02</t>
  </si>
  <si>
    <t>03</t>
  </si>
  <si>
    <t>04</t>
  </si>
  <si>
    <t>SLSV</t>
  </si>
  <si>
    <t>MÃ HP</t>
  </si>
  <si>
    <t>Tên HP</t>
  </si>
  <si>
    <t>1,2,3,4,5,6</t>
  </si>
  <si>
    <t>7,8,9,10,11,12</t>
  </si>
  <si>
    <t>13,14,15,16</t>
  </si>
  <si>
    <t>Thứ 2</t>
  </si>
  <si>
    <t>Thứ 3</t>
  </si>
  <si>
    <t>Thứ 6</t>
  </si>
  <si>
    <t>Thứ 4</t>
  </si>
  <si>
    <t>Thứ 5</t>
  </si>
  <si>
    <t>Thứ 7</t>
  </si>
  <si>
    <t>Chủ nhật</t>
  </si>
  <si>
    <t>0804103</t>
  </si>
  <si>
    <t>Điện tử số</t>
  </si>
  <si>
    <t>0704111</t>
  </si>
  <si>
    <t>Điều khiển lập trình PLC</t>
  </si>
  <si>
    <t>0704138</t>
  </si>
  <si>
    <t>Kỹ thuật đo lường và cảm biến</t>
  </si>
  <si>
    <t>Cơ sở dữ liệu</t>
  </si>
  <si>
    <t>05</t>
  </si>
  <si>
    <t>06</t>
  </si>
  <si>
    <t>1004106</t>
  </si>
  <si>
    <t>Quy hoạch tuyến tính</t>
  </si>
  <si>
    <t>07</t>
  </si>
  <si>
    <t>08</t>
  </si>
  <si>
    <t>SV Đăng ký học</t>
  </si>
  <si>
    <t>Công nghệ chế tạo máy</t>
  </si>
  <si>
    <t>Công nghệ kỹ thuật điện tử, truyền thông</t>
  </si>
  <si>
    <t>Công nghệ kỹ thuật điện, điện tử</t>
  </si>
  <si>
    <t>Công nghệ kỹ thuật ô tô</t>
  </si>
  <si>
    <t>Kế toán</t>
  </si>
  <si>
    <t>PLC</t>
  </si>
  <si>
    <t>Công nghệ kỹ thuật cơ khí</t>
  </si>
  <si>
    <t>Công nghệ thông tin</t>
  </si>
  <si>
    <t>Công nghệ CNC</t>
  </si>
  <si>
    <t>Công nghệ chế tạo máy 1</t>
  </si>
  <si>
    <t>Đồ án môn học Công nghệ chế tạo máy</t>
  </si>
  <si>
    <t>0804114</t>
  </si>
  <si>
    <t>Kỹ thuật truyền hình</t>
  </si>
  <si>
    <t>0204126</t>
  </si>
  <si>
    <t>Nhiệt kỹ thuật</t>
  </si>
  <si>
    <t>Thiết kế thời trang</t>
  </si>
  <si>
    <t>1304136</t>
  </si>
  <si>
    <t>Tiếng Anh chuyên ngành (Nhóm ngành Cơ khí-Ô tô)</t>
  </si>
  <si>
    <t>1304137</t>
  </si>
  <si>
    <t>Tiếng Anh chuyên ngành (Nhóm ngành Điện-Điện tử)</t>
  </si>
  <si>
    <t>0504157</t>
  </si>
  <si>
    <t>Tối ưu hoá</t>
  </si>
  <si>
    <t>0704166</t>
  </si>
  <si>
    <t>Thiết kế hệ thống cung cấp điện</t>
  </si>
  <si>
    <t>0704169</t>
  </si>
  <si>
    <t>Thực hành điều khiển lập trình PLC</t>
  </si>
  <si>
    <t>0704175</t>
  </si>
  <si>
    <t>Thực hành trang bị điện</t>
  </si>
  <si>
    <t>0704176</t>
  </si>
  <si>
    <t>Thực hành truyền động điện</t>
  </si>
  <si>
    <t>0704183</t>
  </si>
  <si>
    <t>Trang bị điện 1</t>
  </si>
  <si>
    <t>0104102</t>
  </si>
  <si>
    <t>CAD</t>
  </si>
  <si>
    <t>0904103</t>
  </si>
  <si>
    <t>Giáo dục thể chất 1</t>
  </si>
  <si>
    <t>STTL</t>
  </si>
  <si>
    <t>Đồ án chuyên môn tự động hóa</t>
  </si>
  <si>
    <t>SL</t>
  </si>
  <si>
    <t>Hình thức</t>
  </si>
  <si>
    <t>Só tiết</t>
  </si>
  <si>
    <t>TC</t>
  </si>
  <si>
    <t>LT</t>
  </si>
  <si>
    <t>TH</t>
  </si>
  <si>
    <t>TT</t>
  </si>
  <si>
    <t>Ngành</t>
  </si>
  <si>
    <t>0704113</t>
  </si>
  <si>
    <t>Điều khiển quá trình</t>
  </si>
  <si>
    <t>0704120</t>
  </si>
  <si>
    <t>0104134</t>
  </si>
  <si>
    <t>Đồ án môn học Công nghệ sửa chữa</t>
  </si>
  <si>
    <t>0104135</t>
  </si>
  <si>
    <t>Đồ án môn học Cơ điện tử</t>
  </si>
  <si>
    <t>0704134</t>
  </si>
  <si>
    <t>Hệ thu thập dữ liệu điều khiển và truyền số liệu</t>
  </si>
  <si>
    <t>0304164</t>
  </si>
  <si>
    <t>Khí xả và vấn đề ô nhiễm môi trường</t>
  </si>
  <si>
    <t>1604134</t>
  </si>
  <si>
    <t>Quản lý chất lượng sản phẩm</t>
  </si>
  <si>
    <t>0104165</t>
  </si>
  <si>
    <t>Thiết kế và phát triển sản phẩm</t>
  </si>
  <si>
    <t>Công nghệ kỹ thuật điều khiển và tự động hóa</t>
  </si>
  <si>
    <t>Công nghệ kỹ thuật cơ điện tử</t>
  </si>
  <si>
    <t>1,2,3,4,5</t>
  </si>
  <si>
    <t>7,8,9,10,11</t>
  </si>
  <si>
    <t>CAD/CAM</t>
  </si>
  <si>
    <t>0504103</t>
  </si>
  <si>
    <t>Cấu trúc dữ liệu và giải thuật</t>
  </si>
  <si>
    <t>0104106</t>
  </si>
  <si>
    <t>Công nghệ bảo trì</t>
  </si>
  <si>
    <t>0404102</t>
  </si>
  <si>
    <t>Công nghệ may 2</t>
  </si>
  <si>
    <t>0504105</t>
  </si>
  <si>
    <t>Công nghệ XML</t>
  </si>
  <si>
    <t>0704104</t>
  </si>
  <si>
    <t>Cung cấp điện</t>
  </si>
  <si>
    <t>0704109</t>
  </si>
  <si>
    <t>Điều khiển điện-Khí nén-Thủy lực</t>
  </si>
  <si>
    <t>0704112</t>
  </si>
  <si>
    <t>Điều khiển lô gíc</t>
  </si>
  <si>
    <t>0104131</t>
  </si>
  <si>
    <t>Đồ án chi tiết máy</t>
  </si>
  <si>
    <t>0504119</t>
  </si>
  <si>
    <t>Đồ họa ứng dụng 2</t>
  </si>
  <si>
    <t>0504123</t>
  </si>
  <si>
    <t>Hệ quản trị cơ sở dữ liệu (SQL Server)</t>
  </si>
  <si>
    <t>Hệ thống tự động thuỷ khí</t>
  </si>
  <si>
    <t>0204120</t>
  </si>
  <si>
    <t>Kết cấu động cơ</t>
  </si>
  <si>
    <t>0204121</t>
  </si>
  <si>
    <t>Kết cấu ô tô</t>
  </si>
  <si>
    <t>0204122</t>
  </si>
  <si>
    <t>Kiểm soát chất lượng (Ngành công nghệ Ô tô)</t>
  </si>
  <si>
    <t>Kỹ thuật điều khiển chấp hành</t>
  </si>
  <si>
    <t>0804116</t>
  </si>
  <si>
    <t>Kỹ thuật vi điều khiển</t>
  </si>
  <si>
    <t>0804117</t>
  </si>
  <si>
    <t xml:space="preserve">Kỹ thuật vi xử lý </t>
  </si>
  <si>
    <t>0504130</t>
  </si>
  <si>
    <t>Lập trình hướng đối tượng</t>
  </si>
  <si>
    <t>0504131</t>
  </si>
  <si>
    <t>Lập trình mobile</t>
  </si>
  <si>
    <t>Máy cắt</t>
  </si>
  <si>
    <t>0804124</t>
  </si>
  <si>
    <t>Nguyên lý truyền thông</t>
  </si>
  <si>
    <t>0104156</t>
  </si>
  <si>
    <t>Robot công nghiệp</t>
  </si>
  <si>
    <t>1604144</t>
  </si>
  <si>
    <t>Tài chính doanh nghiệp</t>
  </si>
  <si>
    <t>1304143</t>
  </si>
  <si>
    <t>Tiếng Anh 2</t>
  </si>
  <si>
    <t>0404159</t>
  </si>
  <si>
    <t>Thiết kế trang phục 2</t>
  </si>
  <si>
    <t>0504161</t>
  </si>
  <si>
    <t>Thiết kế Web</t>
  </si>
  <si>
    <t>0804132</t>
  </si>
  <si>
    <t>Thực hành kỹ thuật điện tử</t>
  </si>
  <si>
    <t>0704173</t>
  </si>
  <si>
    <t>Thực hành máy điện</t>
  </si>
  <si>
    <t>0104171</t>
  </si>
  <si>
    <t>Thực hành Sửa chữa</t>
  </si>
  <si>
    <t>0404166</t>
  </si>
  <si>
    <t>Thực hành thiết kế trang phục 1</t>
  </si>
  <si>
    <t>0704185</t>
  </si>
  <si>
    <t>Truyền động điện</t>
  </si>
  <si>
    <t>0404179</t>
  </si>
  <si>
    <t>Xử lý hoàn tất sản phẩm dệt may</t>
  </si>
  <si>
    <t>Công nghệ may</t>
  </si>
  <si>
    <t>Quản trị kinh doanh du lịch</t>
  </si>
  <si>
    <t>Công nghệ kỹ thuật hóa học</t>
  </si>
  <si>
    <t>Công nghệ kỹ thuật nhiệt</t>
  </si>
  <si>
    <t>0704101</t>
  </si>
  <si>
    <t>An toàn điện</t>
  </si>
  <si>
    <t>0404101</t>
  </si>
  <si>
    <t>Công nghệ may 1</t>
  </si>
  <si>
    <t>0904101</t>
  </si>
  <si>
    <t>Công tác quốc phòng, an ninh</t>
  </si>
  <si>
    <t>0504106</t>
  </si>
  <si>
    <t>Cơ sở thiết kế trang phục</t>
  </si>
  <si>
    <t>Đo lường điện và thiết bị đo</t>
  </si>
  <si>
    <t>0904102</t>
  </si>
  <si>
    <t>Đường lối quân sự của Đảng</t>
  </si>
  <si>
    <t>0904104</t>
  </si>
  <si>
    <t>0504126</t>
  </si>
  <si>
    <t>Kiến trúc máy tính</t>
  </si>
  <si>
    <t>0704136</t>
  </si>
  <si>
    <t>Kỹ thuật điện</t>
  </si>
  <si>
    <t>0504129</t>
  </si>
  <si>
    <t>Lập trình căn bản</t>
  </si>
  <si>
    <t>1604122</t>
  </si>
  <si>
    <t>Lý thuyết thống kê</t>
  </si>
  <si>
    <t>0704148</t>
  </si>
  <si>
    <t>Mạch điện 1</t>
  </si>
  <si>
    <t>Mạch điện tử 1</t>
  </si>
  <si>
    <t>1104121</t>
  </si>
  <si>
    <t>Nguyên lý kế toán</t>
  </si>
  <si>
    <t>0104155</t>
  </si>
  <si>
    <t>Nguyên lý máy</t>
  </si>
  <si>
    <t>0904108</t>
  </si>
  <si>
    <t>Quân sự chung và chiến thuật, kỹ thuật bắn súng tiểu liên AK (CKC)</t>
  </si>
  <si>
    <t>0104158</t>
  </si>
  <si>
    <t>Sức bền vật liệu</t>
  </si>
  <si>
    <t>Toán rời rạc</t>
  </si>
  <si>
    <t>2304101</t>
  </si>
  <si>
    <t>Thực hành cắt gọt 1</t>
  </si>
  <si>
    <t>0704168</t>
  </si>
  <si>
    <t>Thực hành điện cơ bản</t>
  </si>
  <si>
    <t>0704191</t>
  </si>
  <si>
    <t>Vật liệu điện, điện tử</t>
  </si>
  <si>
    <t>1004111</t>
  </si>
  <si>
    <t>Xác suất thống kê</t>
  </si>
  <si>
    <t>Quản trị nhân lực</t>
  </si>
  <si>
    <t>Cơ điện tử 1</t>
  </si>
  <si>
    <t>0104147</t>
  </si>
  <si>
    <t>Kỹ thuật tự động hoá</t>
  </si>
  <si>
    <t>0104105</t>
  </si>
  <si>
    <t>Cảm biến và hệ thống đo lường</t>
  </si>
  <si>
    <t>Thực hành Cơ điện tử</t>
  </si>
  <si>
    <t>Trang bị điện</t>
  </si>
  <si>
    <t>0104111</t>
  </si>
  <si>
    <t>Công nghệ sửa chữa thiết bị công nghiệp</t>
  </si>
  <si>
    <t>0804108</t>
  </si>
  <si>
    <t>Hệ thống viễn thông</t>
  </si>
  <si>
    <t>0804118</t>
  </si>
  <si>
    <t>Lập trình điều khiển PLC</t>
  </si>
  <si>
    <t>0204101</t>
  </si>
  <si>
    <t>Công nghệ chế tạo phụ tùng ô tô</t>
  </si>
  <si>
    <t>0204107</t>
  </si>
  <si>
    <t>Chuyên đề về mô phỏng và tính toán ô tô</t>
  </si>
  <si>
    <t>0204115</t>
  </si>
  <si>
    <t>Hệ thống điện - điện tử ô tô cơ bản</t>
  </si>
  <si>
    <t>0204123</t>
  </si>
  <si>
    <t>Kỹ thuật bảo dưỡng và sửa chữa ô tô</t>
  </si>
  <si>
    <t>0204127</t>
  </si>
  <si>
    <t>Tin học ứng dụng trong kỹ thuật ô tô</t>
  </si>
  <si>
    <t>0204133</t>
  </si>
  <si>
    <t>Thiết kế xưởng ô tô</t>
  </si>
  <si>
    <t>0204136</t>
  </si>
  <si>
    <t>Thực hành kỹ thuật viên điện ô tô</t>
  </si>
  <si>
    <t>1304135</t>
  </si>
  <si>
    <t>Tiếng Anh chuyên ngành (Nhóm ngành Công nghệ May - Thời trang)</t>
  </si>
  <si>
    <t>0404138</t>
  </si>
  <si>
    <t>Tổ chức sản xuất và định mức kinh tế kỹ thuật ngành may</t>
  </si>
  <si>
    <t>Quản lý chất lượng trang phục</t>
  </si>
  <si>
    <t>Thiết kế mẫu công nghiệp</t>
  </si>
  <si>
    <t>0404161</t>
  </si>
  <si>
    <t>Thiết kế và giác sơ đồ trên máy tính</t>
  </si>
  <si>
    <t>0404167</t>
  </si>
  <si>
    <t>Thực hành thiết kế trang phục 2</t>
  </si>
  <si>
    <t>1304131</t>
  </si>
  <si>
    <t>Tiếng Anh chuyên ngành (Khối ngành Máy tính và CNTT)</t>
  </si>
  <si>
    <t>0504118</t>
  </si>
  <si>
    <t>Đồ họa ứng dụng 1</t>
  </si>
  <si>
    <t>0504134</t>
  </si>
  <si>
    <t>Lập trình ứng dụng cơ sở dữ liệu trên Web</t>
  </si>
  <si>
    <t>0504135</t>
  </si>
  <si>
    <t>Lập trình Windows</t>
  </si>
  <si>
    <t>0504141</t>
  </si>
  <si>
    <t>Nhập môn Công nghệ phần mềm</t>
  </si>
  <si>
    <t>1304132</t>
  </si>
  <si>
    <t>Tiếng Anh chuyên ngành (Khối ngành Quản lý và kinh doanh)</t>
  </si>
  <si>
    <t>1104102</t>
  </si>
  <si>
    <t>Hệ thống thông tin kế toán</t>
  </si>
  <si>
    <t>1104103</t>
  </si>
  <si>
    <t>Kế toán công 1</t>
  </si>
  <si>
    <t>1104113</t>
  </si>
  <si>
    <t>Kế toán thương mại dịch vụ</t>
  </si>
  <si>
    <t>1104120</t>
  </si>
  <si>
    <t>Lý thuyết kiểm toán</t>
  </si>
  <si>
    <t>1104132</t>
  </si>
  <si>
    <t>Phân tích hoạt động sản xuất kinh doanh</t>
  </si>
  <si>
    <t>Mở</t>
  </si>
  <si>
    <t>Xưởng TH Cơ ĐT</t>
  </si>
  <si>
    <t>Cả ngày</t>
  </si>
  <si>
    <t>Xưởng TH SC</t>
  </si>
  <si>
    <t>Xường TH Điện</t>
  </si>
  <si>
    <t>Xường TH Ô tô</t>
  </si>
  <si>
    <t>Xưởng TH May</t>
  </si>
  <si>
    <t>0104140</t>
  </si>
  <si>
    <t>Đồ gá</t>
  </si>
  <si>
    <t>0104153</t>
  </si>
  <si>
    <t>Nguyên lý cắt</t>
  </si>
  <si>
    <t>0104149</t>
  </si>
  <si>
    <t>Lý thuyết điều khiển</t>
  </si>
  <si>
    <t>0104119</t>
  </si>
  <si>
    <t>Chi tiết máy</t>
  </si>
  <si>
    <t>0104129</t>
  </si>
  <si>
    <t>Dung sai và kỹ thuật đo</t>
  </si>
  <si>
    <t>Kỹ thuật lập trình nhúng</t>
  </si>
  <si>
    <t>0704147</t>
  </si>
  <si>
    <t>Lý thuyết điều khiển tự động</t>
  </si>
  <si>
    <t>0704108</t>
  </si>
  <si>
    <t>Điện tử công suất</t>
  </si>
  <si>
    <t>0704144</t>
  </si>
  <si>
    <t>Khí cụ điện</t>
  </si>
  <si>
    <t>0704151</t>
  </si>
  <si>
    <t>Máy điện</t>
  </si>
  <si>
    <t>0304182</t>
  </si>
  <si>
    <t>Quá trình và thiết bị truyền nhiệt</t>
  </si>
  <si>
    <t>0804111</t>
  </si>
  <si>
    <t>Kỹ thuật điện tử</t>
  </si>
  <si>
    <t>0104101</t>
  </si>
  <si>
    <t>An toàn và môi trường công nghiệp</t>
  </si>
  <si>
    <t>0204125</t>
  </si>
  <si>
    <t>Nguyên lý động cơ đốt trong</t>
  </si>
  <si>
    <t>0404165</t>
  </si>
  <si>
    <t>Thực hành công nghệ may 3</t>
  </si>
  <si>
    <t>1004105</t>
  </si>
  <si>
    <t>Phương pháp tính</t>
  </si>
  <si>
    <t>0504127</t>
  </si>
  <si>
    <t>Kỹ thuật lập trình</t>
  </si>
  <si>
    <t>0504137</t>
  </si>
  <si>
    <t>Mạng máy tính</t>
  </si>
  <si>
    <t>0504140</t>
  </si>
  <si>
    <t>Nguyên lý hệ điều hành</t>
  </si>
  <si>
    <t>0504150</t>
  </si>
  <si>
    <t>Phân tích thiết kế hệ thống</t>
  </si>
  <si>
    <t>1104109</t>
  </si>
  <si>
    <t>Kế toán tài chính 1</t>
  </si>
  <si>
    <t>1204104</t>
  </si>
  <si>
    <t>Luật kinh tế</t>
  </si>
  <si>
    <t>1604116</t>
  </si>
  <si>
    <t>Kinh tế vĩ mô</t>
  </si>
  <si>
    <t>1204107</t>
  </si>
  <si>
    <t>Pháp luật đại cương</t>
  </si>
  <si>
    <t>0904105</t>
  </si>
  <si>
    <t>Giáo dục thể chất 3</t>
  </si>
  <si>
    <t>0404158</t>
  </si>
  <si>
    <t>Thiết kế trang phục 1</t>
  </si>
  <si>
    <t>1204101</t>
  </si>
  <si>
    <t>Đường lối cách mạng của Đảng Cộng sản Việt Nam</t>
  </si>
  <si>
    <t>1204108</t>
  </si>
  <si>
    <t>Tư tưởng Hồ Chí Minh</t>
  </si>
  <si>
    <t>1304142</t>
  </si>
  <si>
    <t>Tiếng Anh 1</t>
  </si>
  <si>
    <t>Xưởng TH CGKL</t>
  </si>
  <si>
    <t>Xưởng TH Điện</t>
  </si>
  <si>
    <t>1,2,3</t>
  </si>
  <si>
    <t>10,11,12</t>
  </si>
  <si>
    <t>1004107</t>
  </si>
  <si>
    <t>Toán cao cấp 1</t>
  </si>
  <si>
    <t>0104117</t>
  </si>
  <si>
    <t>Cơ lý thuyết</t>
  </si>
  <si>
    <t>0104143</t>
  </si>
  <si>
    <t>Hình họa</t>
  </si>
  <si>
    <t>0504154</t>
  </si>
  <si>
    <t>Tin học văn phòng</t>
  </si>
  <si>
    <t>Giáo dục thể chất 1.</t>
  </si>
  <si>
    <t>Vật liệu học</t>
  </si>
  <si>
    <t>Hóa học đại cương</t>
  </si>
  <si>
    <t>Vẽ kỹ thuật</t>
  </si>
  <si>
    <t>1004110</t>
  </si>
  <si>
    <t>Vật lý</t>
  </si>
  <si>
    <t>0804119</t>
  </si>
  <si>
    <t>Linh kiện điện tử</t>
  </si>
  <si>
    <t>1204106</t>
  </si>
  <si>
    <t>Những nguyên lý cơ bản của chủ nghĩa Mác-Lênin</t>
  </si>
  <si>
    <t>A10-804</t>
  </si>
  <si>
    <t>A10-505</t>
  </si>
  <si>
    <t>A7-301</t>
  </si>
  <si>
    <t>A7-312</t>
  </si>
  <si>
    <t>A8-601</t>
  </si>
  <si>
    <t>A9-601</t>
  </si>
  <si>
    <t>A9-602</t>
  </si>
  <si>
    <t>A9-503</t>
  </si>
  <si>
    <t>A9-504</t>
  </si>
  <si>
    <t>A9-606</t>
  </si>
  <si>
    <t>A9-605</t>
  </si>
  <si>
    <t>A7-305</t>
  </si>
  <si>
    <t>A10-506</t>
  </si>
  <si>
    <t>A8-603</t>
  </si>
  <si>
    <t>A8-604</t>
  </si>
  <si>
    <t>A9-607</t>
  </si>
  <si>
    <t>A9-604</t>
  </si>
  <si>
    <t>A9-603</t>
  </si>
  <si>
    <t>A9-608</t>
  </si>
  <si>
    <t>A7-303</t>
  </si>
  <si>
    <t>A7-304</t>
  </si>
  <si>
    <t>A7-306</t>
  </si>
  <si>
    <t>A7-307</t>
  </si>
  <si>
    <t>A7-308</t>
  </si>
  <si>
    <t>A7-309</t>
  </si>
  <si>
    <t>A7-311</t>
  </si>
  <si>
    <t>A7-317</t>
  </si>
  <si>
    <t>B4-501</t>
  </si>
  <si>
    <t>B3-402</t>
  </si>
  <si>
    <t>A7-611A</t>
  </si>
  <si>
    <t>A10-501</t>
  </si>
  <si>
    <t>A7-318</t>
  </si>
  <si>
    <t>A7-319</t>
  </si>
  <si>
    <t>A8-403</t>
  </si>
  <si>
    <t>CTM-CĐ K18</t>
  </si>
  <si>
    <t>Điện tử-CĐ K18</t>
  </si>
  <si>
    <t>Hóa-CĐ K18</t>
  </si>
  <si>
    <t>May-CĐ K18</t>
  </si>
  <si>
    <t>Điện-CĐ K18</t>
  </si>
  <si>
    <t>Cơ điện-CĐ K18</t>
  </si>
  <si>
    <t>Cơ điện tử-CĐ K18</t>
  </si>
  <si>
    <t>Kế toán-CĐ K18</t>
  </si>
  <si>
    <t>Ô tô-CĐ K18</t>
  </si>
  <si>
    <t>TĐH-CĐ K18</t>
  </si>
  <si>
    <t>Tin-CĐ K18</t>
  </si>
  <si>
    <t>Cơ Điện-CĐ K17</t>
  </si>
  <si>
    <t>Cơ Điện tử-CĐ K17</t>
  </si>
  <si>
    <t>CTM-CĐ K17</t>
  </si>
  <si>
    <t>Điện-CĐ K17</t>
  </si>
  <si>
    <t>Điện tử-CĐ K17</t>
  </si>
  <si>
    <t>Kế toán-CĐ K17</t>
  </si>
  <si>
    <t>May-CĐ K17</t>
  </si>
  <si>
    <t>Ô tô-CĐ K17</t>
  </si>
  <si>
    <t>Tin-CĐ K17</t>
  </si>
  <si>
    <t>Thời gian học: từ 30/7/2018 đến 1/9/2018</t>
  </si>
  <si>
    <t>HỆ: CAO ĐẲNG CHÍNH QUY (Học kỳ phụ thứ 2 năm học 2017-2018)</t>
  </si>
  <si>
    <t>A7-315</t>
  </si>
  <si>
    <t>A7-601A</t>
  </si>
  <si>
    <t>A10-508</t>
  </si>
  <si>
    <t>A8-404</t>
  </si>
  <si>
    <t>Giáo dục thể chất 2.</t>
  </si>
  <si>
    <t>Bóng chuyền 1</t>
  </si>
  <si>
    <t>Cầu mây</t>
  </si>
  <si>
    <t>Đá cầu</t>
  </si>
  <si>
    <t>A7-609</t>
  </si>
  <si>
    <t>Sân TT Khu A</t>
  </si>
  <si>
    <t>Sân TT Khu B</t>
  </si>
  <si>
    <t>Phòng TH CAD</t>
  </si>
  <si>
    <t>Phòng TH CAD/CAM</t>
  </si>
  <si>
    <t>B4-605</t>
  </si>
  <si>
    <t>B4-604</t>
  </si>
  <si>
    <t>B6-102</t>
  </si>
  <si>
    <t>B3-403</t>
  </si>
  <si>
    <t>B3-404</t>
  </si>
  <si>
    <t>B6-104</t>
  </si>
  <si>
    <t>Hội trường Khu B</t>
  </si>
  <si>
    <t>MÃ LỚP ĐỘC LẬP TẠM THỜI</t>
  </si>
  <si>
    <t>MÃ LỚP ĐỘC LẬP EUNI</t>
  </si>
  <si>
    <t>Ngày lập: 7/5/2018</t>
  </si>
  <si>
    <r>
      <t xml:space="preserve">với đ/c </t>
    </r>
    <r>
      <rPr>
        <b/>
        <i/>
        <sz val="13"/>
        <rFont val="Arial"/>
        <family val="2"/>
      </rPr>
      <t>Vũ Ngọc Ánh</t>
    </r>
    <r>
      <rPr>
        <sz val="13"/>
        <rFont val="Arial"/>
        <family val="2"/>
      </rPr>
      <t xml:space="preserve"> trước ngày:</t>
    </r>
    <r>
      <rPr>
        <b/>
        <sz val="13"/>
        <rFont val="Arial"/>
        <family val="2"/>
      </rPr>
      <t xml:space="preserve"> 15/5/2018</t>
    </r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</si>
</sst>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#,##0\ &quot;€&quot;;\-#,##0\ &quot;€&quot;"/>
    <numFmt numFmtId="174" formatCode="#,##0\ &quot;€&quot;;[Red]\-#,##0\ &quot;€&quot;"/>
    <numFmt numFmtId="175" formatCode="#,##0.00\ &quot;€&quot;;\-#,##0.00\ &quot;€&quot;"/>
    <numFmt numFmtId="176" formatCode="#,##0.00\ &quot;€&quot;;[Red]\-#,##0.00\ &quot;€&quot;"/>
    <numFmt numFmtId="177" formatCode="_-* #,##0\ &quot;€&quot;_-;\-* #,##0\ &quot;€&quot;_-;_-* &quot;-&quot;\ &quot;€&quot;_-;_-@_-"/>
    <numFmt numFmtId="178" formatCode="_-* #,##0\ _€_-;\-* #,##0\ _€_-;_-* &quot;-&quot;\ _€_-;_-@_-"/>
    <numFmt numFmtId="179" formatCode="_-* #,##0.00\ &quot;€&quot;_-;\-* #,##0.00\ &quot;€&quot;_-;_-* &quot;-&quot;??\ &quot;€&quot;_-;_-@_-"/>
    <numFmt numFmtId="180" formatCode="_-* #,##0.00\ _€_-;\-* #,##0.00\ _€_-;_-* &quot;-&quot;??\ _€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0&quot;#"/>
    <numFmt numFmtId="186" formatCode="mmm\-yyyy"/>
    <numFmt numFmtId="187" formatCode="B1mmm\-yy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name val="Times New Roman"/>
      <family val="1"/>
    </font>
    <font>
      <sz val="9"/>
      <color indexed="57"/>
      <name val="Arial"/>
      <family val="2"/>
    </font>
    <font>
      <b/>
      <sz val="10"/>
      <color indexed="57"/>
      <name val="Arial"/>
      <family val="2"/>
    </font>
    <font>
      <b/>
      <sz val="9"/>
      <color indexed="8"/>
      <name val="Times New Roman"/>
      <family val="1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i/>
      <sz val="13"/>
      <name val="Arial"/>
      <family val="2"/>
    </font>
    <font>
      <b/>
      <u val="single"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8" borderId="2" applyNumberFormat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 quotePrefix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center"/>
    </xf>
    <xf numFmtId="0" fontId="18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8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9" fillId="0" borderId="0" xfId="0" applyFont="1" applyAlignment="1">
      <alignment vertical="top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 quotePrefix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57" applyFont="1" applyBorder="1">
      <alignment/>
      <protection/>
    </xf>
    <xf numFmtId="0" fontId="22" fillId="0" borderId="0" xfId="57" applyFont="1">
      <alignment/>
      <protection/>
    </xf>
    <xf numFmtId="0" fontId="22" fillId="35" borderId="0" xfId="0" applyFont="1" applyFill="1" applyAlignment="1">
      <alignment/>
    </xf>
    <xf numFmtId="0" fontId="22" fillId="0" borderId="0" xfId="0" applyFont="1" applyFill="1" applyAlignment="1">
      <alignment/>
    </xf>
    <xf numFmtId="0" fontId="10" fillId="36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2" fillId="35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0" borderId="10" xfId="0" applyFont="1" applyFill="1" applyBorder="1" applyAlignment="1">
      <alignment wrapText="1"/>
    </xf>
    <xf numFmtId="0" fontId="22" fillId="34" borderId="0" xfId="0" applyFont="1" applyFill="1" applyAlignment="1">
      <alignment vertical="center"/>
    </xf>
    <xf numFmtId="0" fontId="0" fillId="36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59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goc%20Anh\Haui\Tai%20lieu%20chung\3%20Ke%20hoach%20dao%20tao\4.%20He%20Cao%20dang\Khoa%2016\CTDT%20Caodang%20K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goc%20Anh\Haui\Tai%20lieu%20chung\3%20Ke%20hoach%20dao%20tao\4.%20He%20Cao%20dang\Khoa%2017\CTDT%20Caodang%20K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goc%20Anh\Haui\Tai%20lieu%20chung\3%20Ke%20hoach%20dao%20tao\4.%20He%20Cao%20dang\Khoa%2018\CTDT%20Caodang%20K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ao%20lop%20EUNI\TKB%20-%20CD-HKP%202-2017%20(Tao%20lop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H Chung"/>
      <sheetName val="CDCTM"/>
      <sheetName val="CDCDT"/>
      <sheetName val="CDCD"/>
      <sheetName val="CDOto"/>
      <sheetName val="CDDien"/>
      <sheetName val="CDTDH"/>
      <sheetName val="CDKTN"/>
      <sheetName val="CDDT"/>
      <sheetName val="CDTIN"/>
      <sheetName val="CDKT"/>
      <sheetName val="CDQTKD"/>
      <sheetName val="CDTCNH"/>
      <sheetName val="CDHoa"/>
      <sheetName val="CDKTMT"/>
      <sheetName val="CDMay"/>
      <sheetName val="CDTKTT"/>
      <sheetName val="CDQTKDDL"/>
      <sheetName val="CDHDDL"/>
      <sheetName val="QuyetdinhPCGD"/>
    </sheetNames>
    <sheetDataSet>
      <sheetData sheetId="19">
        <row r="6">
          <cell r="B6" t="str">
            <v>An toàn bảo mật thông tin</v>
          </cell>
          <cell r="C6" t="str">
            <v>0504101</v>
          </cell>
        </row>
        <row r="7">
          <cell r="B7" t="str">
            <v>An toàn điện</v>
          </cell>
          <cell r="C7" t="str">
            <v>0704101</v>
          </cell>
        </row>
        <row r="8">
          <cell r="B8" t="str">
            <v>An toàn điện</v>
          </cell>
          <cell r="C8" t="str">
            <v>0704101</v>
          </cell>
        </row>
        <row r="9">
          <cell r="B9" t="str">
            <v>An toàn điện</v>
          </cell>
          <cell r="C9" t="str">
            <v>0704101</v>
          </cell>
        </row>
        <row r="10">
          <cell r="B10" t="str">
            <v>An toàn điện</v>
          </cell>
          <cell r="C10" t="str">
            <v>0704101</v>
          </cell>
        </row>
        <row r="11">
          <cell r="B11" t="str">
            <v>An toàn lao động</v>
          </cell>
          <cell r="C11" t="str">
            <v>0304101</v>
          </cell>
        </row>
        <row r="12">
          <cell r="B12" t="str">
            <v>An toàn lao động</v>
          </cell>
          <cell r="C12" t="str">
            <v>0304101</v>
          </cell>
        </row>
        <row r="13">
          <cell r="B13" t="str">
            <v>An toàn và môi trường công nghiệp</v>
          </cell>
          <cell r="C13" t="str">
            <v>0104101</v>
          </cell>
        </row>
        <row r="14">
          <cell r="B14" t="str">
            <v>An toàn và môi trường công nghiệp</v>
          </cell>
          <cell r="C14" t="str">
            <v>0104101</v>
          </cell>
        </row>
        <row r="15">
          <cell r="B15" t="str">
            <v>An toàn và môi trường công nghiệp</v>
          </cell>
          <cell r="C15" t="str">
            <v>0104101</v>
          </cell>
        </row>
        <row r="16">
          <cell r="B16" t="str">
            <v>An toàn và môi trường công nghiệp</v>
          </cell>
          <cell r="C16" t="str">
            <v>0104101</v>
          </cell>
        </row>
        <row r="17">
          <cell r="B17" t="str">
            <v>Ăn mòn và bảo vệ kim loại</v>
          </cell>
          <cell r="C17" t="str">
            <v>0304102</v>
          </cell>
        </row>
        <row r="18">
          <cell r="B18" t="str">
            <v>Ăn mòn và bảo vệ kim loại</v>
          </cell>
          <cell r="C18" t="str">
            <v>0304102</v>
          </cell>
        </row>
        <row r="19">
          <cell r="B19" t="str">
            <v>Bản sắc văn hóa Việt Nam</v>
          </cell>
          <cell r="C19" t="str">
            <v>1404101</v>
          </cell>
        </row>
        <row r="20">
          <cell r="B20" t="str">
            <v>Bơm, quạt, máy nén</v>
          </cell>
          <cell r="C20" t="str">
            <v>0704103</v>
          </cell>
        </row>
        <row r="21">
          <cell r="B21" t="str">
            <v>Các dân tộc Việt Nam</v>
          </cell>
          <cell r="C21" t="str">
            <v>1404102</v>
          </cell>
        </row>
        <row r="22">
          <cell r="B22" t="str">
            <v>Các phương pháp phân tích điện hóa</v>
          </cell>
          <cell r="C22" t="str">
            <v>0304104</v>
          </cell>
        </row>
        <row r="23">
          <cell r="B23" t="str">
            <v>Các phương pháp phân tích trắc quang </v>
          </cell>
          <cell r="C23" t="str">
            <v>0304106</v>
          </cell>
        </row>
        <row r="24">
          <cell r="B24" t="str">
            <v>Các phương pháp phân tích trắc quang </v>
          </cell>
          <cell r="C24" t="str">
            <v>0304106</v>
          </cell>
        </row>
        <row r="25">
          <cell r="B25" t="str">
            <v>Các phương pháp phân tích trắc quang </v>
          </cell>
          <cell r="C25" t="str">
            <v>0304106</v>
          </cell>
        </row>
        <row r="26">
          <cell r="B26" t="str">
            <v>Các quá trình sản xuất cơ bản</v>
          </cell>
          <cell r="C26" t="str">
            <v>0304108</v>
          </cell>
        </row>
        <row r="27">
          <cell r="B27" t="str">
            <v>CAD</v>
          </cell>
          <cell r="C27" t="str">
            <v>0104102</v>
          </cell>
        </row>
        <row r="28">
          <cell r="B28" t="str">
            <v>CAD</v>
          </cell>
          <cell r="C28" t="str">
            <v>0104102</v>
          </cell>
        </row>
        <row r="29">
          <cell r="B29" t="str">
            <v>CAD</v>
          </cell>
          <cell r="C29" t="str">
            <v>0104102</v>
          </cell>
        </row>
        <row r="30">
          <cell r="B30" t="str">
            <v>CAD</v>
          </cell>
          <cell r="C30" t="str">
            <v>0104102</v>
          </cell>
        </row>
        <row r="31">
          <cell r="B31" t="str">
            <v>CAD</v>
          </cell>
          <cell r="C31" t="str">
            <v>0104102</v>
          </cell>
        </row>
        <row r="32">
          <cell r="B32" t="str">
            <v>CAD trong điện tử</v>
          </cell>
          <cell r="C32" t="str">
            <v>0804102</v>
          </cell>
        </row>
        <row r="33">
          <cell r="B33" t="str">
            <v>CAD/CAM</v>
          </cell>
          <cell r="C33" t="str">
            <v>0104104</v>
          </cell>
        </row>
        <row r="34">
          <cell r="B34" t="str">
            <v>CAD/CAM</v>
          </cell>
          <cell r="C34" t="str">
            <v>0104104</v>
          </cell>
        </row>
        <row r="35">
          <cell r="B35" t="str">
            <v>CAD/CAM</v>
          </cell>
          <cell r="C35" t="str">
            <v>0104104</v>
          </cell>
        </row>
        <row r="36">
          <cell r="B36" t="str">
            <v>Cảm biến và hệ thống đo lường</v>
          </cell>
          <cell r="C36" t="str">
            <v>0104105</v>
          </cell>
        </row>
        <row r="37">
          <cell r="B37" t="str">
            <v>Cảm biến và hệ thống đo lường</v>
          </cell>
          <cell r="C37" t="str">
            <v>0104105</v>
          </cell>
        </row>
        <row r="38">
          <cell r="B38" t="str">
            <v>Cấu trúc dữ liệu và giải thuật</v>
          </cell>
          <cell r="C38" t="str">
            <v>0504103</v>
          </cell>
        </row>
        <row r="39">
          <cell r="B39" t="str">
            <v>Công nghệ axít vô cơ</v>
          </cell>
          <cell r="C39" t="str">
            <v>0304109</v>
          </cell>
        </row>
        <row r="40">
          <cell r="B40" t="str">
            <v>Công nghệ bảo trì</v>
          </cell>
          <cell r="C40" t="str">
            <v>0104106</v>
          </cell>
        </row>
        <row r="41">
          <cell r="B41" t="str">
            <v>Công nghệ các chất kiềm</v>
          </cell>
          <cell r="C41" t="str">
            <v>0304110</v>
          </cell>
        </row>
        <row r="42">
          <cell r="B42" t="str">
            <v>Công nghệ các hợp chất ni tơ</v>
          </cell>
          <cell r="C42" t="str">
            <v>0304111</v>
          </cell>
        </row>
        <row r="43">
          <cell r="B43" t="str">
            <v>Công nghệ CNC</v>
          </cell>
          <cell r="C43" t="str">
            <v>0104107</v>
          </cell>
        </row>
        <row r="44">
          <cell r="B44" t="str">
            <v>Công nghệ CNC</v>
          </cell>
          <cell r="C44" t="str">
            <v>0104107</v>
          </cell>
        </row>
        <row r="45">
          <cell r="B45" t="str">
            <v>Công nghệ chế tạo máy 1</v>
          </cell>
          <cell r="C45" t="str">
            <v>0104108</v>
          </cell>
        </row>
        <row r="46">
          <cell r="B46" t="str">
            <v>Công nghệ chế tạo máy 1</v>
          </cell>
          <cell r="C46" t="str">
            <v>0104108</v>
          </cell>
        </row>
        <row r="47">
          <cell r="B47" t="str">
            <v>Công nghệ chế tạo phụ tùng ô tô</v>
          </cell>
          <cell r="C47" t="str">
            <v>0204101</v>
          </cell>
        </row>
        <row r="48">
          <cell r="B48" t="str">
            <v>Công nghệ điện hoá</v>
          </cell>
          <cell r="C48" t="str">
            <v>0304115</v>
          </cell>
        </row>
        <row r="49">
          <cell r="B49" t="str">
            <v>Công nghệ gốm sứ</v>
          </cell>
          <cell r="C49" t="str">
            <v>0304116</v>
          </cell>
        </row>
        <row r="50">
          <cell r="B50" t="str">
            <v>Công nghệ gia công chất dẻo</v>
          </cell>
          <cell r="C50" t="str">
            <v>0304117</v>
          </cell>
        </row>
        <row r="51">
          <cell r="B51" t="str">
            <v>Công nghệ mạ điện</v>
          </cell>
          <cell r="C51" t="str">
            <v>0304119</v>
          </cell>
        </row>
        <row r="52">
          <cell r="B52" t="str">
            <v>Công nghệ may 1</v>
          </cell>
          <cell r="C52" t="str">
            <v>0404101</v>
          </cell>
        </row>
        <row r="53">
          <cell r="B53" t="str">
            <v>Công nghệ may 1</v>
          </cell>
          <cell r="C53" t="str">
            <v>0404101</v>
          </cell>
        </row>
        <row r="54">
          <cell r="B54" t="str">
            <v>Công nghệ may 2</v>
          </cell>
          <cell r="C54" t="str">
            <v>0404102</v>
          </cell>
        </row>
        <row r="55">
          <cell r="B55" t="str">
            <v>Công nghệ may 2</v>
          </cell>
          <cell r="C55" t="str">
            <v>0404102</v>
          </cell>
        </row>
        <row r="56">
          <cell r="B56" t="str">
            <v>Công nghệ may 3</v>
          </cell>
          <cell r="C56" t="str">
            <v>0404103</v>
          </cell>
        </row>
        <row r="57">
          <cell r="B57" t="str">
            <v>Công nghệ phân bón</v>
          </cell>
          <cell r="C57" t="str">
            <v>0304120</v>
          </cell>
        </row>
        <row r="58">
          <cell r="B58" t="str">
            <v>Công nghệ phân bón</v>
          </cell>
          <cell r="C58" t="str">
            <v>0304120</v>
          </cell>
        </row>
        <row r="59">
          <cell r="B59" t="str">
            <v>Công nghệ phân bón</v>
          </cell>
          <cell r="C59" t="str">
            <v>0304120</v>
          </cell>
        </row>
        <row r="60">
          <cell r="B60" t="str">
            <v>Công nghệ sửa chữa thiết bị công nghiệp</v>
          </cell>
          <cell r="C60" t="str">
            <v>0104111</v>
          </cell>
        </row>
        <row r="61">
          <cell r="B61" t="str">
            <v>Công nghệ thông tin hỗ trợ quản lý sản xuất</v>
          </cell>
          <cell r="C61" t="str">
            <v>0404104</v>
          </cell>
        </row>
        <row r="62">
          <cell r="B62" t="str">
            <v>Công nghệ vật liệu nano</v>
          </cell>
          <cell r="C62" t="str">
            <v>0304123</v>
          </cell>
        </row>
        <row r="63">
          <cell r="B63" t="str">
            <v>Công nghệ xi măng</v>
          </cell>
          <cell r="C63" t="str">
            <v>0304124</v>
          </cell>
        </row>
        <row r="64">
          <cell r="B64" t="str">
            <v>Công nghệ XML</v>
          </cell>
          <cell r="C64" t="str">
            <v>0504105</v>
          </cell>
        </row>
        <row r="65">
          <cell r="B65" t="str">
            <v>Công tác quốc phòng, an ninh</v>
          </cell>
          <cell r="C65" t="str">
            <v>0904101</v>
          </cell>
        </row>
        <row r="66">
          <cell r="B66" t="str">
            <v>Cơ điện tử 1</v>
          </cell>
          <cell r="C66" t="str">
            <v>0104113</v>
          </cell>
        </row>
        <row r="67">
          <cell r="B67" t="str">
            <v>Cơ khí đại cương</v>
          </cell>
          <cell r="C67" t="str">
            <v>0104116</v>
          </cell>
        </row>
        <row r="68">
          <cell r="B68" t="str">
            <v>Cơ lý thuyết</v>
          </cell>
          <cell r="C68" t="str">
            <v>0104117</v>
          </cell>
        </row>
        <row r="69">
          <cell r="B69" t="str">
            <v>Cơ lý thuyết</v>
          </cell>
          <cell r="C69" t="str">
            <v>0104117</v>
          </cell>
        </row>
        <row r="70">
          <cell r="B70" t="str">
            <v>Cơ lý thuyết</v>
          </cell>
          <cell r="C70" t="str">
            <v>0104117</v>
          </cell>
        </row>
        <row r="71">
          <cell r="B71" t="str">
            <v>Cơ lý thuyết</v>
          </cell>
          <cell r="C71" t="str">
            <v>0104117</v>
          </cell>
        </row>
        <row r="72">
          <cell r="B72" t="str">
            <v>Cơ lý thuyết</v>
          </cell>
          <cell r="C72" t="str">
            <v>0104117</v>
          </cell>
        </row>
        <row r="73">
          <cell r="B73" t="str">
            <v>Cơ sở dữ liệu</v>
          </cell>
          <cell r="C73" t="str">
            <v>0504106</v>
          </cell>
        </row>
        <row r="74">
          <cell r="B74" t="str">
            <v>Cơ sở dữ liệu đa phương tiện</v>
          </cell>
          <cell r="C74" t="str">
            <v>0504107</v>
          </cell>
        </row>
        <row r="75">
          <cell r="B75" t="str">
            <v>Cơ sở dữ liệu phân tán</v>
          </cell>
          <cell r="C75" t="str">
            <v>0504108</v>
          </cell>
        </row>
        <row r="76">
          <cell r="B76" t="str">
            <v>Cơ sở lập trình nhúng</v>
          </cell>
          <cell r="C76" t="str">
            <v>0504110</v>
          </cell>
        </row>
        <row r="77">
          <cell r="B77" t="str">
            <v>Cơ sở thẩm mỹ</v>
          </cell>
          <cell r="C77" t="str">
            <v>0404106</v>
          </cell>
        </row>
        <row r="78">
          <cell r="B78" t="str">
            <v>Cơ sở thiết kế thời trang</v>
          </cell>
          <cell r="C78" t="str">
            <v>0404107</v>
          </cell>
        </row>
        <row r="79">
          <cell r="B79" t="str">
            <v>Cơ sở thiết kế trang phục</v>
          </cell>
          <cell r="C79" t="str">
            <v>0404108</v>
          </cell>
        </row>
        <row r="80">
          <cell r="B80" t="str">
            <v>Cơ sở thiết kế và chế tạo máy hóa chất</v>
          </cell>
          <cell r="C80" t="str">
            <v>0304125</v>
          </cell>
        </row>
        <row r="81">
          <cell r="B81" t="str">
            <v>Cơ sở văn hóa Việt Nam</v>
          </cell>
          <cell r="C81" t="str">
            <v>1404103</v>
          </cell>
        </row>
        <row r="82">
          <cell r="B82" t="str">
            <v>Cơ sở văn hóa Việt Nam</v>
          </cell>
          <cell r="C82" t="str">
            <v>1404103</v>
          </cell>
        </row>
        <row r="83">
          <cell r="B83" t="str">
            <v>Cơ sở văn hóa Việt Nam</v>
          </cell>
          <cell r="C83" t="str">
            <v>1404103</v>
          </cell>
        </row>
        <row r="84">
          <cell r="B84" t="str">
            <v>Cung cấp điện</v>
          </cell>
          <cell r="C84" t="str">
            <v>0704104</v>
          </cell>
        </row>
        <row r="85">
          <cell r="B85" t="str">
            <v>Cung cấp điện</v>
          </cell>
          <cell r="C85" t="str">
            <v>0704104</v>
          </cell>
        </row>
        <row r="86">
          <cell r="B86" t="str">
            <v>Chi tiết máy</v>
          </cell>
          <cell r="C86" t="str">
            <v>0104119</v>
          </cell>
        </row>
        <row r="87">
          <cell r="B87" t="str">
            <v>Chi tiết máy</v>
          </cell>
          <cell r="C87" t="str">
            <v>0104119</v>
          </cell>
        </row>
        <row r="88">
          <cell r="B88" t="str">
            <v>Chi tiết máy</v>
          </cell>
          <cell r="C88" t="str">
            <v>0104119</v>
          </cell>
        </row>
        <row r="89">
          <cell r="B89" t="str">
            <v>Chi tiết máy</v>
          </cell>
          <cell r="C89" t="str">
            <v>0104119</v>
          </cell>
        </row>
        <row r="90">
          <cell r="B90" t="str">
            <v>Chuyên đề CAD/CAM/CNC</v>
          </cell>
          <cell r="C90" t="str">
            <v>0104120</v>
          </cell>
        </row>
        <row r="91">
          <cell r="B91" t="str">
            <v>Chuyên đề công nghệ kỹ thuật cơ khí</v>
          </cell>
          <cell r="C91" t="str">
            <v>0104122</v>
          </cell>
        </row>
        <row r="92">
          <cell r="B92" t="str">
            <v>Chuyên đề hệ thống cơ điện tử</v>
          </cell>
          <cell r="C92" t="str">
            <v>0104124</v>
          </cell>
        </row>
        <row r="93">
          <cell r="B93" t="str">
            <v>Chuyên đề kỹ thuật bảo trì</v>
          </cell>
          <cell r="C93" t="str">
            <v>0104125</v>
          </cell>
        </row>
        <row r="94">
          <cell r="B94" t="str">
            <v>Chuyên đề tự động hóa quá trình sản xuất</v>
          </cell>
          <cell r="C94" t="str">
            <v>0104127</v>
          </cell>
        </row>
        <row r="95">
          <cell r="B95" t="str">
            <v>Chuyên đề tự động hóa quá trình sản xuất</v>
          </cell>
          <cell r="C95" t="str">
            <v>0104127</v>
          </cell>
        </row>
        <row r="96">
          <cell r="B96" t="str">
            <v>Chuyên đề truyền động điện</v>
          </cell>
          <cell r="C96" t="str">
            <v>0704107</v>
          </cell>
        </row>
        <row r="97">
          <cell r="B97" t="str">
            <v>Chuyên đề truyền động điện</v>
          </cell>
          <cell r="C97" t="str">
            <v>0704107</v>
          </cell>
        </row>
        <row r="98">
          <cell r="B98" t="str">
            <v>Chuyên đề về mô phỏng và tính toán ô tô</v>
          </cell>
          <cell r="C98" t="str">
            <v>0204107</v>
          </cell>
        </row>
        <row r="99">
          <cell r="B99" t="str">
            <v>Chuyên đề về nhiên liệu thay thế</v>
          </cell>
          <cell r="C99" t="str">
            <v>0204108</v>
          </cell>
        </row>
        <row r="100">
          <cell r="B100" t="str">
            <v>Dẫn luận ngôn ngữ học</v>
          </cell>
          <cell r="C100" t="str">
            <v>1304101</v>
          </cell>
        </row>
        <row r="101">
          <cell r="B101" t="str">
            <v>Di sản văn hóa truyền thống Việt Nam</v>
          </cell>
          <cell r="C101" t="str">
            <v>1404104</v>
          </cell>
        </row>
        <row r="102">
          <cell r="B102" t="str">
            <v>Du lịch bền vững</v>
          </cell>
          <cell r="C102" t="str">
            <v>1404105</v>
          </cell>
        </row>
        <row r="103">
          <cell r="B103" t="str">
            <v>Du lịch sinh thái</v>
          </cell>
          <cell r="C103" t="str">
            <v>1404106</v>
          </cell>
        </row>
        <row r="104">
          <cell r="B104" t="str">
            <v>Du lịch sinh thái</v>
          </cell>
          <cell r="C104" t="str">
            <v>1404106</v>
          </cell>
        </row>
        <row r="105">
          <cell r="B105" t="str">
            <v>Dụng cụ đo</v>
          </cell>
          <cell r="C105" t="str">
            <v>0304127</v>
          </cell>
        </row>
        <row r="106">
          <cell r="B106" t="str">
            <v>Dung sai và kỹ thuật đo</v>
          </cell>
          <cell r="C106" t="str">
            <v>0104129</v>
          </cell>
        </row>
        <row r="107">
          <cell r="B107" t="str">
            <v>Dung sai và kỹ thuật đo</v>
          </cell>
          <cell r="C107" t="str">
            <v>0104129</v>
          </cell>
        </row>
        <row r="108">
          <cell r="B108" t="str">
            <v>Dung sai và Tiêu chuẩn kỹ thuật trong công nghệ ô tô</v>
          </cell>
          <cell r="C108" t="str">
            <v>0204109</v>
          </cell>
        </row>
        <row r="109">
          <cell r="B109" t="str">
            <v>Dự toán ngân sách doanh nghiệp</v>
          </cell>
          <cell r="C109" t="str">
            <v>1604102</v>
          </cell>
        </row>
        <row r="110">
          <cell r="B110" t="str">
            <v>Đa dạng sinh học</v>
          </cell>
          <cell r="C110" t="str">
            <v>0304128</v>
          </cell>
        </row>
        <row r="111">
          <cell r="B111" t="str">
            <v>Đàm phán và ký kết hợp đồng kinh tế</v>
          </cell>
          <cell r="C111" t="str">
            <v>1604103</v>
          </cell>
        </row>
        <row r="112">
          <cell r="B112" t="str">
            <v>Đạo đức kinh doanh</v>
          </cell>
          <cell r="C112" t="str">
            <v>1604104</v>
          </cell>
        </row>
        <row r="113">
          <cell r="B113" t="str">
            <v>Đạo đức kinh doanh</v>
          </cell>
          <cell r="C113" t="str">
            <v>1604104</v>
          </cell>
        </row>
        <row r="114">
          <cell r="B114" t="str">
            <v>Đạo đức kinh doanh</v>
          </cell>
          <cell r="C114" t="str">
            <v>1604104</v>
          </cell>
        </row>
        <row r="115">
          <cell r="B115" t="str">
            <v>Đạo đức kinh doanh</v>
          </cell>
          <cell r="C115" t="str">
            <v>1604104</v>
          </cell>
        </row>
        <row r="116">
          <cell r="B116" t="str">
            <v>Đầu tư bất động sản</v>
          </cell>
          <cell r="C116" t="str">
            <v>1604105</v>
          </cell>
        </row>
        <row r="117">
          <cell r="B117" t="str">
            <v>Địa lý du lịch</v>
          </cell>
          <cell r="C117" t="str">
            <v>1404107</v>
          </cell>
        </row>
        <row r="118">
          <cell r="B118" t="str">
            <v>Địa lý du lịch</v>
          </cell>
          <cell r="C118" t="str">
            <v>1404107</v>
          </cell>
        </row>
        <row r="119">
          <cell r="B119" t="str">
            <v>Địa lý kinh tế  </v>
          </cell>
          <cell r="C119" t="str">
            <v>1604106</v>
          </cell>
        </row>
        <row r="120">
          <cell r="B120" t="str">
            <v>Địa lý kinh tế  </v>
          </cell>
          <cell r="C120" t="str">
            <v>1604106</v>
          </cell>
        </row>
        <row r="121">
          <cell r="B121" t="str">
            <v>Địa lý kinh tế  </v>
          </cell>
          <cell r="C121" t="str">
            <v>1604106</v>
          </cell>
        </row>
        <row r="122">
          <cell r="B122" t="str">
            <v>Địa lý kinh tế  </v>
          </cell>
          <cell r="C122" t="str">
            <v>1604106</v>
          </cell>
        </row>
        <row r="123">
          <cell r="B123" t="str">
            <v>Địa lý kinh tế  </v>
          </cell>
          <cell r="C123" t="str">
            <v>1604106</v>
          </cell>
        </row>
        <row r="124">
          <cell r="B124" t="str">
            <v>Điện tử công suất</v>
          </cell>
          <cell r="C124" t="str">
            <v>0704108</v>
          </cell>
        </row>
        <row r="125">
          <cell r="B125" t="str">
            <v>Điện tử công suất</v>
          </cell>
          <cell r="C125" t="str">
            <v>0704108</v>
          </cell>
        </row>
        <row r="126">
          <cell r="B126" t="str">
            <v>Điện tử số</v>
          </cell>
          <cell r="C126" t="str">
            <v>0804103</v>
          </cell>
        </row>
        <row r="127">
          <cell r="B127" t="str">
            <v>Điều khiển điện-Khí nén-Thủy lực</v>
          </cell>
          <cell r="C127" t="str">
            <v>0704109</v>
          </cell>
        </row>
        <row r="128">
          <cell r="B128" t="str">
            <v>Điều khiển điện-Khí nén-Thủy lực</v>
          </cell>
          <cell r="C128" t="str">
            <v>0704109</v>
          </cell>
        </row>
        <row r="129">
          <cell r="B129" t="str">
            <v>Điều khiển động cơ điện</v>
          </cell>
          <cell r="C129" t="str">
            <v>0804140</v>
          </cell>
        </row>
        <row r="130">
          <cell r="B130" t="str">
            <v>Điều khiển lập trình PLC</v>
          </cell>
          <cell r="C130" t="str">
            <v>0704111</v>
          </cell>
        </row>
        <row r="131">
          <cell r="B131" t="str">
            <v>Điều khiển lập trình PLC</v>
          </cell>
          <cell r="C131" t="str">
            <v>0704111</v>
          </cell>
        </row>
        <row r="132">
          <cell r="B132" t="str">
            <v>Điều khiển lô gíc</v>
          </cell>
          <cell r="C132" t="str">
            <v>0704112</v>
          </cell>
        </row>
        <row r="133">
          <cell r="B133" t="str">
            <v>Điều khiển lô gíc</v>
          </cell>
          <cell r="C133" t="str">
            <v>0704112</v>
          </cell>
        </row>
        <row r="134">
          <cell r="B134" t="str">
            <v>Điều khiển quá trình</v>
          </cell>
          <cell r="C134" t="str">
            <v>0704113</v>
          </cell>
        </row>
        <row r="135">
          <cell r="B135" t="str">
            <v>Điều khiển quá trình</v>
          </cell>
          <cell r="C135" t="str">
            <v>0704113</v>
          </cell>
        </row>
        <row r="136">
          <cell r="B136" t="str">
            <v>Điều khiển tự động công nghiệp</v>
          </cell>
          <cell r="C136" t="str">
            <v>0804104</v>
          </cell>
        </row>
        <row r="137">
          <cell r="B137" t="str">
            <v>Định giá tài sản</v>
          </cell>
          <cell r="C137" t="str">
            <v>1604107</v>
          </cell>
        </row>
        <row r="138">
          <cell r="B138" t="str">
            <v>Đo lường điện và thiết bị đo</v>
          </cell>
          <cell r="C138" t="str">
            <v>0804105</v>
          </cell>
        </row>
        <row r="139">
          <cell r="B139" t="str">
            <v>Đồ án chi tiết máy</v>
          </cell>
          <cell r="C139" t="str">
            <v>0104131</v>
          </cell>
        </row>
        <row r="140">
          <cell r="B140" t="str">
            <v>Đồ án chi tiết máy</v>
          </cell>
          <cell r="C140" t="str">
            <v>0104131</v>
          </cell>
        </row>
        <row r="141">
          <cell r="B141" t="str">
            <v>Đồ án chuyên đề hệ thống lạnh</v>
          </cell>
          <cell r="C141" t="str">
            <v>0704118</v>
          </cell>
        </row>
        <row r="142">
          <cell r="B142" t="str">
            <v>Đồ án chuyên môn tự động hóa</v>
          </cell>
          <cell r="C142" t="str">
            <v>0704120</v>
          </cell>
        </row>
        <row r="143">
          <cell r="B143" t="str">
            <v>Đồ án Điều khiển lô gíc và Trang bị điện</v>
          </cell>
          <cell r="C143" t="str">
            <v>0704123</v>
          </cell>
        </row>
        <row r="144">
          <cell r="B144" t="str">
            <v>Đồ án môn học Công nghệ chế tạo máy</v>
          </cell>
          <cell r="C144" t="str">
            <v>0104132</v>
          </cell>
        </row>
        <row r="145">
          <cell r="B145" t="str">
            <v>Đồ án môn học Công nghệ may</v>
          </cell>
          <cell r="C145" t="str">
            <v>0404110</v>
          </cell>
        </row>
        <row r="146">
          <cell r="B146" t="str">
            <v>Đồ án môn học Công nghệ sửa chữa</v>
          </cell>
          <cell r="C146" t="str">
            <v>0104134</v>
          </cell>
        </row>
        <row r="147">
          <cell r="B147" t="str">
            <v>Đồ án môn học Cơ điện tử</v>
          </cell>
          <cell r="C147" t="str">
            <v>0104135</v>
          </cell>
        </row>
        <row r="148">
          <cell r="B148" t="str">
            <v>Đồ án Nhà máy nhiệt điện</v>
          </cell>
          <cell r="C148" t="str">
            <v>0704125</v>
          </cell>
        </row>
        <row r="149">
          <cell r="B149" t="str">
            <v>Đồ án thiết kế chế tạo phụ tùng ô tô</v>
          </cell>
          <cell r="C149" t="str">
            <v>0204111</v>
          </cell>
        </row>
        <row r="150">
          <cell r="B150" t="str">
            <v>Đồ án thiết kế kho lạnh</v>
          </cell>
          <cell r="C150" t="str">
            <v>0704128</v>
          </cell>
        </row>
        <row r="151">
          <cell r="B151" t="str">
            <v>Đồ án thiết kế xưởng ô tô</v>
          </cell>
          <cell r="C151" t="str">
            <v>0204112</v>
          </cell>
        </row>
        <row r="152">
          <cell r="B152" t="str">
            <v>Đồ án/ khóa luận tốt nghiệp (Chuyên ngành Hướng dẫn du lịch)</v>
          </cell>
          <cell r="C152" t="str">
            <v>1404108</v>
          </cell>
        </row>
        <row r="153">
          <cell r="B153" t="str">
            <v>Đồ án/ khóa luận tốt nghiệp (Chuyên ngành Quản trị kinh doanh Du lịch)</v>
          </cell>
          <cell r="C153" t="str">
            <v>1404109</v>
          </cell>
        </row>
        <row r="154">
          <cell r="B154" t="str">
            <v>Đồ án/ khóa luận tốt nghiệp (Ngành Công nghệ kỹ thuật Cơ Điện tử)</v>
          </cell>
          <cell r="C154" t="str">
            <v>0104137</v>
          </cell>
        </row>
        <row r="155">
          <cell r="B155" t="str">
            <v>Đồ án/ khóa luận tốt nghiệp (Ngành công nghệ kỹ thuật Cơ khí)</v>
          </cell>
          <cell r="C155" t="str">
            <v>0104138</v>
          </cell>
        </row>
        <row r="156">
          <cell r="B156" t="str">
            <v>Đồ án/ khóa luận tốt nghiệp (Ngành Công nghệ kỹ thuật Điện tử, truyền thông)</v>
          </cell>
          <cell r="C156" t="str">
            <v>0804106</v>
          </cell>
        </row>
        <row r="157">
          <cell r="B157" t="str">
            <v>Đồ án/ khóa luận tốt nghiệp (Ngành Công nghệ kỹ thuật Điện, Điện tử)</v>
          </cell>
          <cell r="C157" t="str">
            <v>0704129</v>
          </cell>
        </row>
        <row r="158">
          <cell r="B158" t="str">
            <v>Đồ án/ khóa luận tốt nghiệp (Ngành Công nghệ kỹ thuật Điều khiển và Tự động hóa)</v>
          </cell>
          <cell r="C158" t="str">
            <v>0704130</v>
          </cell>
        </row>
        <row r="159">
          <cell r="B159" t="str">
            <v>Đồ án/ khóa luận tốt nghiệp (Ngành Công nghệ kỹ thuật Hóa học)</v>
          </cell>
          <cell r="C159" t="str">
            <v>0304131</v>
          </cell>
        </row>
        <row r="160">
          <cell r="B160" t="str">
            <v>Đồ án/ khóa luận tốt nghiệp (Ngành Công nghệ kỹ thuật Môi trường)</v>
          </cell>
          <cell r="C160" t="str">
            <v>0304132</v>
          </cell>
        </row>
        <row r="161">
          <cell r="B161" t="str">
            <v>Đồ án/ khóa luận tốt nghiệp (Ngành Công nghệ kỹ thuật Nhiệt)</v>
          </cell>
          <cell r="C161" t="str">
            <v>0704131</v>
          </cell>
        </row>
        <row r="162">
          <cell r="B162" t="str">
            <v>Đồ án/ khóa luận tốt nghiệp (Ngành Công nghệ kỹ thuật Ô tô)</v>
          </cell>
          <cell r="C162" t="str">
            <v>0204113</v>
          </cell>
        </row>
        <row r="163">
          <cell r="B163" t="str">
            <v>Đồ án/ khóa luận tốt nghiệp (Ngành Công nghệ May)</v>
          </cell>
          <cell r="C163" t="str">
            <v>0404111</v>
          </cell>
        </row>
        <row r="164">
          <cell r="B164" t="str">
            <v>Đồ án/ khóa luận tốt nghiệp (Ngành Công nghệ thông tin)</v>
          </cell>
          <cell r="C164" t="str">
            <v>0504115</v>
          </cell>
        </row>
        <row r="165">
          <cell r="B165" t="str">
            <v>Đồ án/ khóa luận tốt nghiệp (Ngành Chế tạo máy)</v>
          </cell>
          <cell r="C165" t="str">
            <v>0104139</v>
          </cell>
        </row>
        <row r="166">
          <cell r="B166" t="str">
            <v>Đồ án/ khóa luận tốt nghiệp (Ngành Kế toán)</v>
          </cell>
          <cell r="C166" t="str">
            <v>1104101</v>
          </cell>
        </row>
        <row r="167">
          <cell r="B167" t="str">
            <v>Đồ án/ khóa luận tốt nghiệp (Ngành Quản trị kinh doanh)</v>
          </cell>
          <cell r="C167" t="str">
            <v>1604108</v>
          </cell>
        </row>
        <row r="168">
          <cell r="B168" t="str">
            <v>Đồ án/ khóa luận tốt nghiệp (Ngành Tài chính - Ngân hàng)</v>
          </cell>
          <cell r="C168" t="str">
            <v>1604109</v>
          </cell>
        </row>
        <row r="169">
          <cell r="B169" t="str">
            <v>Đồ án/ khóa luận tốt nghiệp (Ngành Thiết kế thời trang)</v>
          </cell>
          <cell r="C169" t="str">
            <v>0404112</v>
          </cell>
        </row>
        <row r="170">
          <cell r="B170" t="str">
            <v>Đồ gá</v>
          </cell>
          <cell r="C170" t="str">
            <v>0104140</v>
          </cell>
        </row>
        <row r="171">
          <cell r="B171" t="str">
            <v>Đồ họa thời trang</v>
          </cell>
          <cell r="C171" t="str">
            <v>0404113</v>
          </cell>
        </row>
        <row r="172">
          <cell r="B172" t="str">
            <v>Đồ họa ứng dụng 1</v>
          </cell>
          <cell r="C172" t="str">
            <v>0504118</v>
          </cell>
        </row>
        <row r="173">
          <cell r="B173" t="str">
            <v>Đồ họa ứng dụng 2</v>
          </cell>
          <cell r="C173" t="str">
            <v>0504119</v>
          </cell>
        </row>
        <row r="174">
          <cell r="B174" t="str">
            <v>Độc học môi trường</v>
          </cell>
          <cell r="C174" t="str">
            <v>0304133</v>
          </cell>
        </row>
        <row r="175">
          <cell r="B175" t="str">
            <v>Đường lối cách mạng của Đảng Cộng sản Việt Nam</v>
          </cell>
          <cell r="C175" t="str">
            <v>1204101</v>
          </cell>
        </row>
        <row r="176">
          <cell r="B176" t="str">
            <v>Đường lối quân sự của Đảng</v>
          </cell>
          <cell r="C176" t="str">
            <v>0904102</v>
          </cell>
        </row>
        <row r="177">
          <cell r="B177" t="str">
            <v>Gia công cao su</v>
          </cell>
          <cell r="C177" t="str">
            <v>0304134</v>
          </cell>
        </row>
        <row r="178">
          <cell r="B178" t="str">
            <v>Giác sơ đồ và định mức nguyên liệu</v>
          </cell>
          <cell r="C178" t="str">
            <v>0404114</v>
          </cell>
        </row>
        <row r="179">
          <cell r="B179" t="str">
            <v>Giải tích mạng và thiết kế với sự trợ giúp của máy tính</v>
          </cell>
          <cell r="C179" t="str">
            <v>0704132</v>
          </cell>
        </row>
        <row r="180">
          <cell r="B180" t="str">
            <v>Giản đồ pha</v>
          </cell>
          <cell r="C180" t="str">
            <v>0304135</v>
          </cell>
        </row>
        <row r="181">
          <cell r="B181" t="str">
            <v>Giáo dục thể chất 1</v>
          </cell>
          <cell r="C181" t="str">
            <v>0904103</v>
          </cell>
        </row>
        <row r="182">
          <cell r="B182" t="str">
            <v>Giáo dục thể chất 2</v>
          </cell>
          <cell r="C182" t="str">
            <v>0904104</v>
          </cell>
        </row>
        <row r="183">
          <cell r="B183" t="str">
            <v>Giáo dục thể chất 3</v>
          </cell>
          <cell r="C183" t="str">
            <v>0904105</v>
          </cell>
        </row>
        <row r="184">
          <cell r="B184" t="str">
            <v>Giới thiệu âm nhạc Việt Nam</v>
          </cell>
          <cell r="C184" t="str">
            <v>1404110</v>
          </cell>
        </row>
        <row r="185">
          <cell r="B185" t="str">
            <v>Giới thiệu mỹ thuật Việt Nam</v>
          </cell>
          <cell r="C185" t="str">
            <v>1404111</v>
          </cell>
        </row>
        <row r="186">
          <cell r="B186" t="str">
            <v>Hàm số biến số phức</v>
          </cell>
          <cell r="C186" t="str">
            <v>1004101</v>
          </cell>
        </row>
        <row r="187">
          <cell r="B187" t="str">
            <v>Hàm số biến số phức</v>
          </cell>
          <cell r="C187" t="str">
            <v>1004101</v>
          </cell>
        </row>
        <row r="188">
          <cell r="B188" t="str">
            <v>Hàm số biến số phức</v>
          </cell>
          <cell r="C188" t="str">
            <v>1004101</v>
          </cell>
        </row>
        <row r="189">
          <cell r="B189" t="str">
            <v>Hàm số biến số phức</v>
          </cell>
          <cell r="C189" t="str">
            <v>1004101</v>
          </cell>
        </row>
        <row r="190">
          <cell r="B190" t="str">
            <v>Hàm số biến số phức</v>
          </cell>
          <cell r="C190" t="str">
            <v>1004101</v>
          </cell>
        </row>
        <row r="191">
          <cell r="B191" t="str">
            <v>Hàm số biến số phức</v>
          </cell>
          <cell r="C191" t="str">
            <v>1004101</v>
          </cell>
        </row>
        <row r="192">
          <cell r="B192" t="str">
            <v>Hệ quản trị cơ sở dữ liệu (SQL Server)</v>
          </cell>
          <cell r="C192" t="str">
            <v>0504123</v>
          </cell>
        </row>
        <row r="193">
          <cell r="B193" t="str">
            <v>Hệ thống điện - điện tử ô tô cơ bản</v>
          </cell>
          <cell r="C193" t="str">
            <v>0204115</v>
          </cell>
        </row>
        <row r="194">
          <cell r="B194" t="str">
            <v>Hệ thống điện - điện tử ô tô nâng cao</v>
          </cell>
          <cell r="C194" t="str">
            <v>0204116</v>
          </cell>
        </row>
        <row r="195">
          <cell r="B195" t="str">
            <v>Hệ thống điều khiển tuần tự</v>
          </cell>
          <cell r="C195" t="str">
            <v>0804107</v>
          </cell>
        </row>
        <row r="196">
          <cell r="B196" t="str">
            <v>Hệ thống SCADA, DCS và mạng truyền thông công nghiệp</v>
          </cell>
          <cell r="C196" t="str">
            <v>0704133</v>
          </cell>
        </row>
        <row r="197">
          <cell r="B197" t="str">
            <v>Hệ thống tự động thuỷ khí</v>
          </cell>
          <cell r="C197" t="str">
            <v>0104142</v>
          </cell>
        </row>
        <row r="198">
          <cell r="B198" t="str">
            <v>Hệ thống tự động thuỷ khí</v>
          </cell>
          <cell r="C198" t="str">
            <v>0104142</v>
          </cell>
        </row>
        <row r="199">
          <cell r="B199" t="str">
            <v>Hệ thống tự động thuỷ khí</v>
          </cell>
          <cell r="C199" t="str">
            <v>0104142</v>
          </cell>
        </row>
        <row r="200">
          <cell r="B200" t="str">
            <v>Hệ thống thông tin kế toán</v>
          </cell>
          <cell r="C200" t="str">
            <v>1104102</v>
          </cell>
        </row>
        <row r="201">
          <cell r="B201" t="str">
            <v>Hệ thống viễn thông</v>
          </cell>
          <cell r="C201" t="str">
            <v>0804108</v>
          </cell>
        </row>
        <row r="202">
          <cell r="B202" t="str">
            <v>Hệ thu thập dữ liệu điều khiển và truyền số liệu</v>
          </cell>
          <cell r="C202" t="str">
            <v>0704134</v>
          </cell>
        </row>
        <row r="203">
          <cell r="B203" t="str">
            <v>Hình họa</v>
          </cell>
          <cell r="C203" t="str">
            <v>0104143</v>
          </cell>
        </row>
        <row r="204">
          <cell r="B204" t="str">
            <v>Hình họa</v>
          </cell>
          <cell r="C204" t="str">
            <v>0104143</v>
          </cell>
        </row>
        <row r="205">
          <cell r="B205" t="str">
            <v>Hình họa</v>
          </cell>
          <cell r="C205" t="str">
            <v>0104143</v>
          </cell>
        </row>
        <row r="206">
          <cell r="B206" t="str">
            <v>Hình họa</v>
          </cell>
          <cell r="C206" t="str">
            <v>0104143</v>
          </cell>
        </row>
        <row r="207">
          <cell r="B207" t="str">
            <v>Hình họa</v>
          </cell>
          <cell r="C207" t="str">
            <v>0104143</v>
          </cell>
        </row>
        <row r="208">
          <cell r="B208" t="str">
            <v>Hình hoạ 1</v>
          </cell>
          <cell r="C208" t="str">
            <v>0404115</v>
          </cell>
        </row>
        <row r="209">
          <cell r="B209" t="str">
            <v>Hình hoạ 2</v>
          </cell>
          <cell r="C209" t="str">
            <v>0404116</v>
          </cell>
        </row>
        <row r="210">
          <cell r="B210" t="str">
            <v>Hình họa thời trang</v>
          </cell>
          <cell r="C210" t="str">
            <v>0404118</v>
          </cell>
        </row>
        <row r="211">
          <cell r="B211" t="str">
            <v>Hóa học các hợp chất thiên nhiên</v>
          </cell>
          <cell r="C211" t="str">
            <v>0304136</v>
          </cell>
        </row>
        <row r="212">
          <cell r="B212" t="str">
            <v>Hóa học dầu mỏ</v>
          </cell>
          <cell r="C212" t="str">
            <v>0304137</v>
          </cell>
        </row>
        <row r="213">
          <cell r="B213" t="str">
            <v>Hóa học đại cương</v>
          </cell>
          <cell r="C213" t="str">
            <v>0304138</v>
          </cell>
        </row>
        <row r="214">
          <cell r="B214" t="str">
            <v>Hóa học và hóa lý cao phân tử</v>
          </cell>
          <cell r="C214" t="str">
            <v>0304139</v>
          </cell>
        </row>
        <row r="215">
          <cell r="B215" t="str">
            <v>Hóa học vật liệu nano</v>
          </cell>
          <cell r="C215" t="str">
            <v>0304140</v>
          </cell>
        </row>
        <row r="216">
          <cell r="B216" t="str">
            <v>Hóa học xanh</v>
          </cell>
          <cell r="C216" t="str">
            <v>0304141</v>
          </cell>
        </row>
        <row r="217">
          <cell r="B217" t="str">
            <v>Hóa học xanh</v>
          </cell>
          <cell r="C217" t="str">
            <v>0304141</v>
          </cell>
        </row>
        <row r="218">
          <cell r="B218" t="str">
            <v>Hóa hữu cơ</v>
          </cell>
          <cell r="C218" t="str">
            <v>0304142</v>
          </cell>
        </row>
        <row r="219">
          <cell r="B219" t="str">
            <v>Hóa hữu cơ</v>
          </cell>
          <cell r="C219" t="str">
            <v>0304142</v>
          </cell>
        </row>
        <row r="220">
          <cell r="B220" t="str">
            <v>Hóa kỹ thuật đại cương</v>
          </cell>
          <cell r="C220" t="str">
            <v>0304143</v>
          </cell>
        </row>
        <row r="221">
          <cell r="B221" t="str">
            <v>Hóa lý 1</v>
          </cell>
          <cell r="C221" t="str">
            <v>0304144</v>
          </cell>
        </row>
        <row r="222">
          <cell r="B222" t="str">
            <v>Hóa lý 1</v>
          </cell>
          <cell r="C222" t="str">
            <v>0304144</v>
          </cell>
        </row>
        <row r="223">
          <cell r="B223" t="str">
            <v>Hóa môi trường</v>
          </cell>
          <cell r="C223" t="str">
            <v>0304146</v>
          </cell>
        </row>
        <row r="224">
          <cell r="B224" t="str">
            <v>Hóa môi trường</v>
          </cell>
          <cell r="C224" t="str">
            <v>0304146</v>
          </cell>
        </row>
        <row r="225">
          <cell r="B225" t="str">
            <v>Hóa phân tích</v>
          </cell>
          <cell r="C225" t="str">
            <v>0304147</v>
          </cell>
        </row>
        <row r="226">
          <cell r="B226" t="str">
            <v>Hóa phân tích</v>
          </cell>
          <cell r="C226" t="str">
            <v>0304147</v>
          </cell>
        </row>
        <row r="227">
          <cell r="B227" t="str">
            <v>Hóa sinh học 1</v>
          </cell>
          <cell r="C227" t="str">
            <v>0304148</v>
          </cell>
        </row>
        <row r="228">
          <cell r="B228" t="str">
            <v>Hóa sinh học 2</v>
          </cell>
          <cell r="C228" t="str">
            <v>0304149</v>
          </cell>
        </row>
        <row r="229">
          <cell r="B229" t="str">
            <v>Hóa vô cơ</v>
          </cell>
          <cell r="C229" t="str">
            <v>0304150</v>
          </cell>
        </row>
        <row r="230">
          <cell r="B230" t="str">
            <v>Kế toán công 1</v>
          </cell>
          <cell r="C230" t="str">
            <v>1104103</v>
          </cell>
        </row>
        <row r="231">
          <cell r="B231" t="str">
            <v>Kế toán công 2</v>
          </cell>
          <cell r="C231" t="str">
            <v>1104104</v>
          </cell>
        </row>
        <row r="232">
          <cell r="B232" t="str">
            <v>Kế toán công ty</v>
          </cell>
          <cell r="C232" t="str">
            <v>1104105</v>
          </cell>
        </row>
        <row r="233">
          <cell r="B233" t="str">
            <v>Kế toán quản trị 1</v>
          </cell>
          <cell r="C233" t="str">
            <v>1104106</v>
          </cell>
        </row>
        <row r="234">
          <cell r="B234" t="str">
            <v>Kế toán quốc tế</v>
          </cell>
          <cell r="C234" t="str">
            <v>1104108</v>
          </cell>
        </row>
        <row r="235">
          <cell r="B235" t="str">
            <v>Kế toán tài chính 1</v>
          </cell>
          <cell r="C235" t="str">
            <v>1104109</v>
          </cell>
        </row>
        <row r="236">
          <cell r="B236" t="str">
            <v>Kế toán tài chính 2</v>
          </cell>
          <cell r="C236" t="str">
            <v>1104110</v>
          </cell>
        </row>
        <row r="237">
          <cell r="B237" t="str">
            <v>Kế toán tài chính 3</v>
          </cell>
          <cell r="C237" t="str">
            <v>1104111</v>
          </cell>
        </row>
        <row r="238">
          <cell r="B238" t="str">
            <v>Kế toán thương mại dịch vụ</v>
          </cell>
          <cell r="C238" t="str">
            <v>1104113</v>
          </cell>
        </row>
        <row r="239">
          <cell r="B239" t="str">
            <v>Kế toán trong các ngành kinh tế đặc thù</v>
          </cell>
          <cell r="C239" t="str">
            <v>1104114</v>
          </cell>
        </row>
        <row r="240">
          <cell r="B240" t="str">
            <v>Kế toán và lập báo cáo thuế</v>
          </cell>
          <cell r="C240" t="str">
            <v>1104115</v>
          </cell>
        </row>
        <row r="241">
          <cell r="B241" t="str">
            <v>Kế toán xuất nhập khẩu</v>
          </cell>
          <cell r="C241" t="str">
            <v>1104116</v>
          </cell>
        </row>
        <row r="242">
          <cell r="B242" t="str">
            <v>Kết cấu động cơ</v>
          </cell>
          <cell r="C242" t="str">
            <v>0204120</v>
          </cell>
        </row>
        <row r="243">
          <cell r="B243" t="str">
            <v>Kết cấu ô tô</v>
          </cell>
          <cell r="C243" t="str">
            <v>0204121</v>
          </cell>
        </row>
        <row r="244">
          <cell r="B244" t="str">
            <v>Kiểm soát chất lượng (Ngành công nghệ Ô tô)</v>
          </cell>
          <cell r="C244" t="str">
            <v>0204122</v>
          </cell>
        </row>
        <row r="245">
          <cell r="B245" t="str">
            <v>Kiểm soát đồ uống và thực phẩm</v>
          </cell>
          <cell r="C245" t="str">
            <v>1404112</v>
          </cell>
        </row>
        <row r="246">
          <cell r="B246" t="str">
            <v>Kiểm soát đồ uống và thực phẩm</v>
          </cell>
          <cell r="C246" t="str">
            <v>1404112</v>
          </cell>
        </row>
        <row r="247">
          <cell r="B247" t="str">
            <v>Kiểm thử phần mềm</v>
          </cell>
          <cell r="C247" t="str">
            <v>0504125</v>
          </cell>
        </row>
        <row r="248">
          <cell r="B248" t="str">
            <v>Kiến trúc máy tính</v>
          </cell>
          <cell r="C248" t="str">
            <v>0504126</v>
          </cell>
        </row>
        <row r="249">
          <cell r="B249" t="str">
            <v>Kinh doanh dịch vụ bổ sung</v>
          </cell>
          <cell r="C249" t="str">
            <v>1404113</v>
          </cell>
        </row>
        <row r="250">
          <cell r="B250" t="str">
            <v>Kinh doanh thời trang</v>
          </cell>
          <cell r="C250" t="str">
            <v>0404119</v>
          </cell>
        </row>
        <row r="251">
          <cell r="B251" t="str">
            <v>Kinh tế bảo hiểm</v>
          </cell>
          <cell r="C251" t="str">
            <v>1604112</v>
          </cell>
        </row>
        <row r="252">
          <cell r="B252" t="str">
            <v>Kinh tế tài nguyên và môi trường</v>
          </cell>
          <cell r="C252" t="str">
            <v>1604114</v>
          </cell>
        </row>
        <row r="253">
          <cell r="B253" t="str">
            <v>Kinh tế vi mô</v>
          </cell>
          <cell r="C253" t="str">
            <v>1604115</v>
          </cell>
        </row>
        <row r="254">
          <cell r="B254" t="str">
            <v>Kinh tế vi mô</v>
          </cell>
          <cell r="C254" t="str">
            <v>1604115</v>
          </cell>
        </row>
        <row r="255">
          <cell r="B255" t="str">
            <v>Kinh tế vi mô</v>
          </cell>
          <cell r="C255" t="str">
            <v>1604115</v>
          </cell>
        </row>
        <row r="256">
          <cell r="B256" t="str">
            <v>Kinh tế vi mô</v>
          </cell>
          <cell r="C256" t="str">
            <v>1604115</v>
          </cell>
        </row>
        <row r="257">
          <cell r="B257" t="str">
            <v>Kinh tế vĩ mô</v>
          </cell>
          <cell r="C257" t="str">
            <v>1604116</v>
          </cell>
        </row>
        <row r="258">
          <cell r="B258" t="str">
            <v>Kinh tế vĩ mô</v>
          </cell>
          <cell r="C258" t="str">
            <v>1604116</v>
          </cell>
        </row>
        <row r="259">
          <cell r="B259" t="str">
            <v>Kinh tế vĩ mô</v>
          </cell>
          <cell r="C259" t="str">
            <v>1604116</v>
          </cell>
        </row>
        <row r="260">
          <cell r="B260" t="str">
            <v>Kinh tế vĩ mô</v>
          </cell>
          <cell r="C260" t="str">
            <v>1604116</v>
          </cell>
        </row>
        <row r="261">
          <cell r="B261" t="str">
            <v>Kỹ năng giao tiếp</v>
          </cell>
          <cell r="C261" t="str">
            <v>1404114</v>
          </cell>
        </row>
        <row r="262">
          <cell r="B262" t="str">
            <v>Kỹ năng giao tiếp</v>
          </cell>
          <cell r="C262" t="str">
            <v>1404114</v>
          </cell>
        </row>
        <row r="263">
          <cell r="B263" t="str">
            <v>Kỹ năng giao tiếp</v>
          </cell>
          <cell r="C263" t="str">
            <v>1404114</v>
          </cell>
        </row>
        <row r="264">
          <cell r="B264" t="str">
            <v>Kỹ năng giao tiếp</v>
          </cell>
          <cell r="C264" t="str">
            <v>1404114</v>
          </cell>
        </row>
        <row r="265">
          <cell r="B265" t="str">
            <v>Kỹ năng làm việc (Tiếng Việt)</v>
          </cell>
          <cell r="C265" t="str">
            <v>1404115</v>
          </cell>
        </row>
        <row r="266">
          <cell r="B266" t="str">
            <v>Kỹ năng làm việc nhóm</v>
          </cell>
          <cell r="C266" t="str">
            <v>1604117</v>
          </cell>
        </row>
        <row r="267">
          <cell r="B267" t="str">
            <v>Kỹ năng làm việc nhóm</v>
          </cell>
          <cell r="C267" t="str">
            <v>1604117</v>
          </cell>
        </row>
        <row r="268">
          <cell r="B268" t="str">
            <v>Kỹ năng làm việc nhóm</v>
          </cell>
          <cell r="C268" t="str">
            <v>1604117</v>
          </cell>
        </row>
        <row r="269">
          <cell r="B269" t="str">
            <v>Kỹ năng lãnh đạo và tạo động lực lao động</v>
          </cell>
          <cell r="C269" t="str">
            <v>1604118</v>
          </cell>
        </row>
        <row r="270">
          <cell r="B270" t="str">
            <v>Kỹ năng thuyết trình (Tiếng Việt)</v>
          </cell>
          <cell r="C270" t="str">
            <v>1404116</v>
          </cell>
        </row>
        <row r="271">
          <cell r="B271" t="str">
            <v>Kỹ thuật Audio-Video</v>
          </cell>
          <cell r="C271" t="str">
            <v>0804109</v>
          </cell>
        </row>
        <row r="272">
          <cell r="B272" t="str">
            <v>Kỹ thuật bảo dưỡng và sửa chữa ô tô</v>
          </cell>
          <cell r="C272" t="str">
            <v>0204123</v>
          </cell>
        </row>
        <row r="273">
          <cell r="B273" t="str">
            <v>Kỹ thuật cảm biến</v>
          </cell>
          <cell r="C273" t="str">
            <v>0804110</v>
          </cell>
        </row>
        <row r="274">
          <cell r="B274" t="str">
            <v>Kỹ thuật điện</v>
          </cell>
          <cell r="C274" t="str">
            <v>0704136</v>
          </cell>
        </row>
        <row r="275">
          <cell r="B275" t="str">
            <v>Kỹ thuật điện</v>
          </cell>
          <cell r="C275" t="str">
            <v>0704136</v>
          </cell>
        </row>
        <row r="276">
          <cell r="B276" t="str">
            <v>Kỹ thuật điện</v>
          </cell>
          <cell r="C276" t="str">
            <v>0704136</v>
          </cell>
        </row>
        <row r="277">
          <cell r="B277" t="str">
            <v>Kỹ thuật điện</v>
          </cell>
          <cell r="C277" t="str">
            <v>0704136</v>
          </cell>
        </row>
        <row r="278">
          <cell r="B278" t="str">
            <v>Kỹ thuật điện</v>
          </cell>
          <cell r="C278" t="str">
            <v>0704136</v>
          </cell>
        </row>
        <row r="279">
          <cell r="B279" t="str">
            <v>Kỹ thuật điện</v>
          </cell>
          <cell r="C279" t="str">
            <v>0704136</v>
          </cell>
        </row>
        <row r="280">
          <cell r="B280" t="str">
            <v>Kỹ thuật điện</v>
          </cell>
          <cell r="C280" t="str">
            <v>0704136</v>
          </cell>
        </row>
        <row r="281">
          <cell r="B281" t="str">
            <v>Kỹ thuật điện</v>
          </cell>
          <cell r="C281" t="str">
            <v>0704136</v>
          </cell>
        </row>
        <row r="282">
          <cell r="B282" t="str">
            <v>Kỹ thuật điện tử</v>
          </cell>
          <cell r="C282" t="str">
            <v>0804111</v>
          </cell>
        </row>
        <row r="283">
          <cell r="B283" t="str">
            <v>Kỹ thuật điện tử</v>
          </cell>
          <cell r="C283" t="str">
            <v>0804111</v>
          </cell>
        </row>
        <row r="284">
          <cell r="B284" t="str">
            <v>Kỹ thuật điện tử</v>
          </cell>
          <cell r="C284" t="str">
            <v>0804111</v>
          </cell>
        </row>
        <row r="285">
          <cell r="B285" t="str">
            <v>Kỹ thuật điều hoà không khí</v>
          </cell>
          <cell r="C285" t="str">
            <v>0704137</v>
          </cell>
        </row>
        <row r="286">
          <cell r="B286" t="str">
            <v>Kỹ thuật điều khiển chấp hành</v>
          </cell>
          <cell r="C286" t="str">
            <v>0104144</v>
          </cell>
        </row>
        <row r="287">
          <cell r="B287" t="str">
            <v>Kỹ thuật đo lường và cảm biến</v>
          </cell>
          <cell r="C287" t="str">
            <v>0704138</v>
          </cell>
        </row>
        <row r="288">
          <cell r="B288" t="str">
            <v>Kỹ thuật đo lường và cảm biến</v>
          </cell>
          <cell r="C288" t="str">
            <v>0704138</v>
          </cell>
        </row>
        <row r="289">
          <cell r="B289" t="str">
            <v>Kỹ thuật ghép nối máy tính</v>
          </cell>
          <cell r="C289" t="str">
            <v>0804112</v>
          </cell>
        </row>
        <row r="290">
          <cell r="B290" t="str">
            <v>Kỹ thuật kiểm soát ô nhiễm không khí và tiếng ồn</v>
          </cell>
          <cell r="C290" t="str">
            <v>0304154</v>
          </cell>
        </row>
        <row r="291">
          <cell r="B291" t="str">
            <v>Kỹ thuật lạnh</v>
          </cell>
          <cell r="C291" t="str">
            <v>0704139</v>
          </cell>
        </row>
        <row r="292">
          <cell r="B292" t="str">
            <v>Kỹ thuật lập trình</v>
          </cell>
          <cell r="C292" t="str">
            <v>0504127</v>
          </cell>
        </row>
        <row r="293">
          <cell r="B293" t="str">
            <v>Kỹ thuật lập trình</v>
          </cell>
          <cell r="C293" t="str">
            <v>0504127</v>
          </cell>
        </row>
        <row r="294">
          <cell r="B294" t="str">
            <v>Kỹ thuật lập trình nhúng</v>
          </cell>
          <cell r="C294" t="str">
            <v>0804113</v>
          </cell>
        </row>
        <row r="295">
          <cell r="B295" t="str">
            <v>Kỹ thuật lấy mẫu và xử lý mẫu</v>
          </cell>
          <cell r="C295" t="str">
            <v>0304155</v>
          </cell>
        </row>
        <row r="296">
          <cell r="B296" t="str">
            <v>Kỹ thuật môi trường nhiệt lạnh</v>
          </cell>
          <cell r="C296" t="str">
            <v>0704140</v>
          </cell>
        </row>
        <row r="297">
          <cell r="B297" t="str">
            <v>Kỹ thuật nhiệt</v>
          </cell>
          <cell r="C297" t="str">
            <v>0704141</v>
          </cell>
        </row>
        <row r="298">
          <cell r="B298" t="str">
            <v>Kỹ thuật phản ứng</v>
          </cell>
          <cell r="C298" t="str">
            <v>0304157</v>
          </cell>
        </row>
        <row r="299">
          <cell r="B299" t="str">
            <v>Kỹ thuật phản ứng</v>
          </cell>
          <cell r="C299" t="str">
            <v>0304157</v>
          </cell>
        </row>
        <row r="300">
          <cell r="B300" t="str">
            <v>Kỹ thuật phòng thí nghiệm</v>
          </cell>
          <cell r="C300" t="str">
            <v>0304159</v>
          </cell>
        </row>
        <row r="301">
          <cell r="B301" t="str">
            <v>Kỹ thuật phòng thí nghiệm</v>
          </cell>
          <cell r="C301" t="str">
            <v>0304159</v>
          </cell>
        </row>
        <row r="302">
          <cell r="B302" t="str">
            <v>Kỹ thuật tự động hoá</v>
          </cell>
          <cell r="C302" t="str">
            <v>0104147</v>
          </cell>
        </row>
        <row r="303">
          <cell r="B303" t="str">
            <v>Kỹ thuật truyền hình</v>
          </cell>
          <cell r="C303" t="str">
            <v>0804114</v>
          </cell>
        </row>
        <row r="304">
          <cell r="B304" t="str">
            <v>Kỹ thuật truyền số liệu</v>
          </cell>
          <cell r="C304" t="str">
            <v>0804115</v>
          </cell>
        </row>
        <row r="305">
          <cell r="B305" t="str">
            <v>Kỹ thuật vi điều khiển</v>
          </cell>
          <cell r="C305" t="str">
            <v>0804116</v>
          </cell>
        </row>
        <row r="306">
          <cell r="B306" t="str">
            <v>Kỹ thuật vi điều khiển</v>
          </cell>
          <cell r="C306" t="str">
            <v>0804116</v>
          </cell>
        </row>
        <row r="307">
          <cell r="B307" t="str">
            <v>Kỹ thuật vi xử lý </v>
          </cell>
          <cell r="C307" t="str">
            <v>0804117</v>
          </cell>
        </row>
        <row r="308">
          <cell r="B308" t="str">
            <v>Kỹ thuật xúc tác</v>
          </cell>
          <cell r="C308" t="str">
            <v>0304161</v>
          </cell>
        </row>
        <row r="309">
          <cell r="B309" t="str">
            <v>Kỹ thuật xử lý nước thải</v>
          </cell>
          <cell r="C309" t="str">
            <v>0304163</v>
          </cell>
        </row>
        <row r="310">
          <cell r="B310" t="str">
            <v>Khí cụ điện</v>
          </cell>
          <cell r="C310" t="str">
            <v>0704144</v>
          </cell>
        </row>
        <row r="311">
          <cell r="B311" t="str">
            <v>Khí cụ điện</v>
          </cell>
          <cell r="C311" t="str">
            <v>0704144</v>
          </cell>
        </row>
        <row r="312">
          <cell r="B312" t="str">
            <v>Khí xả và vấn đề ô nhiễm môi trường</v>
          </cell>
          <cell r="C312" t="str">
            <v>0304164</v>
          </cell>
        </row>
        <row r="313">
          <cell r="B313" t="str">
            <v>Lập trình căn bản</v>
          </cell>
          <cell r="C313" t="str">
            <v>0504129</v>
          </cell>
        </row>
        <row r="314">
          <cell r="B314" t="str">
            <v>Lập trình điều khiển PLC</v>
          </cell>
          <cell r="C314" t="str">
            <v>0804118</v>
          </cell>
        </row>
        <row r="315">
          <cell r="B315" t="str">
            <v>Lập trình hướng đối tượng</v>
          </cell>
          <cell r="C315" t="str">
            <v>0504130</v>
          </cell>
        </row>
        <row r="316">
          <cell r="B316" t="str">
            <v>Lập trình mobile</v>
          </cell>
          <cell r="C316" t="str">
            <v>0504131</v>
          </cell>
        </row>
        <row r="317">
          <cell r="B317" t="str">
            <v>Lập trình nhúng</v>
          </cell>
          <cell r="C317" t="str">
            <v>0504132</v>
          </cell>
        </row>
        <row r="318">
          <cell r="B318" t="str">
            <v>Lập trình tiên tiến</v>
          </cell>
          <cell r="C318" t="str">
            <v>0504133</v>
          </cell>
        </row>
        <row r="319">
          <cell r="B319" t="str">
            <v>Lập trình ứng dụng cơ sở dữ liệu trên Web</v>
          </cell>
          <cell r="C319" t="str">
            <v>0504134</v>
          </cell>
        </row>
        <row r="320">
          <cell r="B320" t="str">
            <v>Lập trình Windows</v>
          </cell>
          <cell r="C320" t="str">
            <v>0504135</v>
          </cell>
        </row>
        <row r="321">
          <cell r="B321" t="str">
            <v>Lễ hội Việt Nam</v>
          </cell>
          <cell r="C321" t="str">
            <v>1404117</v>
          </cell>
        </row>
        <row r="322">
          <cell r="B322" t="str">
            <v>Lịch sử kinh tế thế giới</v>
          </cell>
          <cell r="C322" t="str">
            <v>1604121</v>
          </cell>
        </row>
        <row r="323">
          <cell r="B323" t="str">
            <v>Lịch sử kinh tế thế giới</v>
          </cell>
          <cell r="C323" t="str">
            <v>1604121</v>
          </cell>
        </row>
        <row r="324">
          <cell r="B324" t="str">
            <v>Lịch sử kinh tế thế giới</v>
          </cell>
          <cell r="C324" t="str">
            <v>1604121</v>
          </cell>
        </row>
        <row r="325">
          <cell r="B325" t="str">
            <v>Lịch sử kinh tế thế giới</v>
          </cell>
          <cell r="C325" t="str">
            <v>1604121</v>
          </cell>
        </row>
        <row r="326">
          <cell r="B326" t="str">
            <v>Lịch sử kinh tế thế giới</v>
          </cell>
          <cell r="C326" t="str">
            <v>1604121</v>
          </cell>
        </row>
        <row r="327">
          <cell r="B327" t="str">
            <v>Lịch sử mỹ thuật Việt Nam</v>
          </cell>
          <cell r="C327" t="str">
            <v>0404123</v>
          </cell>
        </row>
        <row r="328">
          <cell r="B328" t="str">
            <v>Lịch sử văn minh thế giới</v>
          </cell>
          <cell r="C328" t="str">
            <v>1404118</v>
          </cell>
        </row>
        <row r="329">
          <cell r="B329" t="str">
            <v>Lịch sử Việt Nam</v>
          </cell>
          <cell r="C329" t="str">
            <v>1404119</v>
          </cell>
        </row>
        <row r="330">
          <cell r="B330" t="str">
            <v>Linh kiện điện tử</v>
          </cell>
          <cell r="C330" t="str">
            <v>0804119</v>
          </cell>
        </row>
        <row r="331">
          <cell r="B331" t="str">
            <v>Lò công nghiệp và lò điện</v>
          </cell>
          <cell r="C331" t="str">
            <v>0704145</v>
          </cell>
        </row>
        <row r="332">
          <cell r="B332" t="str">
            <v>Lò hơi và mạng nhiệt</v>
          </cell>
          <cell r="C332" t="str">
            <v>0704146</v>
          </cell>
        </row>
        <row r="333">
          <cell r="B333" t="str">
            <v>Luật du lịch</v>
          </cell>
          <cell r="C333" t="str">
            <v>1204103</v>
          </cell>
        </row>
        <row r="334">
          <cell r="B334" t="str">
            <v>Luật kinh tế</v>
          </cell>
          <cell r="C334" t="str">
            <v>1204104</v>
          </cell>
        </row>
        <row r="335">
          <cell r="B335" t="str">
            <v>Luật kinh tế</v>
          </cell>
          <cell r="C335" t="str">
            <v>1204104</v>
          </cell>
        </row>
        <row r="336">
          <cell r="B336" t="str">
            <v>Luật kinh tế</v>
          </cell>
          <cell r="C336" t="str">
            <v>1204104</v>
          </cell>
        </row>
        <row r="337">
          <cell r="B337" t="str">
            <v>Luật kinh tế</v>
          </cell>
          <cell r="C337" t="str">
            <v>1204104</v>
          </cell>
        </row>
        <row r="338">
          <cell r="B338" t="str">
            <v>Lý thuyết điều khiển</v>
          </cell>
          <cell r="C338" t="str">
            <v>0104149</v>
          </cell>
        </row>
        <row r="339">
          <cell r="B339" t="str">
            <v>Lý thuyết điều khiển tự động</v>
          </cell>
          <cell r="C339" t="str">
            <v>0704147</v>
          </cell>
        </row>
        <row r="340">
          <cell r="B340" t="str">
            <v>Lý thuyết điều khiển tự động</v>
          </cell>
          <cell r="C340" t="str">
            <v>0704147</v>
          </cell>
        </row>
        <row r="341">
          <cell r="B341" t="str">
            <v>Lý thuyết điều khiển tự động</v>
          </cell>
          <cell r="C341" t="str">
            <v>0704147</v>
          </cell>
        </row>
        <row r="342">
          <cell r="B342" t="str">
            <v>Lý thuyết kiểm toán</v>
          </cell>
          <cell r="C342" t="str">
            <v>1104120</v>
          </cell>
        </row>
        <row r="343">
          <cell r="B343" t="str">
            <v>Lý thuyết thống kê</v>
          </cell>
          <cell r="C343" t="str">
            <v>1604122</v>
          </cell>
        </row>
        <row r="344">
          <cell r="B344" t="str">
            <v>Lý thuyết thống kê</v>
          </cell>
          <cell r="C344" t="str">
            <v>1604122</v>
          </cell>
        </row>
        <row r="345">
          <cell r="B345" t="str">
            <v>Lý thuyết thống kê</v>
          </cell>
          <cell r="C345" t="str">
            <v>1604122</v>
          </cell>
        </row>
        <row r="346">
          <cell r="B346" t="str">
            <v>Lý thuyết thống kê</v>
          </cell>
          <cell r="C346" t="str">
            <v>1604122</v>
          </cell>
        </row>
        <row r="347">
          <cell r="B347" t="str">
            <v>Lý thuyết xác suất</v>
          </cell>
          <cell r="C347" t="str">
            <v>1004103</v>
          </cell>
        </row>
        <row r="348">
          <cell r="B348" t="str">
            <v>Lý thuyết xác suất</v>
          </cell>
          <cell r="C348" t="str">
            <v>1004103</v>
          </cell>
        </row>
        <row r="349">
          <cell r="B349" t="str">
            <v>Lý thuyết xác suất</v>
          </cell>
          <cell r="C349" t="str">
            <v>1004103</v>
          </cell>
        </row>
        <row r="350">
          <cell r="B350" t="str">
            <v>Lý thuyết xác suất</v>
          </cell>
          <cell r="C350" t="str">
            <v>1004103</v>
          </cell>
        </row>
        <row r="351">
          <cell r="B351" t="str">
            <v>Lý thuyết xác suất</v>
          </cell>
          <cell r="C351" t="str">
            <v>1004103</v>
          </cell>
        </row>
        <row r="352">
          <cell r="B352" t="str">
            <v>Lý thuyết xác suất</v>
          </cell>
          <cell r="C352" t="str">
            <v>1004103</v>
          </cell>
        </row>
        <row r="353">
          <cell r="B353" t="str">
            <v>Lý thuyết xác suất</v>
          </cell>
          <cell r="C353" t="str">
            <v>1004103</v>
          </cell>
        </row>
        <row r="354">
          <cell r="B354" t="str">
            <v>Lý thuyết xác suất</v>
          </cell>
          <cell r="C354" t="str">
            <v>1004103</v>
          </cell>
        </row>
        <row r="355">
          <cell r="B355" t="str">
            <v>Lý thuyết xác suất</v>
          </cell>
          <cell r="C355" t="str">
            <v>1004103</v>
          </cell>
        </row>
        <row r="356">
          <cell r="B356" t="str">
            <v>Lý thuyết xác suất</v>
          </cell>
          <cell r="C356" t="str">
            <v>1004103</v>
          </cell>
        </row>
        <row r="357">
          <cell r="B357" t="str">
            <v>Lý thuyết xác suất</v>
          </cell>
          <cell r="C357" t="str">
            <v>1004103</v>
          </cell>
        </row>
        <row r="358">
          <cell r="B358" t="str">
            <v>Mạch điện 1</v>
          </cell>
          <cell r="C358" t="str">
            <v>0704148</v>
          </cell>
        </row>
        <row r="359">
          <cell r="B359" t="str">
            <v>Mạch điện 1</v>
          </cell>
          <cell r="C359" t="str">
            <v>0704148</v>
          </cell>
        </row>
        <row r="360">
          <cell r="B360" t="str">
            <v>Mạch điện tử 1</v>
          </cell>
          <cell r="C360" t="str">
            <v>0804121</v>
          </cell>
        </row>
        <row r="361">
          <cell r="B361" t="str">
            <v>Mạng lưới cấp nước</v>
          </cell>
          <cell r="C361" t="str">
            <v>0304165</v>
          </cell>
        </row>
        <row r="362">
          <cell r="B362" t="str">
            <v>Mạng lưới thoát nước</v>
          </cell>
          <cell r="C362" t="str">
            <v>0304166</v>
          </cell>
        </row>
        <row r="363">
          <cell r="B363" t="str">
            <v>Mạng máy tính</v>
          </cell>
          <cell r="C363" t="str">
            <v>0504137</v>
          </cell>
        </row>
        <row r="364">
          <cell r="B364" t="str">
            <v>Mạng máy tính-truyền thông</v>
          </cell>
          <cell r="C364" t="str">
            <v>0804123</v>
          </cell>
        </row>
        <row r="365">
          <cell r="B365" t="str">
            <v>Marketing căn bản</v>
          </cell>
          <cell r="C365" t="str">
            <v>1604123</v>
          </cell>
        </row>
        <row r="366">
          <cell r="B366" t="str">
            <v>Marketing căn bản</v>
          </cell>
          <cell r="C366" t="str">
            <v>1604123</v>
          </cell>
        </row>
        <row r="367">
          <cell r="B367" t="str">
            <v>Marketing căn bản </v>
          </cell>
          <cell r="C367" t="str">
            <v>1604123</v>
          </cell>
        </row>
        <row r="368">
          <cell r="B368" t="str">
            <v>Marketing căn bản </v>
          </cell>
          <cell r="C368" t="str">
            <v>1604123</v>
          </cell>
        </row>
        <row r="369">
          <cell r="B369" t="str">
            <v>Marketing du lịch</v>
          </cell>
          <cell r="C369" t="str">
            <v>1404150</v>
          </cell>
        </row>
        <row r="370">
          <cell r="B370" t="str">
            <v>Marketing ngân hàng</v>
          </cell>
          <cell r="C370" t="str">
            <v>1604126</v>
          </cell>
        </row>
        <row r="371">
          <cell r="B371" t="str">
            <v>Marketing thời trang</v>
          </cell>
          <cell r="C371" t="str">
            <v>0404125</v>
          </cell>
        </row>
        <row r="372">
          <cell r="B372" t="str">
            <v>Marketing thời trang</v>
          </cell>
          <cell r="C372" t="str">
            <v>0404125</v>
          </cell>
        </row>
        <row r="373">
          <cell r="B373" t="str">
            <v>Máy cắt</v>
          </cell>
          <cell r="C373" t="str">
            <v>0104150</v>
          </cell>
        </row>
        <row r="374">
          <cell r="B374" t="str">
            <v>Máy cắt</v>
          </cell>
          <cell r="C374" t="str">
            <v>0104150</v>
          </cell>
        </row>
        <row r="375">
          <cell r="B375" t="str">
            <v>Máy điện</v>
          </cell>
          <cell r="C375" t="str">
            <v>0704151</v>
          </cell>
        </row>
        <row r="376">
          <cell r="B376" t="str">
            <v>Máy điện</v>
          </cell>
          <cell r="C376" t="str">
            <v>0704151</v>
          </cell>
        </row>
        <row r="377">
          <cell r="B377" t="str">
            <v>Máy điều khiển theo chương trình số </v>
          </cell>
          <cell r="C377" t="str">
            <v>0704152</v>
          </cell>
        </row>
        <row r="378">
          <cell r="B378" t="str">
            <v>Mô hình hóa môi trường</v>
          </cell>
          <cell r="C378" t="str">
            <v>0304167</v>
          </cell>
        </row>
        <row r="379">
          <cell r="B379" t="str">
            <v>Mô phỏng trong công nghệ hóa</v>
          </cell>
          <cell r="C379" t="str">
            <v>0304169</v>
          </cell>
        </row>
        <row r="380">
          <cell r="B380" t="str">
            <v>Một số phương pháp tính toán khoa học và phần mềm tính toán</v>
          </cell>
          <cell r="C380" t="str">
            <v>0504138</v>
          </cell>
        </row>
        <row r="381">
          <cell r="B381" t="str">
            <v>Mỹ học đại cương</v>
          </cell>
          <cell r="C381" t="str">
            <v>1204105</v>
          </cell>
        </row>
        <row r="382">
          <cell r="B382" t="str">
            <v>Mỹ thuật trang phục</v>
          </cell>
          <cell r="C382" t="str">
            <v>0404127</v>
          </cell>
        </row>
        <row r="383">
          <cell r="B383" t="str">
            <v>Năng lượng mới và năng lượng tái tạo</v>
          </cell>
          <cell r="C383" t="str">
            <v>0704154</v>
          </cell>
        </row>
        <row r="384">
          <cell r="B384" t="str">
            <v>Ngân hàng thương mại</v>
          </cell>
          <cell r="C384" t="str">
            <v>1604127</v>
          </cell>
        </row>
        <row r="385">
          <cell r="B385" t="str">
            <v>Nghi thức xã hội</v>
          </cell>
          <cell r="C385" t="str">
            <v>1404120</v>
          </cell>
        </row>
        <row r="386">
          <cell r="B386" t="str">
            <v>Nghi thức xã hội</v>
          </cell>
          <cell r="C386" t="str">
            <v>1404120</v>
          </cell>
        </row>
        <row r="387">
          <cell r="B387" t="str">
            <v>Nghiên cứu thị trường</v>
          </cell>
          <cell r="C387" t="str">
            <v>0404128</v>
          </cell>
        </row>
        <row r="388">
          <cell r="B388" t="str">
            <v>Nghiên cứu thị trường</v>
          </cell>
          <cell r="C388" t="str">
            <v>0404128</v>
          </cell>
        </row>
        <row r="389">
          <cell r="B389" t="str">
            <v>Nghiệp vụ hướng dẫn du lịch</v>
          </cell>
          <cell r="C389" t="str">
            <v>1404121</v>
          </cell>
        </row>
        <row r="390">
          <cell r="B390" t="str">
            <v>Nghiệp vụ hướng dẫn du lịch</v>
          </cell>
          <cell r="C390" t="str">
            <v>1404121</v>
          </cell>
        </row>
        <row r="391">
          <cell r="B391" t="str">
            <v>Nghiệp vụ kinh doanh khách sạn</v>
          </cell>
          <cell r="C391" t="str">
            <v>1404122</v>
          </cell>
        </row>
        <row r="392">
          <cell r="B392" t="str">
            <v>Nghiệp vụ kinh doanh lữ hành</v>
          </cell>
          <cell r="C392" t="str">
            <v>1404123</v>
          </cell>
        </row>
        <row r="393">
          <cell r="B393" t="str">
            <v>Nghiệp vụ khách sạn</v>
          </cell>
          <cell r="C393" t="str">
            <v>1404124</v>
          </cell>
        </row>
        <row r="394">
          <cell r="B394" t="str">
            <v>Nguyên lý cắt</v>
          </cell>
          <cell r="C394" t="str">
            <v>0104153</v>
          </cell>
        </row>
        <row r="395">
          <cell r="B395" t="str">
            <v>Nguyên lý chi tiết máy</v>
          </cell>
          <cell r="C395" t="str">
            <v>0104154</v>
          </cell>
        </row>
        <row r="396">
          <cell r="B396" t="str">
            <v>Nguyên lý động cơ đốt trong</v>
          </cell>
          <cell r="C396" t="str">
            <v>0204125</v>
          </cell>
        </row>
        <row r="397">
          <cell r="B397" t="str">
            <v>Nguyên lý hệ điều hành</v>
          </cell>
          <cell r="C397" t="str">
            <v>0504140</v>
          </cell>
        </row>
        <row r="398">
          <cell r="B398" t="str">
            <v>Nguyên lý kế toán</v>
          </cell>
          <cell r="C398" t="str">
            <v>1104121</v>
          </cell>
        </row>
        <row r="399">
          <cell r="B399" t="str">
            <v>Nguyên lý kế toán</v>
          </cell>
          <cell r="C399" t="str">
            <v>1104121</v>
          </cell>
        </row>
        <row r="400">
          <cell r="B400" t="str">
            <v>Nguyên lý kế toán</v>
          </cell>
          <cell r="C400" t="str">
            <v>1104121</v>
          </cell>
        </row>
        <row r="401">
          <cell r="B401" t="str">
            <v>Nguyên lý kế toán</v>
          </cell>
          <cell r="C401" t="str">
            <v>1104121</v>
          </cell>
        </row>
        <row r="402">
          <cell r="B402" t="str">
            <v>Nguyên lý máy</v>
          </cell>
          <cell r="C402" t="str">
            <v>0104155</v>
          </cell>
        </row>
        <row r="403">
          <cell r="B403" t="str">
            <v>Nguyên lý máy</v>
          </cell>
          <cell r="C403" t="str">
            <v>0104155</v>
          </cell>
        </row>
        <row r="404">
          <cell r="B404" t="str">
            <v>Nguyên lý máy</v>
          </cell>
          <cell r="C404" t="str">
            <v>0104155</v>
          </cell>
        </row>
        <row r="405">
          <cell r="B405" t="str">
            <v>Nguyên lý máy</v>
          </cell>
          <cell r="C405" t="str">
            <v>0104155</v>
          </cell>
        </row>
        <row r="406">
          <cell r="B406" t="str">
            <v>Nguyên lý truyền thông</v>
          </cell>
          <cell r="C406" t="str">
            <v>0804124</v>
          </cell>
        </row>
        <row r="407">
          <cell r="B407" t="str">
            <v>Nhân trắc học - Ergonomics</v>
          </cell>
          <cell r="C407" t="str">
            <v>0404130</v>
          </cell>
        </row>
        <row r="408">
          <cell r="B408" t="str">
            <v>Nhập môn Công nghệ phần mềm</v>
          </cell>
          <cell r="C408" t="str">
            <v>0504141</v>
          </cell>
        </row>
        <row r="409">
          <cell r="B409" t="str">
            <v>Nhập môn du lịch học</v>
          </cell>
          <cell r="C409" t="str">
            <v>1404126</v>
          </cell>
        </row>
        <row r="410">
          <cell r="B410" t="str">
            <v>Nhập môn du lịch học</v>
          </cell>
          <cell r="C410" t="str">
            <v>1404126</v>
          </cell>
        </row>
        <row r="411">
          <cell r="B411" t="str">
            <v>Nhập môn tin học</v>
          </cell>
          <cell r="C411" t="str">
            <v>0504143</v>
          </cell>
        </row>
        <row r="412">
          <cell r="B412" t="str">
            <v>Nhiệt động học</v>
          </cell>
          <cell r="C412" t="str">
            <v>0704157</v>
          </cell>
        </row>
        <row r="413">
          <cell r="B413" t="str">
            <v>Nhiệt kỹ thuật</v>
          </cell>
          <cell r="C413" t="str">
            <v>0204126</v>
          </cell>
        </row>
        <row r="414">
          <cell r="B414" t="str">
            <v>Những nguyên lý cơ bản của chủ nghĩa Mác-Lênin</v>
          </cell>
          <cell r="C414" t="str">
            <v>1204106</v>
          </cell>
        </row>
        <row r="415">
          <cell r="B415" t="str">
            <v>Ô nhiễm đất và kỹ thuật phục hồi</v>
          </cell>
          <cell r="C415" t="str">
            <v>0304172</v>
          </cell>
        </row>
        <row r="416">
          <cell r="B416" t="str">
            <v>PLC</v>
          </cell>
          <cell r="C416" t="str">
            <v>0104156</v>
          </cell>
        </row>
        <row r="417">
          <cell r="B417" t="str">
            <v>Pháp luật đại cương</v>
          </cell>
          <cell r="C417" t="str">
            <v>1204107</v>
          </cell>
        </row>
        <row r="418">
          <cell r="B418" t="str">
            <v>Phần mềm mã nguồn mở</v>
          </cell>
          <cell r="C418" t="str">
            <v>0504149</v>
          </cell>
        </row>
        <row r="419">
          <cell r="B419" t="str">
            <v>Phân tích công nghiệp 1</v>
          </cell>
          <cell r="C419" t="str">
            <v>0304173</v>
          </cell>
        </row>
        <row r="420">
          <cell r="B420" t="str">
            <v>Phân tích công nghiệp 2</v>
          </cell>
          <cell r="C420" t="str">
            <v>0304174</v>
          </cell>
        </row>
        <row r="421">
          <cell r="B421" t="str">
            <v>Phân tích hoạt động sản xuất kinh doanh</v>
          </cell>
          <cell r="C421" t="str">
            <v>1104132</v>
          </cell>
        </row>
        <row r="422">
          <cell r="B422" t="str">
            <v>Phân tích môi trường</v>
          </cell>
          <cell r="C422" t="str">
            <v>0304176</v>
          </cell>
        </row>
        <row r="423">
          <cell r="B423" t="str">
            <v>Phân tích môi trường</v>
          </cell>
          <cell r="C423" t="str">
            <v>0304176</v>
          </cell>
        </row>
        <row r="424">
          <cell r="B424" t="str">
            <v>Phân tích môi trường</v>
          </cell>
          <cell r="C424" t="str">
            <v>0304176</v>
          </cell>
        </row>
        <row r="425">
          <cell r="B425" t="str">
            <v>Phân tích môi trường</v>
          </cell>
          <cell r="C425" t="str">
            <v>0304176</v>
          </cell>
        </row>
        <row r="426">
          <cell r="B426" t="str">
            <v>Phân tích thiết kế hệ thống</v>
          </cell>
          <cell r="C426" t="str">
            <v>0504150</v>
          </cell>
        </row>
        <row r="427">
          <cell r="B427" t="str">
            <v>Phức chất trong hóa học phân tích</v>
          </cell>
          <cell r="C427" t="str">
            <v>0304177</v>
          </cell>
        </row>
        <row r="428">
          <cell r="B428" t="str">
            <v>Phương pháp chiết và sắc ký</v>
          </cell>
          <cell r="C428" t="str">
            <v>0304178</v>
          </cell>
        </row>
        <row r="429">
          <cell r="B429" t="str">
            <v>Phương pháp nghiên cứu trong thiết kế thời trang</v>
          </cell>
          <cell r="C429" t="str">
            <v>0404131</v>
          </cell>
        </row>
        <row r="430">
          <cell r="B430" t="str">
            <v>Phương pháp phân tích quang học hiện đại</v>
          </cell>
          <cell r="C430" t="str">
            <v>0304179</v>
          </cell>
        </row>
        <row r="431">
          <cell r="B431" t="str">
            <v>Phương pháp tính</v>
          </cell>
          <cell r="C431" t="str">
            <v>1004105</v>
          </cell>
        </row>
        <row r="432">
          <cell r="B432" t="str">
            <v>Phương pháp tính</v>
          </cell>
          <cell r="C432" t="str">
            <v>1004105</v>
          </cell>
        </row>
        <row r="433">
          <cell r="B433" t="str">
            <v>Phương pháp tính</v>
          </cell>
          <cell r="C433" t="str">
            <v>1004105</v>
          </cell>
        </row>
        <row r="434">
          <cell r="B434" t="str">
            <v>Phương pháp tính</v>
          </cell>
          <cell r="C434" t="str">
            <v>1004105</v>
          </cell>
        </row>
        <row r="435">
          <cell r="B435" t="str">
            <v>Phương pháp tính</v>
          </cell>
          <cell r="C435" t="str">
            <v>1004105</v>
          </cell>
        </row>
        <row r="436">
          <cell r="B436" t="str">
            <v>Phương pháp tính</v>
          </cell>
          <cell r="C436" t="str">
            <v>1004105</v>
          </cell>
        </row>
        <row r="437">
          <cell r="B437" t="str">
            <v>Phương pháp tính</v>
          </cell>
          <cell r="C437" t="str">
            <v>1004105</v>
          </cell>
        </row>
        <row r="438">
          <cell r="B438" t="str">
            <v>Phương pháp tính</v>
          </cell>
          <cell r="C438" t="str">
            <v>1004105</v>
          </cell>
        </row>
        <row r="439">
          <cell r="B439" t="str">
            <v>Phương pháp tính</v>
          </cell>
          <cell r="C439" t="str">
            <v>1004105</v>
          </cell>
        </row>
        <row r="440">
          <cell r="B440" t="str">
            <v>Quá trình và thiết bị truyền khối</v>
          </cell>
          <cell r="C440" t="str">
            <v>0304181</v>
          </cell>
        </row>
        <row r="441">
          <cell r="B441" t="str">
            <v>Quá trình và thiết bị truyền khối</v>
          </cell>
          <cell r="C441" t="str">
            <v>0304181</v>
          </cell>
        </row>
        <row r="442">
          <cell r="B442" t="str">
            <v>Quá trình và thiết bị truyền nhiệt</v>
          </cell>
          <cell r="C442" t="str">
            <v>0304182</v>
          </cell>
        </row>
        <row r="443">
          <cell r="B443" t="str">
            <v>Quá trình và thiết bị truyền nhiệt</v>
          </cell>
          <cell r="C443" t="str">
            <v>0304182</v>
          </cell>
        </row>
        <row r="444">
          <cell r="B444" t="str">
            <v>Quản lý các dự án công nghệ thông tin</v>
          </cell>
          <cell r="C444" t="str">
            <v>0504152</v>
          </cell>
        </row>
        <row r="445">
          <cell r="B445" t="str">
            <v>Quản lý chất lượng môi trường</v>
          </cell>
          <cell r="C445" t="str">
            <v>0304183</v>
          </cell>
        </row>
        <row r="446">
          <cell r="B446" t="str">
            <v>Quản lý chất lượng sản phẩm</v>
          </cell>
          <cell r="C446" t="str">
            <v>1604134</v>
          </cell>
        </row>
        <row r="447">
          <cell r="B447" t="str">
            <v>Quản lý chất lượng sản phẩm</v>
          </cell>
          <cell r="C447" t="str">
            <v>1604134</v>
          </cell>
        </row>
        <row r="448">
          <cell r="B448" t="str">
            <v>Quản lý chất lượng sản phẩm</v>
          </cell>
          <cell r="C448" t="str">
            <v>1604134</v>
          </cell>
        </row>
        <row r="449">
          <cell r="B449" t="str">
            <v>Quản lý chất lượng trang phục</v>
          </cell>
          <cell r="C449" t="str">
            <v>0404132</v>
          </cell>
        </row>
        <row r="450">
          <cell r="B450" t="str">
            <v>Quản lý chất lượng trang phục</v>
          </cell>
          <cell r="C450" t="str">
            <v>0404132</v>
          </cell>
        </row>
        <row r="451">
          <cell r="B451" t="str">
            <v>Quản lý chất thải rắn và chất thải nguy hại</v>
          </cell>
          <cell r="C451" t="str">
            <v>0304184</v>
          </cell>
        </row>
        <row r="452">
          <cell r="B452" t="str">
            <v>Quản lý danh mục đầu tư</v>
          </cell>
          <cell r="C452" t="str">
            <v>1604135</v>
          </cell>
        </row>
        <row r="453">
          <cell r="B453" t="str">
            <v>Quản lý môi trường</v>
          </cell>
          <cell r="C453" t="str">
            <v>0304185</v>
          </cell>
        </row>
        <row r="454">
          <cell r="B454" t="str">
            <v>Quản trị chất lượng</v>
          </cell>
          <cell r="C454" t="str">
            <v>1604136</v>
          </cell>
        </row>
        <row r="455">
          <cell r="B455" t="str">
            <v>Quản trị doanh nghiệp</v>
          </cell>
          <cell r="C455" t="str">
            <v>1604137</v>
          </cell>
        </row>
        <row r="456">
          <cell r="B456" t="str">
            <v>Quản trị học</v>
          </cell>
          <cell r="C456" t="str">
            <v>1604138</v>
          </cell>
        </row>
        <row r="457">
          <cell r="B457" t="str">
            <v>Quản trị học</v>
          </cell>
          <cell r="C457" t="str">
            <v>1604138</v>
          </cell>
        </row>
        <row r="458">
          <cell r="B458" t="str">
            <v>Quản trị học</v>
          </cell>
          <cell r="C458" t="str">
            <v>1604138</v>
          </cell>
        </row>
        <row r="459">
          <cell r="B459" t="str">
            <v>Quản trị kinh doanh khách sạn</v>
          </cell>
          <cell r="C459" t="str">
            <v>1404129</v>
          </cell>
        </row>
        <row r="460">
          <cell r="B460" t="str">
            <v>Quản trị kinh doanh lữ hành</v>
          </cell>
          <cell r="C460" t="str">
            <v>1404130</v>
          </cell>
        </row>
        <row r="461">
          <cell r="B461" t="str">
            <v>Quản trị mạng</v>
          </cell>
          <cell r="C461" t="str">
            <v>0504153</v>
          </cell>
        </row>
        <row r="462">
          <cell r="B462" t="str">
            <v>Quản trị Marketing</v>
          </cell>
          <cell r="C462" t="str">
            <v>1604139</v>
          </cell>
        </row>
        <row r="463">
          <cell r="B463" t="str">
            <v>Quản trị nhân lực</v>
          </cell>
          <cell r="C463" t="str">
            <v>1604140</v>
          </cell>
        </row>
        <row r="464">
          <cell r="B464" t="str">
            <v>Quản trị sản xuất</v>
          </cell>
          <cell r="C464" t="str">
            <v>1604141</v>
          </cell>
        </row>
        <row r="465">
          <cell r="B465" t="str">
            <v>Quản trị thương hiệu</v>
          </cell>
          <cell r="C465" t="str">
            <v>0404134</v>
          </cell>
        </row>
        <row r="466">
          <cell r="B466" t="str">
            <v>Quản trị văn phòng</v>
          </cell>
          <cell r="C466" t="str">
            <v>1604142</v>
          </cell>
        </row>
        <row r="467">
          <cell r="B467" t="str">
            <v>Quản trị văn phòng</v>
          </cell>
          <cell r="C467" t="str">
            <v>1604142</v>
          </cell>
        </row>
        <row r="468">
          <cell r="B468" t="str">
            <v>Quản trị văn phòng</v>
          </cell>
          <cell r="C468" t="str">
            <v>1604142</v>
          </cell>
        </row>
        <row r="469">
          <cell r="B469" t="str">
            <v>Quân sự chung và chiến thuật, kỹ thuật bắn súng tiểu liên AK (CKC)</v>
          </cell>
          <cell r="C469" t="str">
            <v>0904108</v>
          </cell>
        </row>
        <row r="470">
          <cell r="B470" t="str">
            <v>Quy hoạch tuyến tính</v>
          </cell>
          <cell r="C470" t="str">
            <v>1004106</v>
          </cell>
        </row>
        <row r="471">
          <cell r="B471" t="str">
            <v>Quy hoạch tuyến tính</v>
          </cell>
          <cell r="C471" t="str">
            <v>1004106</v>
          </cell>
        </row>
        <row r="472">
          <cell r="B472" t="str">
            <v>Quy hoạch tuyến tính</v>
          </cell>
          <cell r="C472" t="str">
            <v>1004106</v>
          </cell>
        </row>
        <row r="473">
          <cell r="B473" t="str">
            <v>Quy hoạch tuyến tính</v>
          </cell>
          <cell r="C473" t="str">
            <v>1004106</v>
          </cell>
        </row>
        <row r="474">
          <cell r="B474" t="str">
            <v>Quy hoạch tuyến tính</v>
          </cell>
          <cell r="C474" t="str">
            <v>1004106</v>
          </cell>
        </row>
        <row r="475">
          <cell r="B475" t="str">
            <v>Robot công nghiệp</v>
          </cell>
          <cell r="C475" t="str">
            <v>0104146</v>
          </cell>
        </row>
        <row r="476">
          <cell r="B476" t="str">
            <v>Robot công nghiệp</v>
          </cell>
          <cell r="C476" t="str">
            <v>0104146</v>
          </cell>
        </row>
        <row r="477">
          <cell r="B477" t="str">
            <v>Sản xuất sơn và kỹ thuật sơn</v>
          </cell>
          <cell r="C477" t="str">
            <v>0304188</v>
          </cell>
        </row>
        <row r="478">
          <cell r="B478" t="str">
            <v>Sáng tác mẫu</v>
          </cell>
          <cell r="C478" t="str">
            <v>0404135</v>
          </cell>
        </row>
        <row r="479">
          <cell r="B479" t="str">
            <v>Sinh thái học</v>
          </cell>
          <cell r="C479" t="str">
            <v>0304189</v>
          </cell>
        </row>
        <row r="480">
          <cell r="B480" t="str">
            <v>Sinh thái và môi trường dệt may</v>
          </cell>
          <cell r="C480" t="str">
            <v>0404137</v>
          </cell>
        </row>
        <row r="481">
          <cell r="B481" t="str">
            <v>Sức bền vật liệu</v>
          </cell>
          <cell r="C481" t="str">
            <v>0104158</v>
          </cell>
        </row>
        <row r="482">
          <cell r="B482" t="str">
            <v>Sức bền vật liệu</v>
          </cell>
          <cell r="C482" t="str">
            <v>0104158</v>
          </cell>
        </row>
        <row r="483">
          <cell r="B483" t="str">
            <v>Sức bền vật liệu</v>
          </cell>
          <cell r="C483" t="str">
            <v>0104158</v>
          </cell>
        </row>
        <row r="484">
          <cell r="B484" t="str">
            <v>Sức bền vật liệu</v>
          </cell>
          <cell r="C484" t="str">
            <v>0104158</v>
          </cell>
        </row>
        <row r="485">
          <cell r="B485" t="str">
            <v>Sức khỏe cộng đồng và vệ sinh môi trường</v>
          </cell>
          <cell r="C485" t="str">
            <v>0304191</v>
          </cell>
        </row>
        <row r="486">
          <cell r="B486" t="str">
            <v>Tài chính công</v>
          </cell>
          <cell r="C486" t="str">
            <v>1604143</v>
          </cell>
        </row>
        <row r="487">
          <cell r="B487" t="str">
            <v>Tài chính công</v>
          </cell>
          <cell r="C487" t="str">
            <v>1604143</v>
          </cell>
        </row>
        <row r="488">
          <cell r="B488" t="str">
            <v>Tài chính doanh nghiệp</v>
          </cell>
          <cell r="C488" t="str">
            <v>1604144</v>
          </cell>
        </row>
        <row r="489">
          <cell r="B489" t="str">
            <v>Tài chính doanh nghiệp</v>
          </cell>
          <cell r="C489" t="str">
            <v>1604144</v>
          </cell>
        </row>
        <row r="490">
          <cell r="B490" t="str">
            <v>Tài chính doanh nghiệp 1</v>
          </cell>
          <cell r="C490" t="str">
            <v>1604145</v>
          </cell>
        </row>
        <row r="491">
          <cell r="B491" t="str">
            <v>Tài chính quốc tế</v>
          </cell>
          <cell r="C491" t="str">
            <v>1604147</v>
          </cell>
        </row>
        <row r="492">
          <cell r="B492" t="str">
            <v>Tài chính tiền tệ</v>
          </cell>
          <cell r="C492" t="str">
            <v>1604148</v>
          </cell>
        </row>
        <row r="493">
          <cell r="B493" t="str">
            <v>Tài chính tiền tệ</v>
          </cell>
          <cell r="C493" t="str">
            <v>1604148</v>
          </cell>
        </row>
        <row r="494">
          <cell r="B494" t="str">
            <v>Tài chính tiền tệ</v>
          </cell>
          <cell r="C494" t="str">
            <v>1604148</v>
          </cell>
        </row>
        <row r="495">
          <cell r="B495" t="str">
            <v>Tài chính tiền tệ</v>
          </cell>
          <cell r="C495" t="str">
            <v>1604148</v>
          </cell>
        </row>
        <row r="496">
          <cell r="B496" t="str">
            <v>Tâm lý học du lịch</v>
          </cell>
          <cell r="C496" t="str">
            <v>1404131</v>
          </cell>
        </row>
        <row r="497">
          <cell r="B497" t="str">
            <v>Tâm lý học đại cương</v>
          </cell>
          <cell r="C497" t="str">
            <v>1404132</v>
          </cell>
        </row>
        <row r="498">
          <cell r="B498" t="str">
            <v>Tâm lý học đại cương</v>
          </cell>
          <cell r="C498" t="str">
            <v>1404132</v>
          </cell>
        </row>
        <row r="499">
          <cell r="B499" t="str">
            <v>Tâm lý học người tiêu dùng</v>
          </cell>
          <cell r="C499" t="str">
            <v>1404133</v>
          </cell>
        </row>
        <row r="500">
          <cell r="B500" t="str">
            <v>Tâm lý học người tiêu dùng</v>
          </cell>
          <cell r="C500" t="str">
            <v>1404133</v>
          </cell>
        </row>
        <row r="501">
          <cell r="B501" t="str">
            <v>Tâm lý học người tiêu dùng</v>
          </cell>
          <cell r="C501" t="str">
            <v>1404133</v>
          </cell>
        </row>
        <row r="502">
          <cell r="B502" t="str">
            <v>Tâm lý học người tiêu dùng</v>
          </cell>
          <cell r="C502" t="str">
            <v>1404133</v>
          </cell>
        </row>
        <row r="503">
          <cell r="B503" t="str">
            <v>Tâm lý học người tiêu dùng</v>
          </cell>
          <cell r="C503" t="str">
            <v>1404133</v>
          </cell>
        </row>
        <row r="504">
          <cell r="B504" t="str">
            <v>Tâm lý học người tiêu dùng</v>
          </cell>
          <cell r="C504" t="str">
            <v>1404133</v>
          </cell>
        </row>
        <row r="505">
          <cell r="B505" t="str">
            <v>Tâm lý kinh doanh</v>
          </cell>
          <cell r="C505" t="str">
            <v>1404134</v>
          </cell>
        </row>
        <row r="506">
          <cell r="B506" t="str">
            <v>Tiếng Anh 1</v>
          </cell>
          <cell r="C506" t="str">
            <v>1304142</v>
          </cell>
        </row>
        <row r="507">
          <cell r="B507" t="str">
            <v>Tiếng Anh 2</v>
          </cell>
          <cell r="C507" t="str">
            <v>1304143</v>
          </cell>
        </row>
        <row r="508">
          <cell r="B508" t="str">
            <v>Tiếng Anh cơ bản 1</v>
          </cell>
          <cell r="C508" t="str">
            <v>1304127</v>
          </cell>
        </row>
        <row r="509">
          <cell r="B509" t="str">
            <v>Tiếng Anh cơ bản 2</v>
          </cell>
          <cell r="C509" t="str">
            <v>1304128</v>
          </cell>
        </row>
        <row r="510">
          <cell r="B510" t="str">
            <v>Tiếng Anh chuyên ngành (Khối ngành Máy tính và CNTT)</v>
          </cell>
          <cell r="C510" t="str">
            <v>1304131</v>
          </cell>
        </row>
        <row r="511">
          <cell r="B511" t="str">
            <v>Tiếng Anh chuyên ngành (Khối ngành Quản lý và kinh doanh)</v>
          </cell>
          <cell r="C511" t="str">
            <v>1304132</v>
          </cell>
        </row>
        <row r="512">
          <cell r="B512" t="str">
            <v>Tiếng Anh chuyên ngành (Khối ngành Quản lý và kinh doanh)</v>
          </cell>
          <cell r="C512" t="str">
            <v>1304132</v>
          </cell>
        </row>
        <row r="513">
          <cell r="B513" t="str">
            <v>Tiếng Anh chuyên ngành (Khối ngành Quản lý và kinh doanh)</v>
          </cell>
          <cell r="C513" t="str">
            <v>1304132</v>
          </cell>
        </row>
        <row r="514">
          <cell r="B514" t="str">
            <v>Tiếng Anh chuyên ngành (Ngành hướng dẫn du lịch)</v>
          </cell>
          <cell r="C514" t="str">
            <v>1304133</v>
          </cell>
        </row>
        <row r="515">
          <cell r="B515" t="str">
            <v>Tiếng Anh chuyên ngành (Nhóm ngành Công nghệ Hóa - Môi trường)</v>
          </cell>
          <cell r="C515" t="str">
            <v>1304134</v>
          </cell>
        </row>
        <row r="516">
          <cell r="B516" t="str">
            <v>Tiếng Anh chuyên ngành (Nhóm ngành Công nghệ Hóa - Môi trường)</v>
          </cell>
          <cell r="C516" t="str">
            <v>1304134</v>
          </cell>
        </row>
        <row r="517">
          <cell r="B517" t="str">
            <v>Tiếng Anh chuyên ngành (Nhóm ngành Công nghệ May - Thời trang)</v>
          </cell>
          <cell r="C517" t="str">
            <v>1304135</v>
          </cell>
        </row>
        <row r="518">
          <cell r="B518" t="str">
            <v>Tiếng Anh chuyên ngành (Nhóm ngành Công nghệ May - Thời trang)</v>
          </cell>
          <cell r="C518" t="str">
            <v>1304135</v>
          </cell>
        </row>
        <row r="519">
          <cell r="B519" t="str">
            <v>Tiếng Anh chuyên ngành (Nhóm ngành Cơ khí-Ô tô)</v>
          </cell>
          <cell r="C519" t="str">
            <v>1304136</v>
          </cell>
        </row>
        <row r="520">
          <cell r="B520" t="str">
            <v>Tiếng Anh chuyên ngành (Nhóm ngành Cơ khí-Ô tô)</v>
          </cell>
          <cell r="C520" t="str">
            <v>1304136</v>
          </cell>
        </row>
        <row r="521">
          <cell r="B521" t="str">
            <v>Tiếng Anh chuyên ngành (Nhóm ngành Cơ khí-Ô tô)</v>
          </cell>
          <cell r="C521" t="str">
            <v>1304136</v>
          </cell>
        </row>
        <row r="522">
          <cell r="B522" t="str">
            <v>Tiếng Anh chuyên ngành (Nhóm ngành Cơ khí-Ô tô)</v>
          </cell>
          <cell r="C522" t="str">
            <v>1304136</v>
          </cell>
        </row>
        <row r="523">
          <cell r="B523" t="str">
            <v>Tiếng Anh chuyên ngành (Nhóm ngành Cơ khí-Ô tô)</v>
          </cell>
          <cell r="C523" t="str">
            <v>1304136</v>
          </cell>
        </row>
        <row r="524">
          <cell r="B524" t="str">
            <v>Tiếng Anh chuyên ngành (Nhóm ngành Điện-Điện tử)</v>
          </cell>
          <cell r="C524" t="str">
            <v>1304137</v>
          </cell>
        </row>
        <row r="525">
          <cell r="B525" t="str">
            <v>Tiếng Anh chuyên ngành (Nhóm ngành Điện-Điện tử)</v>
          </cell>
          <cell r="C525" t="str">
            <v>1304137</v>
          </cell>
        </row>
        <row r="526">
          <cell r="B526" t="str">
            <v>Tiếng Anh chuyên ngành (Nhóm ngành Điện-Điện tử)</v>
          </cell>
          <cell r="C526" t="str">
            <v>1304137</v>
          </cell>
        </row>
        <row r="527">
          <cell r="B527" t="str">
            <v>Tiếng Anh chuyên ngành (Nhóm ngành Quản lý và kinh doanh)</v>
          </cell>
          <cell r="C527" t="str">
            <v>1304138</v>
          </cell>
        </row>
        <row r="528">
          <cell r="B528" t="str">
            <v>Tiếng Việt thực hành</v>
          </cell>
          <cell r="C528" t="str">
            <v>1404135</v>
          </cell>
        </row>
        <row r="529">
          <cell r="B529" t="str">
            <v>Tiết kiệm năng lượng</v>
          </cell>
          <cell r="C529" t="str">
            <v>0704158</v>
          </cell>
        </row>
        <row r="530">
          <cell r="B530" t="str">
            <v>Tin học quản lý tài chính</v>
          </cell>
          <cell r="C530" t="str">
            <v>1604149</v>
          </cell>
        </row>
        <row r="531">
          <cell r="B531" t="str">
            <v>Tin học ứng dụng trong kỹ thuật ô tô</v>
          </cell>
          <cell r="C531" t="str">
            <v>0204127</v>
          </cell>
        </row>
        <row r="532">
          <cell r="B532" t="str">
            <v>Tin học văn phòng</v>
          </cell>
          <cell r="C532" t="str">
            <v>0504154</v>
          </cell>
        </row>
        <row r="533">
          <cell r="B533" t="str">
            <v>Tin quản trị</v>
          </cell>
          <cell r="C533" t="str">
            <v>1604150</v>
          </cell>
        </row>
        <row r="534">
          <cell r="B534" t="str">
            <v>Tinh dầu và hương liệu</v>
          </cell>
          <cell r="C534" t="str">
            <v>0304192</v>
          </cell>
        </row>
        <row r="535">
          <cell r="B535" t="str">
            <v>Tính toán kết cấu động cơ</v>
          </cell>
          <cell r="C535" t="str">
            <v>0204128</v>
          </cell>
        </row>
        <row r="536">
          <cell r="B536" t="str">
            <v>Tính toán kết cấu ô tô</v>
          </cell>
          <cell r="C536" t="str">
            <v>0204129</v>
          </cell>
        </row>
        <row r="537">
          <cell r="B537" t="str">
            <v>Tính toán thiết kế kho lạnh</v>
          </cell>
          <cell r="C537" t="str">
            <v>0704160</v>
          </cell>
        </row>
        <row r="538">
          <cell r="B538" t="str">
            <v>Toán cao cấp 1</v>
          </cell>
          <cell r="C538" t="str">
            <v>1004107</v>
          </cell>
        </row>
        <row r="539">
          <cell r="B539" t="str">
            <v>Toán rời rạc</v>
          </cell>
          <cell r="C539" t="str">
            <v>0504156</v>
          </cell>
        </row>
        <row r="540">
          <cell r="B540" t="str">
            <v>Toán tài chính</v>
          </cell>
          <cell r="C540" t="str">
            <v>1604151</v>
          </cell>
        </row>
        <row r="541">
          <cell r="B541" t="str">
            <v>Toán tài chính</v>
          </cell>
          <cell r="C541" t="str">
            <v>1604151</v>
          </cell>
        </row>
        <row r="542">
          <cell r="B542" t="str">
            <v>Tổ chức sản xuất và định mức kinh tế kỹ thuật ngành may</v>
          </cell>
          <cell r="C542" t="str">
            <v>0404138</v>
          </cell>
        </row>
        <row r="543">
          <cell r="B543" t="str">
            <v>Tổ chức sản xuất và định mức kinh tế kỹ thuật ngành may</v>
          </cell>
          <cell r="C543" t="str">
            <v>0404138</v>
          </cell>
        </row>
        <row r="544">
          <cell r="B544" t="str">
            <v>Tổ chức sự kiện thời trang</v>
          </cell>
          <cell r="C544" t="str">
            <v>0404139</v>
          </cell>
        </row>
        <row r="545">
          <cell r="B545" t="str">
            <v>Tổ chức và quản lý sản xuất</v>
          </cell>
          <cell r="C545" t="str">
            <v>1604152</v>
          </cell>
        </row>
        <row r="546">
          <cell r="B546" t="str">
            <v>Tối ưu hoá</v>
          </cell>
          <cell r="C546" t="str">
            <v>0504157</v>
          </cell>
        </row>
        <row r="547">
          <cell r="B547" t="str">
            <v>Tổng hợp hữu cơ</v>
          </cell>
          <cell r="C547" t="str">
            <v>0304193</v>
          </cell>
        </row>
        <row r="548">
          <cell r="B548" t="str">
            <v>Tuyến điểm du lịch Việt Nam</v>
          </cell>
          <cell r="C548" t="str">
            <v>1404138</v>
          </cell>
        </row>
        <row r="549">
          <cell r="B549" t="str">
            <v>Tuyến điểm du lịch Việt Nam</v>
          </cell>
          <cell r="C549" t="str">
            <v>1404138</v>
          </cell>
        </row>
        <row r="550">
          <cell r="B550" t="str">
            <v>Tự động hoá hệ thống lạnh</v>
          </cell>
          <cell r="C550" t="str">
            <v>0704162</v>
          </cell>
        </row>
        <row r="551">
          <cell r="B551" t="str">
            <v>Tự động hoá quá trình công nghệ</v>
          </cell>
          <cell r="C551" t="str">
            <v>0704163</v>
          </cell>
        </row>
        <row r="552">
          <cell r="B552" t="str">
            <v>Tự động hoá trong toà nhà</v>
          </cell>
          <cell r="C552" t="str">
            <v>0704164</v>
          </cell>
        </row>
        <row r="553">
          <cell r="B553" t="str">
            <v>Tư tưởng Hồ Chí Minh</v>
          </cell>
          <cell r="C553" t="str">
            <v>1204108</v>
          </cell>
        </row>
        <row r="554">
          <cell r="B554" t="str">
            <v>Tham quan tuyến điểm du lịch</v>
          </cell>
          <cell r="C554" t="str">
            <v>1404139</v>
          </cell>
        </row>
        <row r="555">
          <cell r="B555" t="str">
            <v>Tham quan tuyến điểm du lịch</v>
          </cell>
          <cell r="C555" t="str">
            <v>1404139</v>
          </cell>
        </row>
        <row r="556">
          <cell r="B556" t="str">
            <v>Thanh toán quốc tế</v>
          </cell>
          <cell r="C556" t="str">
            <v>1604153</v>
          </cell>
        </row>
        <row r="557">
          <cell r="B557" t="str">
            <v>Thanh toán quốc tế</v>
          </cell>
          <cell r="C557" t="str">
            <v>1604153</v>
          </cell>
        </row>
        <row r="558">
          <cell r="B558" t="str">
            <v>Thanh toán quốc tế trong du lịch</v>
          </cell>
          <cell r="C558" t="str">
            <v>1604154</v>
          </cell>
        </row>
        <row r="559">
          <cell r="B559" t="str">
            <v>Thanh toán quốc tế trong du lịch</v>
          </cell>
          <cell r="C559" t="str">
            <v>1604154</v>
          </cell>
        </row>
        <row r="560">
          <cell r="B560" t="str">
            <v>Thị trường chứng khoán</v>
          </cell>
          <cell r="C560" t="str">
            <v>1604155</v>
          </cell>
        </row>
        <row r="561">
          <cell r="B561" t="str">
            <v>Thị trường chứng khoán</v>
          </cell>
          <cell r="C561" t="str">
            <v>1604155</v>
          </cell>
        </row>
        <row r="562">
          <cell r="B562" t="str">
            <v>Thị trường chứng khoán</v>
          </cell>
          <cell r="C562" t="str">
            <v>1604155</v>
          </cell>
        </row>
        <row r="563">
          <cell r="B563" t="str">
            <v>Thiết bị điện tử công nghiệp</v>
          </cell>
          <cell r="C563" t="str">
            <v>0804126</v>
          </cell>
        </row>
        <row r="564">
          <cell r="B564" t="str">
            <v>Thiết bị may công nghiệp</v>
          </cell>
          <cell r="C564" t="str">
            <v>0404140</v>
          </cell>
        </row>
        <row r="565">
          <cell r="B565" t="str">
            <v>Thiết bị may công nghiệp</v>
          </cell>
          <cell r="C565" t="str">
            <v>0404140</v>
          </cell>
        </row>
        <row r="566">
          <cell r="B566" t="str">
            <v>Thiết kế chế tạo khuôn mẫu</v>
          </cell>
          <cell r="C566" t="str">
            <v>0104161</v>
          </cell>
        </row>
        <row r="567">
          <cell r="B567" t="str">
            <v>Thiết kế chuyển đổi mẫu</v>
          </cell>
          <cell r="C567" t="str">
            <v>0404141</v>
          </cell>
        </row>
        <row r="568">
          <cell r="B568" t="str">
            <v>Thiết kế hệ thống cung cấp điện</v>
          </cell>
          <cell r="C568" t="str">
            <v>0704166</v>
          </cell>
        </row>
        <row r="569">
          <cell r="B569" t="str">
            <v>Thiết kế hệ thống cung cấp điện</v>
          </cell>
          <cell r="C569" t="str">
            <v>0704166</v>
          </cell>
        </row>
        <row r="570">
          <cell r="B570" t="str">
            <v>Thiết kế mẫu công nghiệp</v>
          </cell>
          <cell r="C570" t="str">
            <v>0404142</v>
          </cell>
        </row>
        <row r="571">
          <cell r="B571" t="str">
            <v>Thiết kế mẫu công nghiệp các sản phẩm qua giặt, mài</v>
          </cell>
          <cell r="C571" t="str">
            <v>0404144</v>
          </cell>
        </row>
        <row r="572">
          <cell r="B572" t="str">
            <v>Thiết kế mẫu trên manơcanh</v>
          </cell>
          <cell r="C572" t="str">
            <v>0404145</v>
          </cell>
        </row>
        <row r="573">
          <cell r="B573" t="str">
            <v>Thiết kế mẫu trên manơcanh</v>
          </cell>
          <cell r="C573" t="str">
            <v>0404145</v>
          </cell>
        </row>
        <row r="574">
          <cell r="B574" t="str">
            <v>Thiết kế thời trang 1</v>
          </cell>
          <cell r="C574" t="str">
            <v>0404146</v>
          </cell>
        </row>
        <row r="575">
          <cell r="B575" t="str">
            <v>Thiết kế thời trang 2</v>
          </cell>
          <cell r="C575" t="str">
            <v>0404150</v>
          </cell>
        </row>
        <row r="576">
          <cell r="B576" t="str">
            <v>Thiết kế thời trang 3</v>
          </cell>
          <cell r="C576" t="str">
            <v>0404151</v>
          </cell>
        </row>
        <row r="577">
          <cell r="B577" t="str">
            <v>Thiết kế thời trang 4</v>
          </cell>
          <cell r="C577" t="str">
            <v>0404152</v>
          </cell>
        </row>
        <row r="578">
          <cell r="B578" t="str">
            <v>Thiết kế thời trang 5</v>
          </cell>
          <cell r="C578" t="str">
            <v>0404153</v>
          </cell>
        </row>
        <row r="579">
          <cell r="B579" t="str">
            <v>Thiết kế thời trang 6</v>
          </cell>
          <cell r="C579" t="str">
            <v>0404154</v>
          </cell>
        </row>
        <row r="580">
          <cell r="B580" t="str">
            <v>Thiết kế thời trang 7</v>
          </cell>
          <cell r="C580" t="str">
            <v>0404155</v>
          </cell>
        </row>
        <row r="581">
          <cell r="B581" t="str">
            <v>Thiết kế trang phục 1</v>
          </cell>
          <cell r="C581" t="str">
            <v>0404158</v>
          </cell>
        </row>
        <row r="582">
          <cell r="B582" t="str">
            <v>Thiết kế trang phục 1</v>
          </cell>
          <cell r="C582" t="str">
            <v>0404158</v>
          </cell>
        </row>
        <row r="583">
          <cell r="B583" t="str">
            <v>Thiết kế trang phục 2</v>
          </cell>
          <cell r="C583" t="str">
            <v>0404159</v>
          </cell>
        </row>
        <row r="584">
          <cell r="B584" t="str">
            <v>Thiết kế trang phục 2</v>
          </cell>
          <cell r="C584" t="str">
            <v>0404159</v>
          </cell>
        </row>
        <row r="585">
          <cell r="B585" t="str">
            <v>Thiết kế ứng dụng trên Arm Cortex - M3</v>
          </cell>
          <cell r="C585" t="str">
            <v>0804128</v>
          </cell>
        </row>
        <row r="586">
          <cell r="B586" t="str">
            <v>Thiết kế và giác sơ đồ trên máy tính</v>
          </cell>
          <cell r="C586" t="str">
            <v>0404161</v>
          </cell>
        </row>
        <row r="587">
          <cell r="B587" t="str">
            <v>Thiết kế và phát triển sản phẩm</v>
          </cell>
          <cell r="C587" t="str">
            <v>0104165</v>
          </cell>
        </row>
        <row r="588">
          <cell r="B588" t="str">
            <v>Thiết kế và phát triển sản phẩm</v>
          </cell>
          <cell r="C588" t="str">
            <v>0104165</v>
          </cell>
        </row>
        <row r="589">
          <cell r="B589" t="str">
            <v>Thiết kế và phát triển sản phẩm</v>
          </cell>
          <cell r="C589" t="str">
            <v>0104165</v>
          </cell>
        </row>
        <row r="590">
          <cell r="B590" t="str">
            <v>Thiết kế Web</v>
          </cell>
          <cell r="C590" t="str">
            <v>0504161</v>
          </cell>
        </row>
        <row r="591">
          <cell r="B591" t="str">
            <v>Thiết kế xây dựng công trình môi trường</v>
          </cell>
          <cell r="C591" t="str">
            <v>0304194</v>
          </cell>
        </row>
        <row r="592">
          <cell r="B592" t="str">
            <v>Thiết kế xưởng ô tô</v>
          </cell>
          <cell r="C592" t="str">
            <v>0204133</v>
          </cell>
        </row>
        <row r="593">
          <cell r="B593" t="str">
            <v>Thống kê doanh nghiệp </v>
          </cell>
          <cell r="C593" t="str">
            <v>1604156</v>
          </cell>
        </row>
        <row r="594">
          <cell r="B594" t="str">
            <v>Thông tin di động</v>
          </cell>
          <cell r="C594" t="str">
            <v>0804129</v>
          </cell>
        </row>
        <row r="595">
          <cell r="B595" t="str">
            <v>Thuế</v>
          </cell>
          <cell r="C595" t="str">
            <v>1604157</v>
          </cell>
        </row>
        <row r="596">
          <cell r="B596" t="str">
            <v>Thực hành các phương pháp phân tích trắc quang và điện hóa</v>
          </cell>
          <cell r="C596" t="str">
            <v>0304195</v>
          </cell>
        </row>
        <row r="597">
          <cell r="B597" t="str">
            <v>Thực hành cắt gọt 1</v>
          </cell>
          <cell r="C597" t="str">
            <v>2304101</v>
          </cell>
        </row>
        <row r="598">
          <cell r="B598" t="str">
            <v>Thực hành cắt gọt 1</v>
          </cell>
          <cell r="C598" t="str">
            <v>2304101</v>
          </cell>
        </row>
        <row r="599">
          <cell r="B599" t="str">
            <v>Thực hành cắt gọt 1</v>
          </cell>
          <cell r="C599" t="str">
            <v>2304101</v>
          </cell>
        </row>
        <row r="600">
          <cell r="B600" t="str">
            <v>Thực hành cắt gọt 2</v>
          </cell>
          <cell r="C600" t="str">
            <v>2304102</v>
          </cell>
        </row>
        <row r="601">
          <cell r="B601" t="str">
            <v>Thực hành CNC</v>
          </cell>
          <cell r="C601" t="str">
            <v>2304105</v>
          </cell>
        </row>
        <row r="602">
          <cell r="B602" t="str">
            <v>Thực hành công nghệ may 1</v>
          </cell>
          <cell r="C602" t="str">
            <v>0404163</v>
          </cell>
        </row>
        <row r="603">
          <cell r="B603" t="str">
            <v>Thực hành công nghệ may 1</v>
          </cell>
          <cell r="C603" t="str">
            <v>0404163</v>
          </cell>
        </row>
        <row r="604">
          <cell r="B604" t="str">
            <v>Thực hành công nghệ may 2</v>
          </cell>
          <cell r="C604" t="str">
            <v>0404164</v>
          </cell>
        </row>
        <row r="605">
          <cell r="B605" t="str">
            <v>Thực hành công nghệ may 2</v>
          </cell>
          <cell r="C605" t="str">
            <v>0404164</v>
          </cell>
        </row>
        <row r="606">
          <cell r="B606" t="str">
            <v>Thực hành công nghệ may 3</v>
          </cell>
          <cell r="C606" t="str">
            <v>0404165</v>
          </cell>
        </row>
        <row r="607">
          <cell r="B607" t="str">
            <v>Thực hành Cơ điện tử</v>
          </cell>
          <cell r="C607" t="str">
            <v>0104168</v>
          </cell>
        </row>
        <row r="608">
          <cell r="B608" t="str">
            <v>Thực hành cơ khí cơ bản</v>
          </cell>
          <cell r="C608" t="str">
            <v>2304103</v>
          </cell>
        </row>
        <row r="609">
          <cell r="B609" t="str">
            <v>Thực hành điện cơ bản</v>
          </cell>
          <cell r="C609" t="str">
            <v>0704168</v>
          </cell>
        </row>
        <row r="610">
          <cell r="B610" t="str">
            <v>Thực hành điện cơ bản</v>
          </cell>
          <cell r="C610" t="str">
            <v>0704168</v>
          </cell>
        </row>
        <row r="611">
          <cell r="B611" t="str">
            <v>Thực hành điện cơ bản</v>
          </cell>
          <cell r="C611" t="str">
            <v>0704168</v>
          </cell>
        </row>
        <row r="612">
          <cell r="B612" t="str">
            <v>Thực hành điện cơ bản</v>
          </cell>
          <cell r="C612" t="str">
            <v>0704168</v>
          </cell>
        </row>
        <row r="613">
          <cell r="B613" t="str">
            <v>Thực hành điện tử cơ bản 1</v>
          </cell>
          <cell r="C613" t="str">
            <v>0804130</v>
          </cell>
        </row>
        <row r="614">
          <cell r="B614" t="str">
            <v>Thực hành điều khiển lập trình PLC</v>
          </cell>
          <cell r="C614" t="str">
            <v>0704169</v>
          </cell>
        </row>
        <row r="615">
          <cell r="B615" t="str">
            <v>Thực hành điều khiển lập trình PLC</v>
          </cell>
          <cell r="C615" t="str">
            <v>0704169</v>
          </cell>
        </row>
        <row r="616">
          <cell r="B616" t="str">
            <v>Thực hành Hàn</v>
          </cell>
          <cell r="C616" t="str">
            <v>2504101</v>
          </cell>
        </row>
        <row r="617">
          <cell r="B617" t="str">
            <v>Thực hành hướng dẫn du lịch tại điểm</v>
          </cell>
          <cell r="C617" t="str">
            <v>1404141</v>
          </cell>
        </row>
        <row r="618">
          <cell r="B618" t="str">
            <v>Thực hành hướng dẫn du lịch theo tuyến du lịch</v>
          </cell>
          <cell r="C618" t="str">
            <v>1404142</v>
          </cell>
        </row>
        <row r="619">
          <cell r="B619" t="str">
            <v>Thực hành kỹ thuật điện tử</v>
          </cell>
          <cell r="C619" t="str">
            <v>0804132</v>
          </cell>
        </row>
        <row r="620">
          <cell r="B620" t="str">
            <v>Thực hành kỹ thuật điện tử</v>
          </cell>
          <cell r="C620" t="str">
            <v>0804132</v>
          </cell>
        </row>
        <row r="621">
          <cell r="B621" t="str">
            <v>Thực hành kỹ thuật viên điện ô tô</v>
          </cell>
          <cell r="C621" t="str">
            <v>0204136</v>
          </cell>
        </row>
        <row r="622">
          <cell r="B622" t="str">
            <v>Thực hành kỹ thuật viên động cơ ô tô</v>
          </cell>
          <cell r="C622" t="str">
            <v>0204137</v>
          </cell>
        </row>
        <row r="623">
          <cell r="B623" t="str">
            <v>Thực hành kỹ thuật viên gầm ô tô</v>
          </cell>
          <cell r="C623" t="str">
            <v>0204138</v>
          </cell>
        </row>
        <row r="624">
          <cell r="B624" t="str">
            <v>Thực hành lắp đặt sửa chữa hệ thống điều hòa trung tâm</v>
          </cell>
          <cell r="C624" t="str">
            <v>0704170</v>
          </cell>
        </row>
        <row r="625">
          <cell r="B625" t="str">
            <v>Thực hành lắp đặt sửa chữa máy lạnh công nghiệp</v>
          </cell>
          <cell r="C625" t="str">
            <v>0704171</v>
          </cell>
        </row>
        <row r="626">
          <cell r="B626" t="str">
            <v>Thực hành lắp đặt sửa chữa máy lạnh dân dụng</v>
          </cell>
          <cell r="C626" t="str">
            <v>0704172</v>
          </cell>
        </row>
        <row r="627">
          <cell r="B627" t="str">
            <v>Thực hành máy điện</v>
          </cell>
          <cell r="C627" t="str">
            <v>0704173</v>
          </cell>
        </row>
        <row r="628">
          <cell r="B628" t="str">
            <v>Thực hành máy điện</v>
          </cell>
          <cell r="C628" t="str">
            <v>0704173</v>
          </cell>
        </row>
        <row r="629">
          <cell r="B629" t="str">
            <v>Thực hành nghiệp vụ khách sạn</v>
          </cell>
          <cell r="C629" t="str">
            <v>1404144</v>
          </cell>
        </row>
        <row r="630">
          <cell r="B630" t="str">
            <v>Thực hành nghiệp vụ lữ hành</v>
          </cell>
          <cell r="C630" t="str">
            <v>1404145</v>
          </cell>
        </row>
        <row r="631">
          <cell r="B631" t="str">
            <v>Thực hành Nguội</v>
          </cell>
          <cell r="C631" t="str">
            <v>2304104</v>
          </cell>
        </row>
        <row r="632">
          <cell r="B632" t="str">
            <v>Thực hành phân tích công nghiệp 1</v>
          </cell>
          <cell r="C632" t="str">
            <v>0304198</v>
          </cell>
        </row>
        <row r="633">
          <cell r="B633" t="str">
            <v>Thực hành phân tích môi trường</v>
          </cell>
          <cell r="C633" t="str">
            <v>0304200</v>
          </cell>
        </row>
        <row r="634">
          <cell r="B634" t="str">
            <v>Thực hành phân tích môi trường</v>
          </cell>
          <cell r="C634" t="str">
            <v>0304200</v>
          </cell>
        </row>
        <row r="635">
          <cell r="B635" t="str">
            <v>Thực hành Sửa chữa</v>
          </cell>
          <cell r="C635" t="str">
            <v>0104171</v>
          </cell>
        </row>
        <row r="636">
          <cell r="B636" t="str">
            <v>Thực hành tổng hợp hữu cơ</v>
          </cell>
          <cell r="C636" t="str">
            <v>0304201</v>
          </cell>
        </row>
        <row r="637">
          <cell r="B637" t="str">
            <v>Thực hành thiết kế trang phục 1</v>
          </cell>
          <cell r="C637" t="str">
            <v>0404166</v>
          </cell>
        </row>
        <row r="638">
          <cell r="B638" t="str">
            <v>Thực hành thiết kế trang phục 1</v>
          </cell>
          <cell r="C638" t="str">
            <v>0404166</v>
          </cell>
        </row>
        <row r="639">
          <cell r="B639" t="str">
            <v>Thực hành thiết kế trang phục 2</v>
          </cell>
          <cell r="C639" t="str">
            <v>0404167</v>
          </cell>
        </row>
        <row r="640">
          <cell r="B640" t="str">
            <v>Thực hành thiết kế trang phục 2</v>
          </cell>
          <cell r="C640" t="str">
            <v>0404167</v>
          </cell>
        </row>
        <row r="641">
          <cell r="B641" t="str">
            <v>Thực hành trang bị điện</v>
          </cell>
          <cell r="C641" t="str">
            <v>0704175</v>
          </cell>
        </row>
        <row r="642">
          <cell r="B642" t="str">
            <v>Thực hành trang bị điện</v>
          </cell>
          <cell r="C642" t="str">
            <v>0704175</v>
          </cell>
        </row>
        <row r="643">
          <cell r="B643" t="str">
            <v>Thực hành trang bị điện</v>
          </cell>
          <cell r="C643" t="str">
            <v>0704175</v>
          </cell>
        </row>
        <row r="644">
          <cell r="B644" t="str">
            <v>Thực hành truyền động điện</v>
          </cell>
          <cell r="C644" t="str">
            <v>0704176</v>
          </cell>
        </row>
        <row r="645">
          <cell r="B645" t="str">
            <v>Thực hành truyền động điện</v>
          </cell>
          <cell r="C645" t="str">
            <v>0704176</v>
          </cell>
        </row>
        <row r="646">
          <cell r="B646" t="str">
            <v>Thực tập sản xuất (Ngành Công nghệ May)</v>
          </cell>
          <cell r="C646" t="str">
            <v>0404168</v>
          </cell>
        </row>
        <row r="647">
          <cell r="B647" t="str">
            <v>Thực tập sản xuất (Ngành Thiết kế thời trang)</v>
          </cell>
          <cell r="C647" t="str">
            <v>0404169</v>
          </cell>
        </row>
        <row r="648">
          <cell r="B648" t="str">
            <v>Thực tập tốt nghiệp (Chuyên ngành Hướng dẫn du lịch)</v>
          </cell>
          <cell r="C648" t="str">
            <v>1404146</v>
          </cell>
        </row>
        <row r="649">
          <cell r="B649" t="str">
            <v>Thực tập tốt nghiệp (Chuyên ngành Quản trị kinh doanh Du lịch)</v>
          </cell>
          <cell r="C649" t="str">
            <v>1404147</v>
          </cell>
        </row>
        <row r="650">
          <cell r="B650" t="str">
            <v>Thực tập tốt nghiệp (Ngành Công nghệ kỹ thuật Cơ Điện tử)</v>
          </cell>
          <cell r="C650" t="str">
            <v>0104172</v>
          </cell>
        </row>
        <row r="651">
          <cell r="B651" t="str">
            <v>Thực tập tốt nghiệp (Ngành công nghệ kỹ thuật Cơ khí)</v>
          </cell>
          <cell r="C651" t="str">
            <v>0104173</v>
          </cell>
        </row>
        <row r="652">
          <cell r="B652" t="str">
            <v>Thực tập tốt nghiệp (Ngành Công nghệ kỹ thuật Điện tử, truyền thông)</v>
          </cell>
          <cell r="C652" t="str">
            <v>0804133</v>
          </cell>
        </row>
        <row r="653">
          <cell r="B653" t="str">
            <v>Thực tập tốt nghiệp (Ngành Công nghệ kỹ thuật Điện, Điện tử)</v>
          </cell>
          <cell r="C653" t="str">
            <v>0704179</v>
          </cell>
        </row>
        <row r="654">
          <cell r="B654" t="str">
            <v>Thực tập tốt nghiệp (Ngành Công nghệ kỹ thuật Điều khiển và Tự động hóa)</v>
          </cell>
          <cell r="C654" t="str">
            <v>0704180</v>
          </cell>
        </row>
        <row r="655">
          <cell r="B655" t="str">
            <v>Thực tập tốt nghiệp (Ngành Công nghệ kỹ thuật Hóa học)</v>
          </cell>
          <cell r="C655" t="str">
            <v>0304202</v>
          </cell>
        </row>
        <row r="656">
          <cell r="B656" t="str">
            <v>Thực tập tốt nghiệp (Ngành Công nghệ kỹ thuật Môi trường)</v>
          </cell>
          <cell r="C656" t="str">
            <v>0304203</v>
          </cell>
        </row>
        <row r="657">
          <cell r="B657" t="str">
            <v>Thực tập tốt nghiệp (Ngành Công nghệ kỹ thuật Nhiệt)</v>
          </cell>
          <cell r="C657" t="str">
            <v>0704181</v>
          </cell>
        </row>
        <row r="658">
          <cell r="B658" t="str">
            <v>Thực tập tốt nghiệp (Ngành Công nghệ kỹ thuật Ô tô)</v>
          </cell>
          <cell r="C658" t="str">
            <v>0204141</v>
          </cell>
        </row>
        <row r="659">
          <cell r="B659" t="str">
            <v>Thực tập tốt nghiệp (Ngành Công nghệ May)</v>
          </cell>
          <cell r="C659" t="str">
            <v>0404170</v>
          </cell>
        </row>
        <row r="660">
          <cell r="B660" t="str">
            <v>Thực tập tốt nghiệp (Ngành Công nghệ thông tin)</v>
          </cell>
          <cell r="C660" t="str">
            <v>0504164</v>
          </cell>
        </row>
        <row r="661">
          <cell r="B661" t="str">
            <v>Thực tập tốt nghiệp (Ngành Chế tạo máy)</v>
          </cell>
          <cell r="C661" t="str">
            <v>0104174</v>
          </cell>
        </row>
        <row r="662">
          <cell r="B662" t="str">
            <v>Thực tập tốt nghiệp (Ngành Kế toán)</v>
          </cell>
          <cell r="C662" t="str">
            <v>1104126</v>
          </cell>
        </row>
        <row r="663">
          <cell r="B663" t="str">
            <v>Thực tập tốt nghiệp (Ngành Quản trị kinh doanh)</v>
          </cell>
          <cell r="C663" t="str">
            <v>1604160</v>
          </cell>
        </row>
        <row r="664">
          <cell r="B664" t="str">
            <v>Thực tập tốt nghiệp (Ngành Tài chính - Ngân hàng)</v>
          </cell>
          <cell r="C664" t="str">
            <v>1604161</v>
          </cell>
        </row>
        <row r="665">
          <cell r="B665" t="str">
            <v>Thực tập tốt nghiệp (Ngành Thiết kế thời trang)</v>
          </cell>
          <cell r="C665" t="str">
            <v>0404171</v>
          </cell>
        </row>
        <row r="666">
          <cell r="B666" t="str">
            <v>Trang bị điện</v>
          </cell>
          <cell r="C666" t="str">
            <v>0704182</v>
          </cell>
        </row>
        <row r="667">
          <cell r="B667" t="str">
            <v>Trang bị điện</v>
          </cell>
          <cell r="C667" t="str">
            <v>0704182</v>
          </cell>
        </row>
        <row r="668">
          <cell r="B668" t="str">
            <v>Trang bị điện 1</v>
          </cell>
          <cell r="C668" t="str">
            <v>0704183</v>
          </cell>
        </row>
        <row r="669">
          <cell r="B669" t="str">
            <v>Trang bị điện 1</v>
          </cell>
          <cell r="C669" t="str">
            <v>0704183</v>
          </cell>
        </row>
        <row r="670">
          <cell r="B670" t="str">
            <v>Trang bị điện 2</v>
          </cell>
          <cell r="C670" t="str">
            <v>0704184</v>
          </cell>
        </row>
        <row r="671">
          <cell r="B671" t="str">
            <v>Trang bị điện 2</v>
          </cell>
          <cell r="C671" t="str">
            <v>0704184</v>
          </cell>
        </row>
        <row r="672">
          <cell r="B672" t="str">
            <v>Trang điểm và nhiếp ảnh</v>
          </cell>
          <cell r="C672" t="str">
            <v>0404172</v>
          </cell>
        </row>
        <row r="673">
          <cell r="B673" t="str">
            <v>Trang phục các dân tộc Việt Nam</v>
          </cell>
          <cell r="C673" t="str">
            <v>0404173</v>
          </cell>
        </row>
        <row r="674">
          <cell r="B674" t="str">
            <v>Truyền động điện</v>
          </cell>
          <cell r="C674" t="str">
            <v>0704185</v>
          </cell>
        </row>
        <row r="675">
          <cell r="B675" t="str">
            <v>Truyền động điện</v>
          </cell>
          <cell r="C675" t="str">
            <v>0704185</v>
          </cell>
        </row>
        <row r="676">
          <cell r="B676" t="str">
            <v>Trường điện từ và siêu cao tần</v>
          </cell>
          <cell r="C676" t="str">
            <v>0804134</v>
          </cell>
        </row>
        <row r="677">
          <cell r="B677" t="str">
            <v>Ứng dụng PLC trong hệ thống lạnh</v>
          </cell>
          <cell r="C677" t="str">
            <v>0704187</v>
          </cell>
        </row>
        <row r="678">
          <cell r="B678" t="str">
            <v>Văn hóa doanh nghiệp</v>
          </cell>
          <cell r="C678" t="str">
            <v>1604162</v>
          </cell>
        </row>
        <row r="679">
          <cell r="B679" t="str">
            <v>Văn hóa doanh nghiệp</v>
          </cell>
          <cell r="C679" t="str">
            <v>1604162</v>
          </cell>
        </row>
        <row r="680">
          <cell r="B680" t="str">
            <v>Văn hóa doanh nghiệp</v>
          </cell>
          <cell r="C680" t="str">
            <v>1604162</v>
          </cell>
        </row>
        <row r="681">
          <cell r="B681" t="str">
            <v>Văn hóa doanh nghiệp</v>
          </cell>
          <cell r="C681" t="str">
            <v>1604162</v>
          </cell>
        </row>
        <row r="682">
          <cell r="B682" t="str">
            <v>Văn hóa doanh nghiệp</v>
          </cell>
          <cell r="C682" t="str">
            <v>1604162</v>
          </cell>
        </row>
        <row r="683">
          <cell r="B683" t="str">
            <v>Văn học dân gian Việt Nam</v>
          </cell>
          <cell r="C683" t="str">
            <v>1404148</v>
          </cell>
        </row>
        <row r="684">
          <cell r="B684" t="str">
            <v>Vận hành Lò hơi và các thiết bị áp lực</v>
          </cell>
          <cell r="C684" t="str">
            <v>0704188</v>
          </cell>
        </row>
        <row r="685">
          <cell r="B685" t="str">
            <v>Vận hành, sửa chữa máy và thiết bị lạnh</v>
          </cell>
          <cell r="C685" t="str">
            <v>0704190</v>
          </cell>
        </row>
        <row r="686">
          <cell r="B686" t="str">
            <v>Vật liệu điện, điện tử</v>
          </cell>
          <cell r="C686" t="str">
            <v>0704191</v>
          </cell>
        </row>
        <row r="687">
          <cell r="B687" t="str">
            <v>Vật liệu điện, điện tử</v>
          </cell>
          <cell r="C687" t="str">
            <v>0704191</v>
          </cell>
        </row>
        <row r="688">
          <cell r="B688" t="str">
            <v>Vật liệu học</v>
          </cell>
          <cell r="C688" t="str">
            <v>0104175</v>
          </cell>
        </row>
        <row r="689">
          <cell r="B689" t="str">
            <v>Vật liệu học</v>
          </cell>
          <cell r="C689" t="str">
            <v>0104175</v>
          </cell>
        </row>
        <row r="690">
          <cell r="B690" t="str">
            <v>Vật liệu may</v>
          </cell>
          <cell r="C690" t="str">
            <v>0404174</v>
          </cell>
        </row>
        <row r="691">
          <cell r="B691" t="str">
            <v>Vật liệu may</v>
          </cell>
          <cell r="C691" t="str">
            <v>0404174</v>
          </cell>
        </row>
        <row r="692">
          <cell r="B692" t="str">
            <v>Vật liệu nhiệt và an toàn hệ thống lạnh</v>
          </cell>
          <cell r="C692" t="str">
            <v>0704192</v>
          </cell>
        </row>
        <row r="693">
          <cell r="B693" t="str">
            <v>Vật liệu trong chế tạo và khai thác ô tô</v>
          </cell>
          <cell r="C693" t="str">
            <v>0204142</v>
          </cell>
        </row>
        <row r="694">
          <cell r="B694" t="str">
            <v>Vật lý</v>
          </cell>
          <cell r="C694" t="str">
            <v>1004110</v>
          </cell>
        </row>
        <row r="695">
          <cell r="B695" t="str">
            <v>Vẽ kỹ thuật</v>
          </cell>
          <cell r="C695" t="str">
            <v>0104176</v>
          </cell>
        </row>
        <row r="696">
          <cell r="B696" t="str">
            <v>Vẽ mỹ thuật</v>
          </cell>
          <cell r="C696" t="str">
            <v>0404175</v>
          </cell>
        </row>
        <row r="697">
          <cell r="B697" t="str">
            <v>Vi sinh kỹ thuật môi trường</v>
          </cell>
          <cell r="C697" t="str">
            <v>0304205</v>
          </cell>
        </row>
        <row r="698">
          <cell r="B698" t="str">
            <v>Xác định rủi ro và áp dụng các quy trình quản lý rủi ro</v>
          </cell>
          <cell r="C698" t="str">
            <v>1604163</v>
          </cell>
        </row>
        <row r="699">
          <cell r="B699" t="str">
            <v>Xác suất thống kê</v>
          </cell>
          <cell r="C699" t="str">
            <v>1004111</v>
          </cell>
        </row>
        <row r="700">
          <cell r="B700" t="str">
            <v>Xác suất thống kê</v>
          </cell>
          <cell r="C700" t="str">
            <v>1004111</v>
          </cell>
        </row>
        <row r="701">
          <cell r="B701" t="str">
            <v>Xác suất thống kê</v>
          </cell>
          <cell r="C701" t="str">
            <v>1004111</v>
          </cell>
        </row>
        <row r="702">
          <cell r="B702" t="str">
            <v>Xác suất thống kê</v>
          </cell>
          <cell r="C702" t="str">
            <v>1004111</v>
          </cell>
        </row>
        <row r="703">
          <cell r="B703" t="str">
            <v>Xử lý đồ họa trên máy tính</v>
          </cell>
          <cell r="C703" t="str">
            <v>0404178</v>
          </cell>
        </row>
        <row r="704">
          <cell r="B704" t="str">
            <v>Xử lý hoàn tất sản phẩm dệt may</v>
          </cell>
          <cell r="C704" t="str">
            <v>0404179</v>
          </cell>
        </row>
        <row r="705">
          <cell r="B705" t="str">
            <v>Xử lý hoàn tất sản phẩm dệt may</v>
          </cell>
          <cell r="C705" t="str">
            <v>0404179</v>
          </cell>
        </row>
        <row r="706">
          <cell r="B706" t="str">
            <v>Xử lý số liệu thực nghiệm trong Hóa phân tích</v>
          </cell>
          <cell r="C706" t="str">
            <v>0304206</v>
          </cell>
        </row>
        <row r="707">
          <cell r="B707" t="str">
            <v>Xử lý và duy trì hệ thống thông tin tại nơi làm việc</v>
          </cell>
          <cell r="C707" t="str">
            <v>1604164</v>
          </cell>
        </row>
        <row r="708">
          <cell r="B708" t="str">
            <v>An toàn môi trường dầu khí</v>
          </cell>
          <cell r="C708" t="str">
            <v>0304208</v>
          </cell>
        </row>
        <row r="709">
          <cell r="B709" t="str">
            <v>Các sản phẩm dầu khí</v>
          </cell>
          <cell r="C709" t="str">
            <v>0304209</v>
          </cell>
        </row>
        <row r="710">
          <cell r="B710" t="str">
            <v>Công nghệ chế biến dầu mỏ</v>
          </cell>
          <cell r="C710" t="str">
            <v>0304210</v>
          </cell>
        </row>
        <row r="711">
          <cell r="B711" t="str">
            <v>Công nghệ chế biến dầu mỡ bôi trơn</v>
          </cell>
          <cell r="C711" t="str">
            <v>0304211</v>
          </cell>
        </row>
        <row r="712">
          <cell r="B712" t="str">
            <v>Công nghệ chế biến khí</v>
          </cell>
          <cell r="C712" t="str">
            <v>0304212</v>
          </cell>
        </row>
        <row r="713">
          <cell r="B713" t="str">
            <v>Công nghệ nhiên liệu sạch</v>
          </cell>
          <cell r="C713" t="str">
            <v>0304214</v>
          </cell>
        </row>
        <row r="714">
          <cell r="B714" t="str">
            <v>Kiểm soát môi trường trong công nghiệp dầu khí</v>
          </cell>
          <cell r="C714" t="str">
            <v>0304215</v>
          </cell>
        </row>
        <row r="715">
          <cell r="B715" t="str">
            <v>Thí nghiệm chuyên ngành hóa dầu 1</v>
          </cell>
          <cell r="C715" t="str">
            <v>0304220</v>
          </cell>
        </row>
        <row r="716">
          <cell r="B716" t="str">
            <v>Thiết bị nhà máy lọc dầu</v>
          </cell>
          <cell r="C716" t="str">
            <v>0304222</v>
          </cell>
        </row>
        <row r="717">
          <cell r="B717" t="str">
            <v>Xúc tác trong quá trình lọc hóa dầu</v>
          </cell>
          <cell r="C717" t="str">
            <v>0304223</v>
          </cell>
        </row>
        <row r="718">
          <cell r="B718" t="str">
            <v>Thiết kế trang phục trên máy tính</v>
          </cell>
          <cell r="C718" t="str">
            <v>0404181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CTM"/>
      <sheetName val="CDCDT"/>
      <sheetName val="CDCD"/>
      <sheetName val="CDOto"/>
      <sheetName val="CDDien"/>
      <sheetName val="CDTDH"/>
      <sheetName val="CDKTN"/>
      <sheetName val="CDDT"/>
      <sheetName val="CD KTMTinh 2015"/>
      <sheetName val="QuyetdinhPCGD"/>
      <sheetName val="CDTIN"/>
      <sheetName val="CDKT"/>
      <sheetName val="CD KiT(2015)"/>
      <sheetName val="CDQTKD"/>
      <sheetName val="CDTCNH"/>
      <sheetName val="CD QTNL(2015)"/>
      <sheetName val="CDHoa"/>
      <sheetName val="CDKTMT"/>
      <sheetName val="CDMay"/>
      <sheetName val="CDTKTT"/>
      <sheetName val="CDQTKDDL"/>
      <sheetName val="CDHDDL"/>
      <sheetName val="CD QTVP(2015)"/>
    </sheetNames>
    <sheetDataSet>
      <sheetData sheetId="9">
        <row r="6">
          <cell r="B6" t="str">
            <v>An toàn và môi trường công nghiệp</v>
          </cell>
          <cell r="C6" t="str">
            <v>0104101</v>
          </cell>
          <cell r="D6">
            <v>2</v>
          </cell>
          <cell r="E6">
            <v>2</v>
          </cell>
          <cell r="F6">
            <v>0</v>
          </cell>
          <cell r="G6">
            <v>0</v>
          </cell>
        </row>
        <row r="7">
          <cell r="B7" t="str">
            <v>An toàn và môi trường công nghiệp</v>
          </cell>
          <cell r="C7" t="str">
            <v>0104101</v>
          </cell>
          <cell r="D7">
            <v>2</v>
          </cell>
          <cell r="E7">
            <v>2</v>
          </cell>
          <cell r="F7">
            <v>0</v>
          </cell>
          <cell r="G7">
            <v>0</v>
          </cell>
        </row>
        <row r="8">
          <cell r="B8" t="str">
            <v>An toàn và môi trường công nghiệp</v>
          </cell>
          <cell r="C8" t="str">
            <v>0104101</v>
          </cell>
          <cell r="D8">
            <v>2</v>
          </cell>
          <cell r="E8">
            <v>2</v>
          </cell>
          <cell r="F8">
            <v>0</v>
          </cell>
          <cell r="G8">
            <v>0</v>
          </cell>
        </row>
        <row r="9">
          <cell r="B9" t="str">
            <v>An toàn và môi trường công nghiệp</v>
          </cell>
          <cell r="C9" t="str">
            <v>0104101</v>
          </cell>
          <cell r="D9">
            <v>2</v>
          </cell>
          <cell r="E9">
            <v>2</v>
          </cell>
          <cell r="F9">
            <v>0</v>
          </cell>
          <cell r="G9">
            <v>0</v>
          </cell>
        </row>
        <row r="10">
          <cell r="B10" t="str">
            <v>CAD</v>
          </cell>
          <cell r="C10" t="str">
            <v>0104102</v>
          </cell>
          <cell r="D10">
            <v>3</v>
          </cell>
          <cell r="E10">
            <v>2</v>
          </cell>
          <cell r="F10">
            <v>1</v>
          </cell>
          <cell r="G10">
            <v>0</v>
          </cell>
        </row>
        <row r="11">
          <cell r="B11" t="str">
            <v>CAD</v>
          </cell>
          <cell r="C11" t="str">
            <v>0104102</v>
          </cell>
          <cell r="D11">
            <v>3</v>
          </cell>
          <cell r="E11">
            <v>2</v>
          </cell>
          <cell r="F11">
            <v>1</v>
          </cell>
          <cell r="G11">
            <v>0</v>
          </cell>
        </row>
        <row r="12">
          <cell r="B12" t="str">
            <v>CAD</v>
          </cell>
          <cell r="C12" t="str">
            <v>0104102</v>
          </cell>
          <cell r="D12">
            <v>3</v>
          </cell>
          <cell r="E12">
            <v>2</v>
          </cell>
          <cell r="F12">
            <v>1</v>
          </cell>
          <cell r="G12">
            <v>0</v>
          </cell>
        </row>
        <row r="13">
          <cell r="B13" t="str">
            <v>CAD</v>
          </cell>
          <cell r="C13" t="str">
            <v>0104102</v>
          </cell>
          <cell r="D13">
            <v>3</v>
          </cell>
          <cell r="E13">
            <v>2</v>
          </cell>
          <cell r="F13">
            <v>1</v>
          </cell>
          <cell r="G13">
            <v>0</v>
          </cell>
        </row>
        <row r="14">
          <cell r="B14" t="str">
            <v>CAD</v>
          </cell>
          <cell r="C14" t="str">
            <v>0104102</v>
          </cell>
          <cell r="D14">
            <v>3</v>
          </cell>
          <cell r="E14">
            <v>2</v>
          </cell>
          <cell r="F14">
            <v>1</v>
          </cell>
          <cell r="G14">
            <v>0</v>
          </cell>
        </row>
        <row r="15">
          <cell r="B15" t="str">
            <v>CAD/CAM</v>
          </cell>
          <cell r="C15" t="str">
            <v>0104104</v>
          </cell>
          <cell r="D15">
            <v>3</v>
          </cell>
          <cell r="E15">
            <v>2</v>
          </cell>
          <cell r="F15">
            <v>1</v>
          </cell>
          <cell r="G15">
            <v>0</v>
          </cell>
        </row>
        <row r="16">
          <cell r="B16" t="str">
            <v>CAD/CAM</v>
          </cell>
          <cell r="C16" t="str">
            <v>0104104</v>
          </cell>
          <cell r="D16">
            <v>3</v>
          </cell>
          <cell r="E16">
            <v>2</v>
          </cell>
          <cell r="F16">
            <v>1</v>
          </cell>
          <cell r="G16">
            <v>0</v>
          </cell>
        </row>
        <row r="17">
          <cell r="B17" t="str">
            <v>CAD/CAM</v>
          </cell>
          <cell r="C17" t="str">
            <v>0104104</v>
          </cell>
          <cell r="D17">
            <v>3</v>
          </cell>
          <cell r="E17">
            <v>2</v>
          </cell>
          <cell r="F17">
            <v>1</v>
          </cell>
          <cell r="G17">
            <v>0</v>
          </cell>
        </row>
        <row r="18">
          <cell r="B18" t="str">
            <v>Cảm biến và hệ thống đo lường</v>
          </cell>
          <cell r="C18" t="str">
            <v>0104105</v>
          </cell>
          <cell r="D18">
            <v>3</v>
          </cell>
          <cell r="E18">
            <v>2</v>
          </cell>
          <cell r="F18">
            <v>1</v>
          </cell>
          <cell r="G18">
            <v>0</v>
          </cell>
        </row>
        <row r="19">
          <cell r="B19" t="str">
            <v>Cảm biến và hệ thống đo lường</v>
          </cell>
          <cell r="C19" t="str">
            <v>0104105</v>
          </cell>
          <cell r="D19">
            <v>3</v>
          </cell>
          <cell r="E19">
            <v>2</v>
          </cell>
          <cell r="F19">
            <v>1</v>
          </cell>
          <cell r="G19">
            <v>0</v>
          </cell>
        </row>
        <row r="20">
          <cell r="B20" t="str">
            <v>Công nghệ bảo trì</v>
          </cell>
          <cell r="C20" t="str">
            <v>0104106</v>
          </cell>
          <cell r="D20">
            <v>3</v>
          </cell>
          <cell r="E20">
            <v>2</v>
          </cell>
          <cell r="F20">
            <v>1</v>
          </cell>
          <cell r="G20">
            <v>0</v>
          </cell>
        </row>
        <row r="21">
          <cell r="B21" t="str">
            <v>Công nghệ CNC</v>
          </cell>
          <cell r="C21" t="str">
            <v>0104107</v>
          </cell>
          <cell r="D21">
            <v>3</v>
          </cell>
          <cell r="E21">
            <v>2</v>
          </cell>
          <cell r="F21">
            <v>1</v>
          </cell>
          <cell r="G21">
            <v>0</v>
          </cell>
        </row>
        <row r="22">
          <cell r="B22" t="str">
            <v>Công nghệ CNC</v>
          </cell>
          <cell r="C22" t="str">
            <v>0104107</v>
          </cell>
          <cell r="D22">
            <v>3</v>
          </cell>
          <cell r="E22">
            <v>2</v>
          </cell>
          <cell r="F22">
            <v>1</v>
          </cell>
          <cell r="G22">
            <v>0</v>
          </cell>
        </row>
        <row r="23">
          <cell r="B23" t="str">
            <v>Công nghệ chế tạo máy 1</v>
          </cell>
          <cell r="C23" t="str">
            <v>0104108</v>
          </cell>
          <cell r="D23">
            <v>4</v>
          </cell>
          <cell r="E23">
            <v>3</v>
          </cell>
          <cell r="F23">
            <v>1</v>
          </cell>
          <cell r="G23">
            <v>0</v>
          </cell>
        </row>
        <row r="24">
          <cell r="B24" t="str">
            <v>Công nghệ chế tạo máy 1</v>
          </cell>
          <cell r="C24" t="str">
            <v>0104108</v>
          </cell>
          <cell r="D24">
            <v>4</v>
          </cell>
          <cell r="E24">
            <v>3</v>
          </cell>
          <cell r="F24">
            <v>1</v>
          </cell>
          <cell r="G24">
            <v>0</v>
          </cell>
        </row>
        <row r="25">
          <cell r="B25" t="str">
            <v>Công nghệ sửa chữa thiết bị công nghiệp</v>
          </cell>
          <cell r="C25" t="str">
            <v>0104111</v>
          </cell>
          <cell r="D25">
            <v>4</v>
          </cell>
          <cell r="E25">
            <v>3</v>
          </cell>
          <cell r="F25">
            <v>1</v>
          </cell>
          <cell r="G25">
            <v>0</v>
          </cell>
        </row>
        <row r="26">
          <cell r="B26" t="str">
            <v>Cơ điện tử 1</v>
          </cell>
          <cell r="C26" t="str">
            <v>0104113</v>
          </cell>
          <cell r="D26">
            <v>4</v>
          </cell>
          <cell r="E26">
            <v>3</v>
          </cell>
          <cell r="F26">
            <v>1</v>
          </cell>
          <cell r="G26">
            <v>0</v>
          </cell>
        </row>
        <row r="27">
          <cell r="B27" t="str">
            <v>Cơ khí đại cương</v>
          </cell>
          <cell r="C27" t="str">
            <v>0104116</v>
          </cell>
          <cell r="D27">
            <v>3</v>
          </cell>
          <cell r="E27">
            <v>3</v>
          </cell>
          <cell r="F27">
            <v>0</v>
          </cell>
          <cell r="G27">
            <v>0</v>
          </cell>
        </row>
        <row r="28">
          <cell r="B28" t="str">
            <v>Cơ lý thuyết</v>
          </cell>
          <cell r="C28" t="str">
            <v>0104117</v>
          </cell>
          <cell r="D28">
            <v>3</v>
          </cell>
          <cell r="E28">
            <v>3</v>
          </cell>
          <cell r="F28">
            <v>0</v>
          </cell>
          <cell r="G28">
            <v>0</v>
          </cell>
        </row>
        <row r="29">
          <cell r="B29" t="str">
            <v>Cơ lý thuyết</v>
          </cell>
          <cell r="C29" t="str">
            <v>0104117</v>
          </cell>
          <cell r="D29">
            <v>3</v>
          </cell>
          <cell r="E29">
            <v>3</v>
          </cell>
          <cell r="F29">
            <v>0</v>
          </cell>
          <cell r="G29">
            <v>0</v>
          </cell>
        </row>
        <row r="30">
          <cell r="B30" t="str">
            <v>Cơ lý thuyết</v>
          </cell>
          <cell r="C30" t="str">
            <v>0104117</v>
          </cell>
          <cell r="D30">
            <v>3</v>
          </cell>
          <cell r="E30">
            <v>3</v>
          </cell>
          <cell r="F30">
            <v>0</v>
          </cell>
          <cell r="G30">
            <v>0</v>
          </cell>
        </row>
        <row r="31">
          <cell r="B31" t="str">
            <v>Cơ lý thuyết</v>
          </cell>
          <cell r="C31" t="str">
            <v>0104117</v>
          </cell>
          <cell r="D31">
            <v>3</v>
          </cell>
          <cell r="E31">
            <v>3</v>
          </cell>
          <cell r="F31">
            <v>0</v>
          </cell>
          <cell r="G31">
            <v>0</v>
          </cell>
        </row>
        <row r="32">
          <cell r="B32" t="str">
            <v>Cơ lý thuyết</v>
          </cell>
          <cell r="C32" t="str">
            <v>0104117</v>
          </cell>
          <cell r="D32">
            <v>3</v>
          </cell>
          <cell r="E32">
            <v>3</v>
          </cell>
          <cell r="F32">
            <v>0</v>
          </cell>
          <cell r="G32">
            <v>0</v>
          </cell>
        </row>
        <row r="33">
          <cell r="B33" t="str">
            <v>Chi tiết máy</v>
          </cell>
          <cell r="C33" t="str">
            <v>0104119</v>
          </cell>
          <cell r="D33">
            <v>3</v>
          </cell>
          <cell r="E33">
            <v>2</v>
          </cell>
          <cell r="F33">
            <v>1</v>
          </cell>
          <cell r="G33">
            <v>0</v>
          </cell>
        </row>
        <row r="34">
          <cell r="B34" t="str">
            <v>Chi tiết máy</v>
          </cell>
          <cell r="C34" t="str">
            <v>0104119</v>
          </cell>
          <cell r="D34">
            <v>3</v>
          </cell>
          <cell r="E34">
            <v>2</v>
          </cell>
          <cell r="F34">
            <v>1</v>
          </cell>
          <cell r="G34">
            <v>0</v>
          </cell>
        </row>
        <row r="35">
          <cell r="B35" t="str">
            <v>Chi tiết máy</v>
          </cell>
          <cell r="C35" t="str">
            <v>0104119</v>
          </cell>
          <cell r="D35">
            <v>3</v>
          </cell>
          <cell r="E35">
            <v>2</v>
          </cell>
          <cell r="F35">
            <v>1</v>
          </cell>
          <cell r="G35">
            <v>0</v>
          </cell>
        </row>
        <row r="36">
          <cell r="B36" t="str">
            <v>Chi tiết máy</v>
          </cell>
          <cell r="C36" t="str">
            <v>0104119</v>
          </cell>
          <cell r="D36">
            <v>3</v>
          </cell>
          <cell r="E36">
            <v>2</v>
          </cell>
          <cell r="F36">
            <v>1</v>
          </cell>
          <cell r="G36">
            <v>0</v>
          </cell>
        </row>
        <row r="37">
          <cell r="B37" t="str">
            <v>Chuyên đề CAD/CAM/CNC</v>
          </cell>
          <cell r="C37" t="str">
            <v>0104120</v>
          </cell>
          <cell r="D37">
            <v>2</v>
          </cell>
          <cell r="E37">
            <v>0</v>
          </cell>
          <cell r="F37">
            <v>2</v>
          </cell>
          <cell r="G37">
            <v>0</v>
          </cell>
        </row>
        <row r="38">
          <cell r="B38" t="str">
            <v>Chuyên đề công nghệ kỹ thuật cơ khí</v>
          </cell>
          <cell r="C38" t="str">
            <v>0104122</v>
          </cell>
          <cell r="D38">
            <v>2</v>
          </cell>
          <cell r="E38">
            <v>0</v>
          </cell>
          <cell r="F38">
            <v>2</v>
          </cell>
          <cell r="G38">
            <v>0</v>
          </cell>
        </row>
        <row r="39">
          <cell r="B39" t="str">
            <v>Chuyên đề hệ thống cơ điện tử</v>
          </cell>
          <cell r="C39" t="str">
            <v>0104124</v>
          </cell>
          <cell r="D39">
            <v>2</v>
          </cell>
          <cell r="E39">
            <v>0</v>
          </cell>
          <cell r="F39">
            <v>2</v>
          </cell>
          <cell r="G39">
            <v>0</v>
          </cell>
        </row>
        <row r="40">
          <cell r="B40" t="str">
            <v>Chuyên đề kỹ thuật bảo trì</v>
          </cell>
          <cell r="C40" t="str">
            <v>0104125</v>
          </cell>
          <cell r="D40">
            <v>2</v>
          </cell>
          <cell r="E40">
            <v>0</v>
          </cell>
          <cell r="F40">
            <v>2</v>
          </cell>
          <cell r="G40">
            <v>0</v>
          </cell>
        </row>
        <row r="41">
          <cell r="B41" t="str">
            <v>Chuyên đề tự động hóa quá trình sản xuất</v>
          </cell>
          <cell r="C41" t="str">
            <v>0104127</v>
          </cell>
          <cell r="D41">
            <v>2</v>
          </cell>
          <cell r="E41">
            <v>0</v>
          </cell>
          <cell r="F41">
            <v>2</v>
          </cell>
          <cell r="G41">
            <v>0</v>
          </cell>
        </row>
        <row r="42">
          <cell r="B42" t="str">
            <v>Chuyên đề tự động hóa quá trình sản xuất</v>
          </cell>
          <cell r="C42" t="str">
            <v>0104127</v>
          </cell>
          <cell r="D42">
            <v>2</v>
          </cell>
          <cell r="E42">
            <v>0</v>
          </cell>
          <cell r="F42">
            <v>2</v>
          </cell>
          <cell r="G42">
            <v>0</v>
          </cell>
        </row>
        <row r="43">
          <cell r="B43" t="str">
            <v>Dung sai và kỹ thuật đo</v>
          </cell>
          <cell r="C43" t="str">
            <v>0104129</v>
          </cell>
          <cell r="D43">
            <v>3</v>
          </cell>
          <cell r="E43">
            <v>2</v>
          </cell>
          <cell r="F43">
            <v>1</v>
          </cell>
          <cell r="G43">
            <v>0</v>
          </cell>
        </row>
        <row r="44">
          <cell r="B44" t="str">
            <v>Dung sai và kỹ thuật đo</v>
          </cell>
          <cell r="C44" t="str">
            <v>0104129</v>
          </cell>
          <cell r="D44">
            <v>3</v>
          </cell>
          <cell r="E44">
            <v>2</v>
          </cell>
          <cell r="F44">
            <v>1</v>
          </cell>
          <cell r="G44">
            <v>0</v>
          </cell>
        </row>
        <row r="45">
          <cell r="B45" t="str">
            <v>Đồ án chi tiết máy</v>
          </cell>
          <cell r="C45" t="str">
            <v>0104131</v>
          </cell>
          <cell r="D45">
            <v>2</v>
          </cell>
          <cell r="E45">
            <v>0</v>
          </cell>
          <cell r="F45">
            <v>0</v>
          </cell>
          <cell r="G45">
            <v>2</v>
          </cell>
        </row>
        <row r="46">
          <cell r="B46" t="str">
            <v>Đồ án chi tiết máy</v>
          </cell>
          <cell r="C46" t="str">
            <v>0104131</v>
          </cell>
          <cell r="D46">
            <v>2</v>
          </cell>
          <cell r="E46">
            <v>0</v>
          </cell>
          <cell r="F46">
            <v>0</v>
          </cell>
          <cell r="G46">
            <v>2</v>
          </cell>
        </row>
        <row r="47">
          <cell r="B47" t="str">
            <v>Đồ án môn học Công nghệ chế tạo máy</v>
          </cell>
          <cell r="C47" t="str">
            <v>0104132</v>
          </cell>
          <cell r="D47">
            <v>2</v>
          </cell>
          <cell r="E47">
            <v>0</v>
          </cell>
          <cell r="F47">
            <v>0</v>
          </cell>
          <cell r="G47">
            <v>2</v>
          </cell>
        </row>
        <row r="48">
          <cell r="B48" t="str">
            <v>Đồ án môn học Công nghệ sửa chữa</v>
          </cell>
          <cell r="C48" t="str">
            <v>0104134</v>
          </cell>
          <cell r="D48">
            <v>2</v>
          </cell>
          <cell r="E48">
            <v>0</v>
          </cell>
          <cell r="F48">
            <v>0</v>
          </cell>
          <cell r="G48">
            <v>2</v>
          </cell>
        </row>
        <row r="49">
          <cell r="B49" t="str">
            <v>Đồ án môn học Cơ điện tử</v>
          </cell>
          <cell r="C49" t="str">
            <v>0104135</v>
          </cell>
          <cell r="D49">
            <v>2</v>
          </cell>
          <cell r="E49">
            <v>0</v>
          </cell>
          <cell r="F49">
            <v>0</v>
          </cell>
          <cell r="G49">
            <v>2</v>
          </cell>
        </row>
        <row r="50">
          <cell r="B50" t="str">
            <v>Đồ án/ khóa luận tốt nghiệp (Ngành Công nghệ kỹ thuật Cơ Điện tử)</v>
          </cell>
          <cell r="C50" t="str">
            <v>0104137</v>
          </cell>
          <cell r="D50">
            <v>5</v>
          </cell>
          <cell r="E50">
            <v>0</v>
          </cell>
          <cell r="F50">
            <v>0</v>
          </cell>
          <cell r="G50">
            <v>5</v>
          </cell>
        </row>
        <row r="51">
          <cell r="B51" t="str">
            <v>Đồ án/ khóa luận tốt nghiệp (Ngành công nghệ kỹ thuật Cơ khí)</v>
          </cell>
          <cell r="C51" t="str">
            <v>0104138</v>
          </cell>
          <cell r="D51">
            <v>5</v>
          </cell>
          <cell r="E51">
            <v>0</v>
          </cell>
          <cell r="F51">
            <v>0</v>
          </cell>
          <cell r="G51">
            <v>5</v>
          </cell>
        </row>
        <row r="52">
          <cell r="B52" t="str">
            <v>Đồ án/ khóa luận tốt nghiệp (Ngành Chế tạo máy)</v>
          </cell>
          <cell r="C52" t="str">
            <v>0104139</v>
          </cell>
          <cell r="D52">
            <v>5</v>
          </cell>
          <cell r="E52">
            <v>0</v>
          </cell>
          <cell r="F52">
            <v>0</v>
          </cell>
          <cell r="G52">
            <v>5</v>
          </cell>
        </row>
        <row r="53">
          <cell r="B53" t="str">
            <v>Đồ gá</v>
          </cell>
          <cell r="C53" t="str">
            <v>0104140</v>
          </cell>
          <cell r="D53">
            <v>2</v>
          </cell>
          <cell r="E53">
            <v>2</v>
          </cell>
          <cell r="F53">
            <v>0</v>
          </cell>
          <cell r="G53">
            <v>0</v>
          </cell>
        </row>
        <row r="54">
          <cell r="B54" t="str">
            <v>Hệ thống tự động thuỷ khí</v>
          </cell>
          <cell r="C54" t="str">
            <v>0104142</v>
          </cell>
          <cell r="D54">
            <v>3</v>
          </cell>
          <cell r="E54">
            <v>2</v>
          </cell>
          <cell r="F54">
            <v>1</v>
          </cell>
          <cell r="G54">
            <v>0</v>
          </cell>
        </row>
        <row r="55">
          <cell r="B55" t="str">
            <v>Hệ thống tự động thuỷ khí</v>
          </cell>
          <cell r="C55" t="str">
            <v>0104142</v>
          </cell>
          <cell r="D55">
            <v>3</v>
          </cell>
          <cell r="E55">
            <v>2</v>
          </cell>
          <cell r="F55">
            <v>1</v>
          </cell>
          <cell r="G55">
            <v>0</v>
          </cell>
        </row>
        <row r="56">
          <cell r="B56" t="str">
            <v>Hệ thống tự động thuỷ khí</v>
          </cell>
          <cell r="C56" t="str">
            <v>0104142</v>
          </cell>
          <cell r="D56">
            <v>3</v>
          </cell>
          <cell r="E56">
            <v>2</v>
          </cell>
          <cell r="F56">
            <v>1</v>
          </cell>
          <cell r="G56">
            <v>0</v>
          </cell>
        </row>
        <row r="57">
          <cell r="B57" t="str">
            <v>Hình họa</v>
          </cell>
          <cell r="C57" t="str">
            <v>0104143</v>
          </cell>
          <cell r="D57">
            <v>2</v>
          </cell>
          <cell r="E57">
            <v>2</v>
          </cell>
          <cell r="F57">
            <v>0</v>
          </cell>
          <cell r="G57">
            <v>0</v>
          </cell>
        </row>
        <row r="58">
          <cell r="B58" t="str">
            <v>Hình họa</v>
          </cell>
          <cell r="C58" t="str">
            <v>0104143</v>
          </cell>
          <cell r="D58">
            <v>2</v>
          </cell>
          <cell r="E58">
            <v>2</v>
          </cell>
          <cell r="F58">
            <v>0</v>
          </cell>
          <cell r="G58">
            <v>0</v>
          </cell>
        </row>
        <row r="59">
          <cell r="B59" t="str">
            <v>Hình họa</v>
          </cell>
          <cell r="C59" t="str">
            <v>0104143</v>
          </cell>
          <cell r="D59">
            <v>2</v>
          </cell>
          <cell r="E59">
            <v>2</v>
          </cell>
          <cell r="F59">
            <v>0</v>
          </cell>
          <cell r="G59">
            <v>0</v>
          </cell>
        </row>
        <row r="60">
          <cell r="B60" t="str">
            <v>Hình họa</v>
          </cell>
          <cell r="C60" t="str">
            <v>0104143</v>
          </cell>
          <cell r="D60">
            <v>2</v>
          </cell>
          <cell r="E60">
            <v>2</v>
          </cell>
          <cell r="F60">
            <v>0</v>
          </cell>
          <cell r="G60">
            <v>0</v>
          </cell>
        </row>
        <row r="61">
          <cell r="B61" t="str">
            <v>Hình họa</v>
          </cell>
          <cell r="C61" t="str">
            <v>0104143</v>
          </cell>
          <cell r="D61">
            <v>2</v>
          </cell>
          <cell r="E61">
            <v>2</v>
          </cell>
          <cell r="F61">
            <v>0</v>
          </cell>
          <cell r="G61">
            <v>0</v>
          </cell>
        </row>
        <row r="62">
          <cell r="B62" t="str">
            <v>Kỹ thuật điều khiển chấp hành</v>
          </cell>
          <cell r="C62" t="str">
            <v>0104144</v>
          </cell>
          <cell r="D62">
            <v>3</v>
          </cell>
          <cell r="E62">
            <v>2</v>
          </cell>
          <cell r="F62">
            <v>1</v>
          </cell>
          <cell r="G62">
            <v>0</v>
          </cell>
        </row>
        <row r="63">
          <cell r="B63" t="str">
            <v>Robot công nghiệp</v>
          </cell>
          <cell r="C63" t="str">
            <v>0104146</v>
          </cell>
          <cell r="D63">
            <v>3</v>
          </cell>
          <cell r="E63">
            <v>2</v>
          </cell>
          <cell r="F63">
            <v>1</v>
          </cell>
          <cell r="G63">
            <v>0</v>
          </cell>
        </row>
        <row r="64">
          <cell r="B64" t="str">
            <v>Robot công nghiệp</v>
          </cell>
          <cell r="C64" t="str">
            <v>0104146</v>
          </cell>
          <cell r="D64">
            <v>3</v>
          </cell>
          <cell r="E64">
            <v>2</v>
          </cell>
          <cell r="F64">
            <v>1</v>
          </cell>
          <cell r="G64">
            <v>0</v>
          </cell>
        </row>
        <row r="65">
          <cell r="B65" t="str">
            <v>Kỹ thuật tự động hoá</v>
          </cell>
          <cell r="C65" t="str">
            <v>0104147</v>
          </cell>
          <cell r="D65">
            <v>3</v>
          </cell>
          <cell r="E65">
            <v>2</v>
          </cell>
          <cell r="F65">
            <v>1</v>
          </cell>
          <cell r="G65">
            <v>0</v>
          </cell>
        </row>
        <row r="66">
          <cell r="B66" t="str">
            <v>Lý thuyết điều khiển</v>
          </cell>
          <cell r="C66" t="str">
            <v>0104149</v>
          </cell>
          <cell r="D66">
            <v>3</v>
          </cell>
          <cell r="E66">
            <v>2</v>
          </cell>
          <cell r="F66">
            <v>1</v>
          </cell>
          <cell r="G66">
            <v>0</v>
          </cell>
        </row>
        <row r="67">
          <cell r="B67" t="str">
            <v>Máy cắt</v>
          </cell>
          <cell r="C67" t="str">
            <v>0104150</v>
          </cell>
          <cell r="D67">
            <v>3</v>
          </cell>
          <cell r="E67">
            <v>2</v>
          </cell>
          <cell r="F67">
            <v>1</v>
          </cell>
          <cell r="G67">
            <v>0</v>
          </cell>
        </row>
        <row r="68">
          <cell r="B68" t="str">
            <v>Máy cắt</v>
          </cell>
          <cell r="C68" t="str">
            <v>0104150</v>
          </cell>
          <cell r="D68">
            <v>3</v>
          </cell>
          <cell r="E68">
            <v>2</v>
          </cell>
          <cell r="F68">
            <v>1</v>
          </cell>
          <cell r="G68">
            <v>0</v>
          </cell>
        </row>
        <row r="69">
          <cell r="B69" t="str">
            <v>Nguyên lý cắt</v>
          </cell>
          <cell r="C69" t="str">
            <v>0104153</v>
          </cell>
          <cell r="D69">
            <v>3</v>
          </cell>
          <cell r="E69">
            <v>2</v>
          </cell>
          <cell r="F69">
            <v>1</v>
          </cell>
          <cell r="G69">
            <v>0</v>
          </cell>
        </row>
        <row r="70">
          <cell r="B70" t="str">
            <v>Nguyên lý chi tiết máy</v>
          </cell>
          <cell r="C70" t="str">
            <v>0104154</v>
          </cell>
          <cell r="D70">
            <v>2</v>
          </cell>
          <cell r="E70">
            <v>2</v>
          </cell>
          <cell r="F70">
            <v>0</v>
          </cell>
          <cell r="G70">
            <v>0</v>
          </cell>
        </row>
        <row r="71">
          <cell r="B71" t="str">
            <v>Nguyên lý máy</v>
          </cell>
          <cell r="C71" t="str">
            <v>0104155</v>
          </cell>
          <cell r="D71">
            <v>3</v>
          </cell>
          <cell r="E71">
            <v>2</v>
          </cell>
          <cell r="F71">
            <v>1</v>
          </cell>
          <cell r="G71">
            <v>0</v>
          </cell>
        </row>
        <row r="72">
          <cell r="B72" t="str">
            <v>Nguyên lý máy</v>
          </cell>
          <cell r="C72" t="str">
            <v>0104155</v>
          </cell>
          <cell r="D72">
            <v>3</v>
          </cell>
          <cell r="E72">
            <v>2</v>
          </cell>
          <cell r="F72">
            <v>1</v>
          </cell>
          <cell r="G72">
            <v>0</v>
          </cell>
        </row>
        <row r="73">
          <cell r="B73" t="str">
            <v>Nguyên lý máy</v>
          </cell>
          <cell r="C73" t="str">
            <v>0104155</v>
          </cell>
          <cell r="D73">
            <v>3</v>
          </cell>
          <cell r="E73">
            <v>2</v>
          </cell>
          <cell r="F73">
            <v>1</v>
          </cell>
          <cell r="G73">
            <v>0</v>
          </cell>
        </row>
        <row r="74">
          <cell r="B74" t="str">
            <v>Nguyên lý máy</v>
          </cell>
          <cell r="C74" t="str">
            <v>0104155</v>
          </cell>
          <cell r="D74">
            <v>3</v>
          </cell>
          <cell r="E74">
            <v>2</v>
          </cell>
          <cell r="F74">
            <v>1</v>
          </cell>
          <cell r="G74">
            <v>0</v>
          </cell>
        </row>
        <row r="75">
          <cell r="B75" t="str">
            <v>PLC</v>
          </cell>
          <cell r="C75" t="str">
            <v>0104156</v>
          </cell>
          <cell r="D75">
            <v>3</v>
          </cell>
          <cell r="E75">
            <v>2</v>
          </cell>
          <cell r="F75">
            <v>1</v>
          </cell>
          <cell r="G75">
            <v>0</v>
          </cell>
        </row>
        <row r="76">
          <cell r="B76" t="str">
            <v>Sức bền vật liệu</v>
          </cell>
          <cell r="C76" t="str">
            <v>0104158</v>
          </cell>
          <cell r="D76">
            <v>3</v>
          </cell>
          <cell r="E76">
            <v>2</v>
          </cell>
          <cell r="F76">
            <v>1</v>
          </cell>
          <cell r="G76">
            <v>0</v>
          </cell>
        </row>
        <row r="77">
          <cell r="B77" t="str">
            <v>Sức bền vật liệu</v>
          </cell>
          <cell r="C77" t="str">
            <v>0104158</v>
          </cell>
          <cell r="D77">
            <v>3</v>
          </cell>
          <cell r="E77">
            <v>2</v>
          </cell>
          <cell r="F77">
            <v>1</v>
          </cell>
          <cell r="G77">
            <v>0</v>
          </cell>
        </row>
        <row r="78">
          <cell r="B78" t="str">
            <v>Sức bền vật liệu</v>
          </cell>
          <cell r="C78" t="str">
            <v>0104158</v>
          </cell>
          <cell r="D78">
            <v>3</v>
          </cell>
          <cell r="E78">
            <v>2</v>
          </cell>
          <cell r="F78">
            <v>1</v>
          </cell>
          <cell r="G78">
            <v>0</v>
          </cell>
        </row>
        <row r="79">
          <cell r="B79" t="str">
            <v>Sức bền vật liệu</v>
          </cell>
          <cell r="C79" t="str">
            <v>0104158</v>
          </cell>
          <cell r="D79">
            <v>3</v>
          </cell>
          <cell r="E79">
            <v>2</v>
          </cell>
          <cell r="F79">
            <v>1</v>
          </cell>
          <cell r="G79">
            <v>0</v>
          </cell>
        </row>
        <row r="80">
          <cell r="B80" t="str">
            <v>Thiết kế chế tạo khuôn mẫu</v>
          </cell>
          <cell r="C80" t="str">
            <v>0104161</v>
          </cell>
          <cell r="D80">
            <v>3</v>
          </cell>
          <cell r="E80">
            <v>2</v>
          </cell>
          <cell r="F80">
            <v>1</v>
          </cell>
          <cell r="G80">
            <v>0</v>
          </cell>
        </row>
        <row r="81">
          <cell r="B81" t="str">
            <v>Thiết kế và phát triển sản phẩm</v>
          </cell>
          <cell r="C81" t="str">
            <v>0104165</v>
          </cell>
          <cell r="D81">
            <v>3</v>
          </cell>
          <cell r="E81">
            <v>2</v>
          </cell>
          <cell r="F81">
            <v>1</v>
          </cell>
          <cell r="G81">
            <v>0</v>
          </cell>
        </row>
        <row r="82">
          <cell r="B82" t="str">
            <v>Thiết kế và phát triển sản phẩm</v>
          </cell>
          <cell r="C82" t="str">
            <v>0104165</v>
          </cell>
          <cell r="D82">
            <v>3</v>
          </cell>
          <cell r="E82">
            <v>2</v>
          </cell>
          <cell r="F82">
            <v>1</v>
          </cell>
          <cell r="G82">
            <v>0</v>
          </cell>
        </row>
        <row r="83">
          <cell r="B83" t="str">
            <v>Thiết kế và phát triển sản phẩm</v>
          </cell>
          <cell r="C83" t="str">
            <v>0104165</v>
          </cell>
          <cell r="D83">
            <v>3</v>
          </cell>
          <cell r="E83">
            <v>2</v>
          </cell>
          <cell r="F83">
            <v>1</v>
          </cell>
          <cell r="G83">
            <v>0</v>
          </cell>
        </row>
        <row r="84">
          <cell r="B84" t="str">
            <v>Thực hành Cơ điện tử</v>
          </cell>
          <cell r="C84" t="str">
            <v>0104168</v>
          </cell>
          <cell r="D84">
            <v>2</v>
          </cell>
          <cell r="E84">
            <v>0</v>
          </cell>
          <cell r="F84">
            <v>2</v>
          </cell>
          <cell r="G84">
            <v>0</v>
          </cell>
        </row>
        <row r="85">
          <cell r="B85" t="str">
            <v>Thực hành Sửa chữa</v>
          </cell>
          <cell r="C85" t="str">
            <v>0104171</v>
          </cell>
          <cell r="D85">
            <v>4</v>
          </cell>
          <cell r="E85">
            <v>0</v>
          </cell>
          <cell r="F85">
            <v>4</v>
          </cell>
          <cell r="G85">
            <v>0</v>
          </cell>
        </row>
        <row r="86">
          <cell r="B86" t="str">
            <v>Thực tập tốt nghiệp (Ngành Công nghệ kỹ thuật Cơ Điện tử)</v>
          </cell>
          <cell r="C86" t="str">
            <v>0104172</v>
          </cell>
          <cell r="D86">
            <v>8</v>
          </cell>
          <cell r="E86">
            <v>0</v>
          </cell>
          <cell r="F86">
            <v>0</v>
          </cell>
          <cell r="G86">
            <v>8</v>
          </cell>
        </row>
        <row r="87">
          <cell r="B87" t="str">
            <v>Thực tập tốt nghiệp (Ngành công nghệ kỹ thuật Cơ khí)</v>
          </cell>
          <cell r="C87" t="str">
            <v>0104173</v>
          </cell>
          <cell r="D87">
            <v>8</v>
          </cell>
          <cell r="E87">
            <v>0</v>
          </cell>
          <cell r="F87">
            <v>0</v>
          </cell>
          <cell r="G87">
            <v>8</v>
          </cell>
        </row>
        <row r="88">
          <cell r="B88" t="str">
            <v>Thực tập tốt nghiệp (Ngành Chế tạo máy)</v>
          </cell>
          <cell r="C88" t="str">
            <v>0104174</v>
          </cell>
          <cell r="D88">
            <v>8</v>
          </cell>
          <cell r="E88">
            <v>0</v>
          </cell>
          <cell r="F88">
            <v>0</v>
          </cell>
          <cell r="G88">
            <v>8</v>
          </cell>
        </row>
        <row r="89">
          <cell r="B89" t="str">
            <v>Vật liệu học</v>
          </cell>
          <cell r="C89" t="str">
            <v>0104175</v>
          </cell>
          <cell r="D89">
            <v>3</v>
          </cell>
          <cell r="E89">
            <v>2</v>
          </cell>
          <cell r="F89">
            <v>1</v>
          </cell>
          <cell r="G89">
            <v>0</v>
          </cell>
        </row>
        <row r="90">
          <cell r="B90" t="str">
            <v>Vật liệu học</v>
          </cell>
          <cell r="C90" t="str">
            <v>0104175</v>
          </cell>
          <cell r="D90">
            <v>3</v>
          </cell>
          <cell r="E90">
            <v>2</v>
          </cell>
          <cell r="F90">
            <v>1</v>
          </cell>
          <cell r="G90">
            <v>0</v>
          </cell>
        </row>
        <row r="91">
          <cell r="B91" t="str">
            <v>Vẽ kỹ thuật</v>
          </cell>
          <cell r="C91" t="str">
            <v>0104176</v>
          </cell>
          <cell r="D91">
            <v>3</v>
          </cell>
          <cell r="E91">
            <v>3</v>
          </cell>
          <cell r="F91">
            <v>0</v>
          </cell>
          <cell r="G91">
            <v>0</v>
          </cell>
        </row>
        <row r="92">
          <cell r="B92" t="str">
            <v>Công nghệ chế tạo phụ tùng ô tô</v>
          </cell>
          <cell r="C92" t="str">
            <v>0204101</v>
          </cell>
          <cell r="D92">
            <v>2</v>
          </cell>
          <cell r="E92">
            <v>2</v>
          </cell>
          <cell r="F92">
            <v>0</v>
          </cell>
          <cell r="G92">
            <v>0</v>
          </cell>
        </row>
        <row r="93">
          <cell r="B93" t="str">
            <v>Chuyên đề về mô phỏng và tính toán ô tô</v>
          </cell>
          <cell r="C93" t="str">
            <v>0204107</v>
          </cell>
          <cell r="D93">
            <v>2</v>
          </cell>
          <cell r="E93">
            <v>1</v>
          </cell>
          <cell r="F93">
            <v>0</v>
          </cell>
          <cell r="G93">
            <v>1</v>
          </cell>
        </row>
        <row r="94">
          <cell r="B94" t="str">
            <v>Chuyên đề về nhiên liệu thay thế</v>
          </cell>
          <cell r="C94" t="str">
            <v>0204108</v>
          </cell>
          <cell r="D94">
            <v>2</v>
          </cell>
          <cell r="E94">
            <v>1</v>
          </cell>
          <cell r="F94">
            <v>0</v>
          </cell>
          <cell r="G94">
            <v>1</v>
          </cell>
        </row>
        <row r="95">
          <cell r="B95" t="str">
            <v>Dung sai và Tiêu chuẩn kỹ thuật trong công nghệ ô tô</v>
          </cell>
          <cell r="C95" t="str">
            <v>0204109</v>
          </cell>
          <cell r="D95">
            <v>3</v>
          </cell>
          <cell r="E95">
            <v>2</v>
          </cell>
          <cell r="F95">
            <v>0</v>
          </cell>
          <cell r="G95">
            <v>1</v>
          </cell>
        </row>
        <row r="96">
          <cell r="B96" t="str">
            <v>Đồ án thiết kế chế tạo phụ tùng ô tô</v>
          </cell>
          <cell r="C96" t="str">
            <v>0204111</v>
          </cell>
          <cell r="D96">
            <v>3</v>
          </cell>
          <cell r="E96">
            <v>1</v>
          </cell>
          <cell r="F96">
            <v>0</v>
          </cell>
          <cell r="G96">
            <v>2</v>
          </cell>
        </row>
        <row r="97">
          <cell r="B97" t="str">
            <v>Đồ án thiết kế xưởng ô tô</v>
          </cell>
          <cell r="C97" t="str">
            <v>0204112</v>
          </cell>
          <cell r="D97">
            <v>3</v>
          </cell>
          <cell r="E97">
            <v>1</v>
          </cell>
          <cell r="F97">
            <v>0</v>
          </cell>
          <cell r="G97">
            <v>2</v>
          </cell>
        </row>
        <row r="98">
          <cell r="B98" t="str">
            <v>Đồ án/ khóa luận tốt nghiệp (Ngành Công nghệ kỹ thuật Ô tô)</v>
          </cell>
          <cell r="C98" t="str">
            <v>0204113</v>
          </cell>
          <cell r="D98">
            <v>5</v>
          </cell>
          <cell r="E98">
            <v>0</v>
          </cell>
          <cell r="F98">
            <v>0</v>
          </cell>
          <cell r="G98">
            <v>5</v>
          </cell>
        </row>
        <row r="99">
          <cell r="B99" t="str">
            <v>Hệ thống điện - điện tử ô tô cơ bản</v>
          </cell>
          <cell r="C99" t="str">
            <v>0204115</v>
          </cell>
          <cell r="D99">
            <v>4</v>
          </cell>
          <cell r="E99">
            <v>2</v>
          </cell>
          <cell r="F99">
            <v>2</v>
          </cell>
          <cell r="G99">
            <v>0</v>
          </cell>
        </row>
        <row r="100">
          <cell r="B100" t="str">
            <v>Hệ thống điện - điện tử ô tô nâng cao</v>
          </cell>
          <cell r="C100" t="str">
            <v>0204116</v>
          </cell>
          <cell r="D100">
            <v>3</v>
          </cell>
          <cell r="E100">
            <v>3</v>
          </cell>
          <cell r="F100">
            <v>0</v>
          </cell>
          <cell r="G100">
            <v>0</v>
          </cell>
        </row>
        <row r="101">
          <cell r="B101" t="str">
            <v>Kết cấu động cơ</v>
          </cell>
          <cell r="C101" t="str">
            <v>0204120</v>
          </cell>
          <cell r="D101">
            <v>4</v>
          </cell>
          <cell r="E101">
            <v>2</v>
          </cell>
          <cell r="F101">
            <v>2</v>
          </cell>
          <cell r="G101">
            <v>0</v>
          </cell>
        </row>
        <row r="102">
          <cell r="B102" t="str">
            <v>Kết cấu ô tô</v>
          </cell>
          <cell r="C102" t="str">
            <v>0204121</v>
          </cell>
          <cell r="D102">
            <v>4</v>
          </cell>
          <cell r="E102">
            <v>2</v>
          </cell>
          <cell r="F102">
            <v>2</v>
          </cell>
          <cell r="G102">
            <v>0</v>
          </cell>
        </row>
        <row r="103">
          <cell r="B103" t="str">
            <v>Kiểm soát chất lượng (Ngành công nghệ Ô tô)</v>
          </cell>
          <cell r="C103" t="str">
            <v>0204122</v>
          </cell>
          <cell r="D103">
            <v>2</v>
          </cell>
          <cell r="E103">
            <v>2</v>
          </cell>
          <cell r="F103">
            <v>0</v>
          </cell>
          <cell r="G103">
            <v>0</v>
          </cell>
        </row>
        <row r="104">
          <cell r="B104" t="str">
            <v>Kỹ thuật bảo dưỡng và sửa chữa ô tô</v>
          </cell>
          <cell r="C104" t="str">
            <v>0204123</v>
          </cell>
          <cell r="D104">
            <v>3</v>
          </cell>
          <cell r="E104">
            <v>3</v>
          </cell>
          <cell r="F104">
            <v>0</v>
          </cell>
          <cell r="G104">
            <v>0</v>
          </cell>
        </row>
        <row r="105">
          <cell r="B105" t="str">
            <v>Nguyên lý động cơ đốt trong</v>
          </cell>
          <cell r="C105" t="str">
            <v>0204125</v>
          </cell>
          <cell r="D105">
            <v>3</v>
          </cell>
          <cell r="E105">
            <v>2</v>
          </cell>
          <cell r="F105">
            <v>0</v>
          </cell>
          <cell r="G105">
            <v>1</v>
          </cell>
        </row>
        <row r="106">
          <cell r="B106" t="str">
            <v>Nhiệt kỹ thuật</v>
          </cell>
          <cell r="C106" t="str">
            <v>0204126</v>
          </cell>
          <cell r="D106">
            <v>2</v>
          </cell>
          <cell r="E106">
            <v>2</v>
          </cell>
          <cell r="F106">
            <v>0</v>
          </cell>
          <cell r="G106">
            <v>0</v>
          </cell>
        </row>
        <row r="107">
          <cell r="B107" t="str">
            <v>Tin học ứng dụng trong kỹ thuật ô tô</v>
          </cell>
          <cell r="C107" t="str">
            <v>0204127</v>
          </cell>
          <cell r="D107">
            <v>2</v>
          </cell>
          <cell r="E107">
            <v>2</v>
          </cell>
          <cell r="F107">
            <v>0</v>
          </cell>
          <cell r="G107">
            <v>0</v>
          </cell>
        </row>
        <row r="108">
          <cell r="B108" t="str">
            <v>Tính toán kết cấu động cơ</v>
          </cell>
          <cell r="C108" t="str">
            <v>0204128</v>
          </cell>
          <cell r="D108">
            <v>3</v>
          </cell>
          <cell r="E108">
            <v>3</v>
          </cell>
          <cell r="F108">
            <v>0</v>
          </cell>
          <cell r="G108">
            <v>0</v>
          </cell>
        </row>
        <row r="109">
          <cell r="B109" t="str">
            <v>Tính toán kết cấu ô tô</v>
          </cell>
          <cell r="C109" t="str">
            <v>0204129</v>
          </cell>
          <cell r="D109">
            <v>3</v>
          </cell>
          <cell r="E109">
            <v>3</v>
          </cell>
          <cell r="F109">
            <v>0</v>
          </cell>
          <cell r="G109">
            <v>0</v>
          </cell>
        </row>
        <row r="110">
          <cell r="B110" t="str">
            <v>Thiết kế xưởng ô tô</v>
          </cell>
          <cell r="C110" t="str">
            <v>0204133</v>
          </cell>
          <cell r="D110">
            <v>3</v>
          </cell>
          <cell r="E110">
            <v>2</v>
          </cell>
          <cell r="F110">
            <v>0</v>
          </cell>
          <cell r="G110">
            <v>1</v>
          </cell>
        </row>
        <row r="111">
          <cell r="B111" t="str">
            <v>Thực hành kỹ thuật viên điện ô tô</v>
          </cell>
          <cell r="C111" t="str">
            <v>0204136</v>
          </cell>
          <cell r="D111">
            <v>2</v>
          </cell>
          <cell r="E111">
            <v>0</v>
          </cell>
          <cell r="F111">
            <v>2</v>
          </cell>
          <cell r="G111">
            <v>0</v>
          </cell>
        </row>
        <row r="112">
          <cell r="B112" t="str">
            <v>Thực hành kỹ thuật viên động cơ ô tô</v>
          </cell>
          <cell r="C112" t="str">
            <v>0204137</v>
          </cell>
          <cell r="D112">
            <v>2</v>
          </cell>
          <cell r="E112">
            <v>0</v>
          </cell>
          <cell r="F112">
            <v>2</v>
          </cell>
          <cell r="G112">
            <v>0</v>
          </cell>
        </row>
        <row r="113">
          <cell r="B113" t="str">
            <v>Thực hành kỹ thuật viên gầm ô tô</v>
          </cell>
          <cell r="C113" t="str">
            <v>0204138</v>
          </cell>
          <cell r="D113">
            <v>2</v>
          </cell>
          <cell r="E113">
            <v>0</v>
          </cell>
          <cell r="F113">
            <v>2</v>
          </cell>
          <cell r="G113">
            <v>0</v>
          </cell>
        </row>
        <row r="114">
          <cell r="B114" t="str">
            <v>Thực tập tốt nghiệp (Ngành Công nghệ kỹ thuật Ô tô)</v>
          </cell>
          <cell r="C114" t="str">
            <v>0204141</v>
          </cell>
          <cell r="D114">
            <v>8</v>
          </cell>
          <cell r="E114">
            <v>0</v>
          </cell>
          <cell r="F114">
            <v>0</v>
          </cell>
          <cell r="G114">
            <v>8</v>
          </cell>
        </row>
        <row r="115">
          <cell r="B115" t="str">
            <v>Vật liệu trong chế tạo và khai thác ô tô</v>
          </cell>
          <cell r="C115" t="str">
            <v>0204142</v>
          </cell>
          <cell r="D115">
            <v>3</v>
          </cell>
          <cell r="E115">
            <v>3</v>
          </cell>
          <cell r="F115">
            <v>0</v>
          </cell>
          <cell r="G115">
            <v>0</v>
          </cell>
        </row>
        <row r="116">
          <cell r="B116" t="str">
            <v>An toàn lao động</v>
          </cell>
          <cell r="C116" t="str">
            <v>0304101</v>
          </cell>
          <cell r="D116">
            <v>2</v>
          </cell>
          <cell r="E116">
            <v>2</v>
          </cell>
          <cell r="F116">
            <v>0</v>
          </cell>
          <cell r="G116">
            <v>0</v>
          </cell>
        </row>
        <row r="117">
          <cell r="B117" t="str">
            <v>An toàn lao động</v>
          </cell>
          <cell r="C117" t="str">
            <v>0304101</v>
          </cell>
          <cell r="D117">
            <v>2</v>
          </cell>
          <cell r="E117">
            <v>2</v>
          </cell>
          <cell r="F117">
            <v>0</v>
          </cell>
          <cell r="G117">
            <v>0</v>
          </cell>
        </row>
        <row r="118">
          <cell r="B118" t="str">
            <v>Ăn mòn và bảo vệ kim loại</v>
          </cell>
          <cell r="C118" t="str">
            <v>0304102</v>
          </cell>
          <cell r="D118">
            <v>2</v>
          </cell>
          <cell r="E118">
            <v>2</v>
          </cell>
          <cell r="F118">
            <v>0</v>
          </cell>
          <cell r="G118">
            <v>0</v>
          </cell>
        </row>
        <row r="119">
          <cell r="B119" t="str">
            <v>Ăn mòn và bảo vệ kim loại</v>
          </cell>
          <cell r="C119" t="str">
            <v>0304102</v>
          </cell>
          <cell r="D119">
            <v>2</v>
          </cell>
          <cell r="E119">
            <v>2</v>
          </cell>
          <cell r="F119">
            <v>0</v>
          </cell>
          <cell r="G119">
            <v>0</v>
          </cell>
        </row>
        <row r="120">
          <cell r="B120" t="str">
            <v>Các phương pháp phân tích điện hóa</v>
          </cell>
          <cell r="C120" t="str">
            <v>0304104</v>
          </cell>
          <cell r="D120">
            <v>3</v>
          </cell>
          <cell r="E120">
            <v>3</v>
          </cell>
          <cell r="F120">
            <v>0</v>
          </cell>
          <cell r="G120">
            <v>0</v>
          </cell>
        </row>
        <row r="121">
          <cell r="B121" t="str">
            <v>Các phương pháp phân tích trắc quang </v>
          </cell>
          <cell r="C121" t="str">
            <v>0304106</v>
          </cell>
          <cell r="D121">
            <v>2</v>
          </cell>
          <cell r="E121">
            <v>2</v>
          </cell>
          <cell r="F121">
            <v>0</v>
          </cell>
          <cell r="G121">
            <v>0</v>
          </cell>
        </row>
        <row r="122">
          <cell r="B122" t="str">
            <v>Các phương pháp phân tích trắc quang </v>
          </cell>
          <cell r="C122" t="str">
            <v>0304106</v>
          </cell>
          <cell r="D122">
            <v>2</v>
          </cell>
          <cell r="E122">
            <v>2</v>
          </cell>
          <cell r="F122">
            <v>0</v>
          </cell>
          <cell r="G122">
            <v>0</v>
          </cell>
        </row>
        <row r="123">
          <cell r="B123" t="str">
            <v>Các phương pháp phân tích trắc quang </v>
          </cell>
          <cell r="C123" t="str">
            <v>0304106</v>
          </cell>
          <cell r="D123">
            <v>2</v>
          </cell>
          <cell r="E123">
            <v>2</v>
          </cell>
          <cell r="F123">
            <v>0</v>
          </cell>
          <cell r="G123">
            <v>0</v>
          </cell>
        </row>
        <row r="124">
          <cell r="B124" t="str">
            <v>Các quá trình sản xuất cơ bản</v>
          </cell>
          <cell r="C124" t="str">
            <v>0304108</v>
          </cell>
          <cell r="D124">
            <v>2</v>
          </cell>
          <cell r="E124">
            <v>2</v>
          </cell>
          <cell r="F124">
            <v>0</v>
          </cell>
          <cell r="G124">
            <v>0</v>
          </cell>
        </row>
        <row r="125">
          <cell r="B125" t="str">
            <v>Công nghệ axít vô cơ</v>
          </cell>
          <cell r="C125" t="str">
            <v>0304109</v>
          </cell>
          <cell r="D125">
            <v>2</v>
          </cell>
          <cell r="E125">
            <v>2</v>
          </cell>
          <cell r="F125">
            <v>0</v>
          </cell>
          <cell r="G125">
            <v>0</v>
          </cell>
        </row>
        <row r="126">
          <cell r="B126" t="str">
            <v>Công nghệ các chất kiềm</v>
          </cell>
          <cell r="C126" t="str">
            <v>0304110</v>
          </cell>
          <cell r="D126">
            <v>3</v>
          </cell>
          <cell r="E126">
            <v>2</v>
          </cell>
          <cell r="F126">
            <v>1</v>
          </cell>
          <cell r="G126">
            <v>0</v>
          </cell>
        </row>
        <row r="127">
          <cell r="B127" t="str">
            <v>Công nghệ các hợp chất ni tơ</v>
          </cell>
          <cell r="C127" t="str">
            <v>0304111</v>
          </cell>
          <cell r="D127">
            <v>2</v>
          </cell>
          <cell r="E127">
            <v>2</v>
          </cell>
          <cell r="F127">
            <v>0</v>
          </cell>
          <cell r="G127">
            <v>0</v>
          </cell>
        </row>
        <row r="128">
          <cell r="B128" t="str">
            <v>Công nghệ điện hoá</v>
          </cell>
          <cell r="C128" t="str">
            <v>0304115</v>
          </cell>
          <cell r="D128">
            <v>4</v>
          </cell>
          <cell r="E128">
            <v>3</v>
          </cell>
          <cell r="F128">
            <v>1</v>
          </cell>
          <cell r="G128">
            <v>0</v>
          </cell>
        </row>
        <row r="129">
          <cell r="B129" t="str">
            <v>Công nghệ gốm sứ</v>
          </cell>
          <cell r="C129" t="str">
            <v>0304116</v>
          </cell>
          <cell r="D129">
            <v>3</v>
          </cell>
          <cell r="E129">
            <v>2</v>
          </cell>
          <cell r="F129">
            <v>1</v>
          </cell>
          <cell r="G129">
            <v>0</v>
          </cell>
        </row>
        <row r="130">
          <cell r="B130" t="str">
            <v>Công nghệ gia công chất dẻo</v>
          </cell>
          <cell r="C130" t="str">
            <v>0304117</v>
          </cell>
          <cell r="D130">
            <v>3</v>
          </cell>
          <cell r="E130">
            <v>2</v>
          </cell>
          <cell r="F130">
            <v>1</v>
          </cell>
          <cell r="G130">
            <v>0</v>
          </cell>
        </row>
        <row r="131">
          <cell r="B131" t="str">
            <v>Công nghệ mạ điện</v>
          </cell>
          <cell r="C131" t="str">
            <v>0304119</v>
          </cell>
          <cell r="D131">
            <v>3</v>
          </cell>
          <cell r="E131">
            <v>2</v>
          </cell>
          <cell r="F131">
            <v>1</v>
          </cell>
          <cell r="G131">
            <v>0</v>
          </cell>
        </row>
        <row r="132">
          <cell r="B132" t="str">
            <v>Công nghệ phân bón</v>
          </cell>
          <cell r="C132" t="str">
            <v>0304120</v>
          </cell>
          <cell r="D132">
            <v>2</v>
          </cell>
          <cell r="E132">
            <v>2</v>
          </cell>
          <cell r="F132">
            <v>0</v>
          </cell>
          <cell r="G132">
            <v>0</v>
          </cell>
        </row>
        <row r="133">
          <cell r="B133" t="str">
            <v>Công nghệ phân bón</v>
          </cell>
          <cell r="C133" t="str">
            <v>0304120</v>
          </cell>
          <cell r="D133">
            <v>2</v>
          </cell>
          <cell r="E133">
            <v>2</v>
          </cell>
          <cell r="F133">
            <v>0</v>
          </cell>
          <cell r="G133">
            <v>0</v>
          </cell>
        </row>
        <row r="134">
          <cell r="B134" t="str">
            <v>Công nghệ phân bón</v>
          </cell>
          <cell r="C134" t="str">
            <v>0304120</v>
          </cell>
          <cell r="D134">
            <v>2</v>
          </cell>
          <cell r="E134">
            <v>2</v>
          </cell>
          <cell r="F134">
            <v>0</v>
          </cell>
          <cell r="G134">
            <v>0</v>
          </cell>
        </row>
        <row r="135">
          <cell r="B135" t="str">
            <v>Công nghệ vật liệu nano</v>
          </cell>
          <cell r="C135" t="str">
            <v>0304123</v>
          </cell>
          <cell r="D135">
            <v>2</v>
          </cell>
          <cell r="E135">
            <v>2</v>
          </cell>
          <cell r="F135">
            <v>0</v>
          </cell>
          <cell r="G135">
            <v>0</v>
          </cell>
        </row>
        <row r="136">
          <cell r="B136" t="str">
            <v>Công nghệ xi măng</v>
          </cell>
          <cell r="C136" t="str">
            <v>0304124</v>
          </cell>
          <cell r="D136">
            <v>3</v>
          </cell>
          <cell r="E136">
            <v>3</v>
          </cell>
          <cell r="F136">
            <v>0</v>
          </cell>
          <cell r="G136">
            <v>0</v>
          </cell>
        </row>
        <row r="137">
          <cell r="B137" t="str">
            <v>Cơ sở thiết kế và chế tạo máy hóa chất</v>
          </cell>
          <cell r="C137" t="str">
            <v>0304125</v>
          </cell>
          <cell r="D137">
            <v>2</v>
          </cell>
          <cell r="E137">
            <v>2</v>
          </cell>
          <cell r="F137">
            <v>0</v>
          </cell>
          <cell r="G137">
            <v>0</v>
          </cell>
        </row>
        <row r="138">
          <cell r="B138" t="str">
            <v>Dụng cụ đo</v>
          </cell>
          <cell r="C138" t="str">
            <v>0304127</v>
          </cell>
          <cell r="D138">
            <v>2</v>
          </cell>
          <cell r="E138">
            <v>2</v>
          </cell>
          <cell r="F138">
            <v>0</v>
          </cell>
          <cell r="G138">
            <v>0</v>
          </cell>
        </row>
        <row r="139">
          <cell r="B139" t="str">
            <v>Đa dạng sinh học</v>
          </cell>
          <cell r="C139" t="str">
            <v>0304128</v>
          </cell>
          <cell r="D139">
            <v>2</v>
          </cell>
          <cell r="E139">
            <v>2</v>
          </cell>
          <cell r="F139">
            <v>0</v>
          </cell>
          <cell r="G139">
            <v>0</v>
          </cell>
        </row>
        <row r="140">
          <cell r="B140" t="str">
            <v>Đồ án/ khóa luận tốt nghiệp (Ngành Công nghệ kỹ thuật Hóa học)</v>
          </cell>
          <cell r="C140" t="str">
            <v>0304131</v>
          </cell>
          <cell r="D140">
            <v>5</v>
          </cell>
          <cell r="E140">
            <v>0</v>
          </cell>
          <cell r="F140">
            <v>0</v>
          </cell>
          <cell r="G140">
            <v>5</v>
          </cell>
        </row>
        <row r="141">
          <cell r="B141" t="str">
            <v>Đồ án/ khóa luận tốt nghiệp (Ngành Công nghệ kỹ thuật Môi trường)</v>
          </cell>
          <cell r="C141" t="str">
            <v>0304132</v>
          </cell>
          <cell r="D141">
            <v>5</v>
          </cell>
          <cell r="E141">
            <v>0</v>
          </cell>
          <cell r="F141">
            <v>0</v>
          </cell>
          <cell r="G141">
            <v>5</v>
          </cell>
        </row>
        <row r="142">
          <cell r="B142" t="str">
            <v>Độc học môi trường</v>
          </cell>
          <cell r="C142" t="str">
            <v>0304133</v>
          </cell>
          <cell r="D142">
            <v>3</v>
          </cell>
          <cell r="E142">
            <v>3</v>
          </cell>
          <cell r="F142">
            <v>0</v>
          </cell>
          <cell r="G142">
            <v>0</v>
          </cell>
        </row>
        <row r="143">
          <cell r="B143" t="str">
            <v>Gia công cao su</v>
          </cell>
          <cell r="C143" t="str">
            <v>0304134</v>
          </cell>
          <cell r="D143">
            <v>2</v>
          </cell>
          <cell r="E143">
            <v>2</v>
          </cell>
          <cell r="F143">
            <v>0</v>
          </cell>
          <cell r="G143">
            <v>0</v>
          </cell>
        </row>
        <row r="144">
          <cell r="B144" t="str">
            <v>Giản đồ pha</v>
          </cell>
          <cell r="C144" t="str">
            <v>0304135</v>
          </cell>
          <cell r="D144">
            <v>2</v>
          </cell>
          <cell r="E144">
            <v>2</v>
          </cell>
          <cell r="F144">
            <v>0</v>
          </cell>
          <cell r="G144">
            <v>0</v>
          </cell>
        </row>
        <row r="145">
          <cell r="B145" t="str">
            <v>Hóa học các hợp chất thiên nhiên</v>
          </cell>
          <cell r="C145" t="str">
            <v>0304136</v>
          </cell>
          <cell r="D145">
            <v>3</v>
          </cell>
          <cell r="E145">
            <v>3</v>
          </cell>
          <cell r="F145">
            <v>0</v>
          </cell>
          <cell r="G145">
            <v>0</v>
          </cell>
        </row>
        <row r="146">
          <cell r="B146" t="str">
            <v>Hóa học dầu mỏ</v>
          </cell>
          <cell r="C146" t="str">
            <v>0304137</v>
          </cell>
          <cell r="D146">
            <v>2</v>
          </cell>
          <cell r="E146">
            <v>2</v>
          </cell>
          <cell r="F146">
            <v>0</v>
          </cell>
          <cell r="G146">
            <v>0</v>
          </cell>
        </row>
        <row r="147">
          <cell r="B147" t="str">
            <v>Hóa học đại cương</v>
          </cell>
          <cell r="C147" t="str">
            <v>0304138</v>
          </cell>
          <cell r="D147">
            <v>3</v>
          </cell>
          <cell r="E147">
            <v>2</v>
          </cell>
          <cell r="F147">
            <v>1</v>
          </cell>
          <cell r="G147">
            <v>0</v>
          </cell>
        </row>
        <row r="148">
          <cell r="B148" t="str">
            <v>Hóa học và hóa lý cao phân tử</v>
          </cell>
          <cell r="C148" t="str">
            <v>0304139</v>
          </cell>
          <cell r="D148">
            <v>4</v>
          </cell>
          <cell r="E148">
            <v>3</v>
          </cell>
          <cell r="F148">
            <v>1</v>
          </cell>
          <cell r="G148">
            <v>0</v>
          </cell>
        </row>
        <row r="149">
          <cell r="B149" t="str">
            <v>Hóa học vật liệu nano</v>
          </cell>
          <cell r="C149" t="str">
            <v>0304140</v>
          </cell>
          <cell r="D149">
            <v>3</v>
          </cell>
          <cell r="E149">
            <v>2</v>
          </cell>
          <cell r="F149">
            <v>1</v>
          </cell>
          <cell r="G149">
            <v>0</v>
          </cell>
        </row>
        <row r="150">
          <cell r="B150" t="str">
            <v>Hóa học xanh</v>
          </cell>
          <cell r="C150" t="str">
            <v>0304141</v>
          </cell>
          <cell r="D150">
            <v>2</v>
          </cell>
          <cell r="E150">
            <v>2</v>
          </cell>
          <cell r="F150">
            <v>0</v>
          </cell>
          <cell r="G150">
            <v>0</v>
          </cell>
        </row>
        <row r="151">
          <cell r="B151" t="str">
            <v>Hóa học xanh</v>
          </cell>
          <cell r="C151" t="str">
            <v>0304141</v>
          </cell>
          <cell r="D151">
            <v>2</v>
          </cell>
          <cell r="E151">
            <v>2</v>
          </cell>
          <cell r="F151">
            <v>0</v>
          </cell>
          <cell r="G151">
            <v>0</v>
          </cell>
        </row>
        <row r="152">
          <cell r="B152" t="str">
            <v>Hóa hữu cơ</v>
          </cell>
          <cell r="C152" t="str">
            <v>0304142</v>
          </cell>
          <cell r="D152">
            <v>4</v>
          </cell>
          <cell r="E152">
            <v>3</v>
          </cell>
          <cell r="F152">
            <v>1</v>
          </cell>
          <cell r="G152">
            <v>0</v>
          </cell>
        </row>
        <row r="153">
          <cell r="B153" t="str">
            <v>Hóa hữu cơ</v>
          </cell>
          <cell r="C153" t="str">
            <v>0304142</v>
          </cell>
          <cell r="D153">
            <v>4</v>
          </cell>
          <cell r="E153">
            <v>3</v>
          </cell>
          <cell r="F153">
            <v>1</v>
          </cell>
          <cell r="G153">
            <v>0</v>
          </cell>
        </row>
        <row r="154">
          <cell r="B154" t="str">
            <v>Hóa kỹ thuật đại cương</v>
          </cell>
          <cell r="C154" t="str">
            <v>0304143</v>
          </cell>
          <cell r="D154">
            <v>3</v>
          </cell>
          <cell r="E154">
            <v>3</v>
          </cell>
          <cell r="F154">
            <v>0</v>
          </cell>
          <cell r="G154">
            <v>0</v>
          </cell>
        </row>
        <row r="155">
          <cell r="B155" t="str">
            <v>Hóa lý 1</v>
          </cell>
          <cell r="C155" t="str">
            <v>0304144</v>
          </cell>
          <cell r="D155">
            <v>3</v>
          </cell>
          <cell r="E155">
            <v>2</v>
          </cell>
          <cell r="F155">
            <v>1</v>
          </cell>
          <cell r="G155">
            <v>0</v>
          </cell>
        </row>
        <row r="156">
          <cell r="B156" t="str">
            <v>Hóa lý 1</v>
          </cell>
          <cell r="C156" t="str">
            <v>0304144</v>
          </cell>
          <cell r="D156">
            <v>3</v>
          </cell>
          <cell r="E156">
            <v>2</v>
          </cell>
          <cell r="F156">
            <v>1</v>
          </cell>
          <cell r="G156">
            <v>0</v>
          </cell>
        </row>
        <row r="157">
          <cell r="B157" t="str">
            <v>Hóa môi trường</v>
          </cell>
          <cell r="C157" t="str">
            <v>0304146</v>
          </cell>
          <cell r="D157">
            <v>2</v>
          </cell>
          <cell r="E157">
            <v>2</v>
          </cell>
          <cell r="F157">
            <v>0</v>
          </cell>
          <cell r="G157">
            <v>0</v>
          </cell>
        </row>
        <row r="158">
          <cell r="B158" t="str">
            <v>Hóa môi trường</v>
          </cell>
          <cell r="C158" t="str">
            <v>0304146</v>
          </cell>
          <cell r="D158">
            <v>2</v>
          </cell>
          <cell r="E158">
            <v>2</v>
          </cell>
          <cell r="F158">
            <v>0</v>
          </cell>
          <cell r="G158">
            <v>0</v>
          </cell>
        </row>
        <row r="159">
          <cell r="B159" t="str">
            <v>Hóa phân tích</v>
          </cell>
          <cell r="C159" t="str">
            <v>0304147</v>
          </cell>
          <cell r="D159">
            <v>4</v>
          </cell>
          <cell r="E159">
            <v>3</v>
          </cell>
          <cell r="F159">
            <v>1</v>
          </cell>
          <cell r="G159">
            <v>0</v>
          </cell>
        </row>
        <row r="160">
          <cell r="B160" t="str">
            <v>Hóa phân tích</v>
          </cell>
          <cell r="C160" t="str">
            <v>0304147</v>
          </cell>
          <cell r="D160">
            <v>4</v>
          </cell>
          <cell r="E160">
            <v>3</v>
          </cell>
          <cell r="F160">
            <v>1</v>
          </cell>
          <cell r="G160">
            <v>0</v>
          </cell>
        </row>
        <row r="161">
          <cell r="B161" t="str">
            <v>Hóa sinh học 1</v>
          </cell>
          <cell r="C161" t="str">
            <v>0304148</v>
          </cell>
          <cell r="D161">
            <v>2</v>
          </cell>
          <cell r="E161">
            <v>2</v>
          </cell>
          <cell r="F161">
            <v>0</v>
          </cell>
          <cell r="G161">
            <v>0</v>
          </cell>
        </row>
        <row r="162">
          <cell r="B162" t="str">
            <v>Hóa sinh học 2</v>
          </cell>
          <cell r="C162" t="str">
            <v>0304149</v>
          </cell>
          <cell r="D162">
            <v>2</v>
          </cell>
          <cell r="E162">
            <v>2</v>
          </cell>
          <cell r="F162">
            <v>0</v>
          </cell>
          <cell r="G162">
            <v>0</v>
          </cell>
        </row>
        <row r="163">
          <cell r="B163" t="str">
            <v>Hóa vô cơ</v>
          </cell>
          <cell r="C163" t="str">
            <v>0304150</v>
          </cell>
          <cell r="D163">
            <v>4</v>
          </cell>
          <cell r="E163">
            <v>3</v>
          </cell>
          <cell r="F163">
            <v>1</v>
          </cell>
          <cell r="G163">
            <v>0</v>
          </cell>
        </row>
        <row r="164">
          <cell r="B164" t="str">
            <v>Kỹ thuật kiểm soát ô nhiễm không khí và tiếng ồn</v>
          </cell>
          <cell r="C164" t="str">
            <v>0304154</v>
          </cell>
          <cell r="D164">
            <v>3</v>
          </cell>
          <cell r="E164">
            <v>2</v>
          </cell>
          <cell r="F164">
            <v>1</v>
          </cell>
          <cell r="G164">
            <v>0</v>
          </cell>
        </row>
        <row r="165">
          <cell r="B165" t="str">
            <v>Kỹ thuật lấy mẫu và xử lý mẫu</v>
          </cell>
          <cell r="C165" t="str">
            <v>0304155</v>
          </cell>
          <cell r="D165">
            <v>2</v>
          </cell>
          <cell r="E165">
            <v>2</v>
          </cell>
          <cell r="F165">
            <v>0</v>
          </cell>
          <cell r="G165">
            <v>0</v>
          </cell>
        </row>
        <row r="166">
          <cell r="B166" t="str">
            <v>Kỹ thuật phản ứng</v>
          </cell>
          <cell r="C166" t="str">
            <v>0304157</v>
          </cell>
          <cell r="D166">
            <v>2</v>
          </cell>
          <cell r="E166">
            <v>2</v>
          </cell>
          <cell r="F166">
            <v>0</v>
          </cell>
          <cell r="G166">
            <v>0</v>
          </cell>
        </row>
        <row r="167">
          <cell r="B167" t="str">
            <v>Kỹ thuật phản ứng</v>
          </cell>
          <cell r="C167" t="str">
            <v>0304157</v>
          </cell>
          <cell r="D167">
            <v>2</v>
          </cell>
          <cell r="E167">
            <v>2</v>
          </cell>
          <cell r="F167">
            <v>0</v>
          </cell>
          <cell r="G167">
            <v>0</v>
          </cell>
        </row>
        <row r="168">
          <cell r="B168" t="str">
            <v>Kỹ thuật phòng thí nghiệm</v>
          </cell>
          <cell r="C168" t="str">
            <v>0304159</v>
          </cell>
          <cell r="D168">
            <v>2</v>
          </cell>
          <cell r="E168">
            <v>1</v>
          </cell>
          <cell r="F168">
            <v>1</v>
          </cell>
          <cell r="G168">
            <v>0</v>
          </cell>
        </row>
        <row r="169">
          <cell r="B169" t="str">
            <v>Kỹ thuật phòng thí nghiệm</v>
          </cell>
          <cell r="C169" t="str">
            <v>0304159</v>
          </cell>
          <cell r="D169">
            <v>2</v>
          </cell>
          <cell r="E169">
            <v>1</v>
          </cell>
          <cell r="F169">
            <v>1</v>
          </cell>
          <cell r="G169">
            <v>0</v>
          </cell>
        </row>
        <row r="170">
          <cell r="B170" t="str">
            <v>Kỹ thuật xúc tác</v>
          </cell>
          <cell r="C170" t="str">
            <v>0304161</v>
          </cell>
          <cell r="D170">
            <v>3</v>
          </cell>
          <cell r="E170">
            <v>3</v>
          </cell>
          <cell r="F170">
            <v>0</v>
          </cell>
          <cell r="G170">
            <v>0</v>
          </cell>
        </row>
        <row r="171">
          <cell r="B171" t="str">
            <v>Kỹ thuật xử lý nước thải</v>
          </cell>
          <cell r="C171" t="str">
            <v>0304163</v>
          </cell>
          <cell r="D171">
            <v>2</v>
          </cell>
          <cell r="E171">
            <v>2</v>
          </cell>
          <cell r="F171">
            <v>0</v>
          </cell>
          <cell r="G171">
            <v>0</v>
          </cell>
        </row>
        <row r="172">
          <cell r="B172" t="str">
            <v>Khí xả và vấn đề ô nhiễm môi trường</v>
          </cell>
          <cell r="C172" t="str">
            <v>0304164</v>
          </cell>
          <cell r="D172">
            <v>2</v>
          </cell>
          <cell r="E172">
            <v>2</v>
          </cell>
          <cell r="F172">
            <v>0</v>
          </cell>
          <cell r="G172">
            <v>0</v>
          </cell>
        </row>
        <row r="173">
          <cell r="B173" t="str">
            <v>Mạng lưới cấp nước</v>
          </cell>
          <cell r="C173" t="str">
            <v>0304165</v>
          </cell>
          <cell r="D173">
            <v>2</v>
          </cell>
          <cell r="E173">
            <v>2</v>
          </cell>
          <cell r="F173">
            <v>0</v>
          </cell>
          <cell r="G173">
            <v>0</v>
          </cell>
        </row>
        <row r="174">
          <cell r="B174" t="str">
            <v>Mạng lưới thoát nước</v>
          </cell>
          <cell r="C174" t="str">
            <v>0304166</v>
          </cell>
          <cell r="D174">
            <v>2</v>
          </cell>
          <cell r="E174">
            <v>2</v>
          </cell>
          <cell r="F174">
            <v>0</v>
          </cell>
          <cell r="G174">
            <v>0</v>
          </cell>
        </row>
        <row r="175">
          <cell r="B175" t="str">
            <v>Mô hình hóa môi trường</v>
          </cell>
          <cell r="C175" t="str">
            <v>0304167</v>
          </cell>
          <cell r="D175">
            <v>2</v>
          </cell>
          <cell r="E175">
            <v>2</v>
          </cell>
          <cell r="F175">
            <v>0</v>
          </cell>
          <cell r="G175">
            <v>0</v>
          </cell>
        </row>
        <row r="176">
          <cell r="B176" t="str">
            <v>Mô phỏng trong công nghệ hóa</v>
          </cell>
          <cell r="C176" t="str">
            <v>0304169</v>
          </cell>
          <cell r="D176">
            <v>2</v>
          </cell>
          <cell r="E176">
            <v>1</v>
          </cell>
          <cell r="F176">
            <v>1</v>
          </cell>
          <cell r="G176">
            <v>0</v>
          </cell>
        </row>
        <row r="177">
          <cell r="B177" t="str">
            <v>Ô nhiễm đất và kỹ thuật phục hồi</v>
          </cell>
          <cell r="C177" t="str">
            <v>0304172</v>
          </cell>
          <cell r="D177">
            <v>2</v>
          </cell>
          <cell r="E177">
            <v>2</v>
          </cell>
          <cell r="F177">
            <v>0</v>
          </cell>
          <cell r="G177">
            <v>0</v>
          </cell>
        </row>
        <row r="178">
          <cell r="B178" t="str">
            <v>Phân tích công nghiệp 1</v>
          </cell>
          <cell r="C178" t="str">
            <v>0304173</v>
          </cell>
          <cell r="D178">
            <v>2</v>
          </cell>
          <cell r="E178">
            <v>2</v>
          </cell>
          <cell r="F178">
            <v>0</v>
          </cell>
          <cell r="G178">
            <v>0</v>
          </cell>
        </row>
        <row r="179">
          <cell r="B179" t="str">
            <v>Phân tích công nghiệp 2</v>
          </cell>
          <cell r="C179" t="str">
            <v>0304174</v>
          </cell>
          <cell r="D179">
            <v>2</v>
          </cell>
          <cell r="E179">
            <v>2</v>
          </cell>
          <cell r="F179">
            <v>0</v>
          </cell>
          <cell r="G179">
            <v>0</v>
          </cell>
        </row>
        <row r="180">
          <cell r="B180" t="str">
            <v>Phân tích môi trường</v>
          </cell>
          <cell r="C180" t="str">
            <v>0304176</v>
          </cell>
          <cell r="D180">
            <v>2</v>
          </cell>
          <cell r="E180">
            <v>2</v>
          </cell>
          <cell r="F180">
            <v>0</v>
          </cell>
          <cell r="G180">
            <v>0</v>
          </cell>
        </row>
        <row r="181">
          <cell r="B181" t="str">
            <v>Phân tích môi trường</v>
          </cell>
          <cell r="C181" t="str">
            <v>0304176</v>
          </cell>
          <cell r="D181">
            <v>2</v>
          </cell>
          <cell r="E181">
            <v>2</v>
          </cell>
          <cell r="F181">
            <v>0</v>
          </cell>
          <cell r="G181">
            <v>0</v>
          </cell>
        </row>
        <row r="182">
          <cell r="B182" t="str">
            <v>Phân tích môi trường</v>
          </cell>
          <cell r="C182" t="str">
            <v>0304176</v>
          </cell>
          <cell r="D182">
            <v>2</v>
          </cell>
          <cell r="E182">
            <v>2</v>
          </cell>
          <cell r="F182">
            <v>0</v>
          </cell>
          <cell r="G182">
            <v>0</v>
          </cell>
        </row>
        <row r="183">
          <cell r="B183" t="str">
            <v>Phân tích môi trường</v>
          </cell>
          <cell r="C183" t="str">
            <v>0304176</v>
          </cell>
          <cell r="D183">
            <v>2</v>
          </cell>
          <cell r="E183">
            <v>2</v>
          </cell>
          <cell r="F183">
            <v>0</v>
          </cell>
          <cell r="G183">
            <v>0</v>
          </cell>
        </row>
        <row r="184">
          <cell r="B184" t="str">
            <v>Phức chất trong hóa học phân tích</v>
          </cell>
          <cell r="C184" t="str">
            <v>0304177</v>
          </cell>
          <cell r="D184">
            <v>2</v>
          </cell>
          <cell r="E184">
            <v>2</v>
          </cell>
          <cell r="F184">
            <v>0</v>
          </cell>
          <cell r="G184">
            <v>0</v>
          </cell>
        </row>
        <row r="185">
          <cell r="B185" t="str">
            <v>Phương pháp chiết và sắc ký</v>
          </cell>
          <cell r="C185" t="str">
            <v>0304178</v>
          </cell>
          <cell r="D185">
            <v>3</v>
          </cell>
          <cell r="E185">
            <v>3</v>
          </cell>
          <cell r="F185">
            <v>0</v>
          </cell>
          <cell r="G185">
            <v>0</v>
          </cell>
        </row>
        <row r="186">
          <cell r="B186" t="str">
            <v>Phương pháp phân tích quang học hiện đại</v>
          </cell>
          <cell r="C186" t="str">
            <v>0304179</v>
          </cell>
          <cell r="D186">
            <v>2</v>
          </cell>
          <cell r="E186">
            <v>2</v>
          </cell>
          <cell r="F186">
            <v>0</v>
          </cell>
          <cell r="G186">
            <v>0</v>
          </cell>
        </row>
        <row r="187">
          <cell r="B187" t="str">
            <v>Quá trình và thiết bị truyền khối</v>
          </cell>
          <cell r="C187" t="str">
            <v>0304181</v>
          </cell>
          <cell r="D187">
            <v>3</v>
          </cell>
          <cell r="E187">
            <v>2</v>
          </cell>
          <cell r="F187">
            <v>1</v>
          </cell>
          <cell r="G187">
            <v>0</v>
          </cell>
        </row>
        <row r="188">
          <cell r="B188" t="str">
            <v>Quá trình và thiết bị truyền khối</v>
          </cell>
          <cell r="C188" t="str">
            <v>0304181</v>
          </cell>
          <cell r="D188">
            <v>3</v>
          </cell>
          <cell r="E188">
            <v>2</v>
          </cell>
          <cell r="F188">
            <v>1</v>
          </cell>
          <cell r="G188">
            <v>0</v>
          </cell>
        </row>
        <row r="189">
          <cell r="B189" t="str">
            <v>Quá trình và thiết bị truyền nhiệt</v>
          </cell>
          <cell r="C189" t="str">
            <v>0304182</v>
          </cell>
          <cell r="D189">
            <v>2</v>
          </cell>
          <cell r="E189">
            <v>2</v>
          </cell>
          <cell r="F189">
            <v>0</v>
          </cell>
          <cell r="G189">
            <v>0</v>
          </cell>
        </row>
        <row r="190">
          <cell r="B190" t="str">
            <v>Quá trình và thiết bị truyền nhiệt</v>
          </cell>
          <cell r="C190" t="str">
            <v>0304182</v>
          </cell>
          <cell r="D190">
            <v>2</v>
          </cell>
          <cell r="E190">
            <v>2</v>
          </cell>
          <cell r="F190">
            <v>0</v>
          </cell>
          <cell r="G190">
            <v>0</v>
          </cell>
        </row>
        <row r="191">
          <cell r="B191" t="str">
            <v>Quản lý chất lượng môi trường</v>
          </cell>
          <cell r="C191" t="str">
            <v>0304183</v>
          </cell>
          <cell r="D191">
            <v>3</v>
          </cell>
          <cell r="E191">
            <v>3</v>
          </cell>
          <cell r="F191">
            <v>0</v>
          </cell>
          <cell r="G191">
            <v>0</v>
          </cell>
        </row>
        <row r="192">
          <cell r="B192" t="str">
            <v>Quản lý chất thải rắn và chất thải nguy hại</v>
          </cell>
          <cell r="C192" t="str">
            <v>0304184</v>
          </cell>
          <cell r="D192">
            <v>3</v>
          </cell>
          <cell r="E192">
            <v>2</v>
          </cell>
          <cell r="F192">
            <v>1</v>
          </cell>
          <cell r="G192">
            <v>0</v>
          </cell>
        </row>
        <row r="193">
          <cell r="B193" t="str">
            <v>Quản lý môi trường</v>
          </cell>
          <cell r="C193" t="str">
            <v>0304185</v>
          </cell>
          <cell r="D193">
            <v>3</v>
          </cell>
          <cell r="E193">
            <v>3</v>
          </cell>
          <cell r="F193">
            <v>0</v>
          </cell>
          <cell r="G193">
            <v>0</v>
          </cell>
        </row>
        <row r="194">
          <cell r="B194" t="str">
            <v>Sản xuất sơn và kỹ thuật sơn</v>
          </cell>
          <cell r="C194" t="str">
            <v>0304188</v>
          </cell>
          <cell r="D194">
            <v>3</v>
          </cell>
          <cell r="E194">
            <v>2</v>
          </cell>
          <cell r="F194">
            <v>1</v>
          </cell>
          <cell r="G194">
            <v>0</v>
          </cell>
        </row>
        <row r="195">
          <cell r="B195" t="str">
            <v>Sinh thái học</v>
          </cell>
          <cell r="C195" t="str">
            <v>0304189</v>
          </cell>
          <cell r="D195">
            <v>2</v>
          </cell>
          <cell r="E195">
            <v>2</v>
          </cell>
          <cell r="F195">
            <v>0</v>
          </cell>
          <cell r="G195">
            <v>0</v>
          </cell>
        </row>
        <row r="196">
          <cell r="B196" t="str">
            <v>Sức khỏe cộng đồng và vệ sinh môi trường</v>
          </cell>
          <cell r="C196" t="str">
            <v>0304191</v>
          </cell>
          <cell r="D196">
            <v>2</v>
          </cell>
          <cell r="E196">
            <v>2</v>
          </cell>
          <cell r="F196">
            <v>0</v>
          </cell>
          <cell r="G196">
            <v>0</v>
          </cell>
        </row>
        <row r="197">
          <cell r="B197" t="str">
            <v>Tinh dầu và hương liệu</v>
          </cell>
          <cell r="C197" t="str">
            <v>0304192</v>
          </cell>
          <cell r="D197">
            <v>2</v>
          </cell>
          <cell r="E197">
            <v>2</v>
          </cell>
          <cell r="F197">
            <v>0</v>
          </cell>
          <cell r="G197">
            <v>0</v>
          </cell>
        </row>
        <row r="198">
          <cell r="B198" t="str">
            <v>Tổng hợp hữu cơ</v>
          </cell>
          <cell r="C198" t="str">
            <v>0304193</v>
          </cell>
          <cell r="D198">
            <v>3</v>
          </cell>
          <cell r="E198">
            <v>3</v>
          </cell>
          <cell r="F198">
            <v>0</v>
          </cell>
          <cell r="G198">
            <v>0</v>
          </cell>
        </row>
        <row r="199">
          <cell r="B199" t="str">
            <v>Thiết kế xây dựng công trình môi trường</v>
          </cell>
          <cell r="C199" t="str">
            <v>0304194</v>
          </cell>
          <cell r="D199">
            <v>2</v>
          </cell>
          <cell r="E199">
            <v>2</v>
          </cell>
          <cell r="F199">
            <v>0</v>
          </cell>
          <cell r="G199">
            <v>0</v>
          </cell>
        </row>
        <row r="200">
          <cell r="B200" t="str">
            <v>Thực hành các phương pháp phân tích trắc quang và điện hóa</v>
          </cell>
          <cell r="C200" t="str">
            <v>0304195</v>
          </cell>
          <cell r="D200">
            <v>2</v>
          </cell>
          <cell r="E200">
            <v>0</v>
          </cell>
          <cell r="F200">
            <v>2</v>
          </cell>
          <cell r="G200">
            <v>0</v>
          </cell>
        </row>
        <row r="201">
          <cell r="B201" t="str">
            <v>Thực hành phân tích công nghiệp 1</v>
          </cell>
          <cell r="C201" t="str">
            <v>0304198</v>
          </cell>
          <cell r="D201">
            <v>2</v>
          </cell>
          <cell r="E201">
            <v>0</v>
          </cell>
          <cell r="F201">
            <v>2</v>
          </cell>
          <cell r="G201">
            <v>0</v>
          </cell>
        </row>
        <row r="202">
          <cell r="B202" t="str">
            <v>Thực hành phân tích môi trường</v>
          </cell>
          <cell r="C202" t="str">
            <v>0304200</v>
          </cell>
          <cell r="D202">
            <v>2</v>
          </cell>
          <cell r="E202">
            <v>0</v>
          </cell>
          <cell r="F202">
            <v>2</v>
          </cell>
          <cell r="G202">
            <v>0</v>
          </cell>
        </row>
        <row r="203">
          <cell r="B203" t="str">
            <v>Thực hành phân tích môi trường</v>
          </cell>
          <cell r="C203" t="str">
            <v>0304200</v>
          </cell>
          <cell r="D203">
            <v>2</v>
          </cell>
          <cell r="E203">
            <v>0</v>
          </cell>
          <cell r="F203">
            <v>2</v>
          </cell>
          <cell r="G203">
            <v>0</v>
          </cell>
        </row>
        <row r="204">
          <cell r="B204" t="str">
            <v>Thực hành tổng hợp hữu cơ</v>
          </cell>
          <cell r="C204" t="str">
            <v>0304201</v>
          </cell>
          <cell r="D204">
            <v>2</v>
          </cell>
          <cell r="E204">
            <v>0</v>
          </cell>
          <cell r="F204">
            <v>2</v>
          </cell>
          <cell r="G204">
            <v>0</v>
          </cell>
        </row>
        <row r="205">
          <cell r="B205" t="str">
            <v>Thực tập tốt nghiệp (Ngành Công nghệ kỹ thuật Hóa học)</v>
          </cell>
          <cell r="C205" t="str">
            <v>0304202</v>
          </cell>
          <cell r="D205">
            <v>8</v>
          </cell>
          <cell r="E205">
            <v>0</v>
          </cell>
          <cell r="F205">
            <v>0</v>
          </cell>
          <cell r="G205">
            <v>8</v>
          </cell>
        </row>
        <row r="206">
          <cell r="B206" t="str">
            <v>Thực tập tốt nghiệp (Ngành Công nghệ kỹ thuật Môi trường)</v>
          </cell>
          <cell r="C206" t="str">
            <v>0304203</v>
          </cell>
          <cell r="D206">
            <v>8</v>
          </cell>
          <cell r="E206">
            <v>0</v>
          </cell>
          <cell r="F206">
            <v>0</v>
          </cell>
          <cell r="G206">
            <v>8</v>
          </cell>
        </row>
        <row r="207">
          <cell r="B207" t="str">
            <v>Vi sinh kỹ thuật môi trường</v>
          </cell>
          <cell r="C207" t="str">
            <v>0304205</v>
          </cell>
          <cell r="D207">
            <v>3</v>
          </cell>
          <cell r="E207">
            <v>3</v>
          </cell>
          <cell r="F207">
            <v>0</v>
          </cell>
          <cell r="G207">
            <v>0</v>
          </cell>
        </row>
        <row r="208">
          <cell r="B208" t="str">
            <v>Xử lý số liệu thực nghiệm trong Hóa phân tích</v>
          </cell>
          <cell r="C208" t="str">
            <v>0304206</v>
          </cell>
          <cell r="D208">
            <v>2</v>
          </cell>
          <cell r="E208">
            <v>2</v>
          </cell>
          <cell r="F208">
            <v>0</v>
          </cell>
          <cell r="G208">
            <v>0</v>
          </cell>
        </row>
        <row r="209">
          <cell r="B209" t="str">
            <v>An toàn môi trường dầu khí</v>
          </cell>
          <cell r="C209" t="str">
            <v>0304208</v>
          </cell>
          <cell r="D209">
            <v>2</v>
          </cell>
          <cell r="E209">
            <v>2</v>
          </cell>
          <cell r="F209">
            <v>0</v>
          </cell>
          <cell r="G209">
            <v>0</v>
          </cell>
        </row>
        <row r="210">
          <cell r="B210" t="str">
            <v>Các sản phẩm dầu khí</v>
          </cell>
          <cell r="C210" t="str">
            <v>0304209</v>
          </cell>
          <cell r="D210">
            <v>3</v>
          </cell>
          <cell r="E210">
            <v>3</v>
          </cell>
          <cell r="F210">
            <v>0</v>
          </cell>
          <cell r="G210">
            <v>0</v>
          </cell>
        </row>
        <row r="211">
          <cell r="B211" t="str">
            <v>Công nghệ chế biến dầu mỏ</v>
          </cell>
          <cell r="C211" t="str">
            <v>0304210</v>
          </cell>
          <cell r="D211">
            <v>3</v>
          </cell>
          <cell r="E211">
            <v>3</v>
          </cell>
          <cell r="F211">
            <v>0</v>
          </cell>
          <cell r="G211">
            <v>0</v>
          </cell>
        </row>
        <row r="212">
          <cell r="B212" t="str">
            <v>Công nghệ chế biến dầu mỡ bôi trơn</v>
          </cell>
          <cell r="C212" t="str">
            <v>0304211</v>
          </cell>
          <cell r="D212">
            <v>3</v>
          </cell>
          <cell r="E212">
            <v>3</v>
          </cell>
          <cell r="F212">
            <v>0</v>
          </cell>
          <cell r="G212">
            <v>0</v>
          </cell>
        </row>
        <row r="213">
          <cell r="B213" t="str">
            <v>Công nghệ chế biến khí</v>
          </cell>
          <cell r="C213" t="str">
            <v>0304212</v>
          </cell>
          <cell r="D213">
            <v>3</v>
          </cell>
          <cell r="E213">
            <v>3</v>
          </cell>
          <cell r="F213">
            <v>0</v>
          </cell>
          <cell r="G213">
            <v>0</v>
          </cell>
        </row>
        <row r="214">
          <cell r="B214" t="str">
            <v>Công nghệ nhiên liệu sạch</v>
          </cell>
          <cell r="C214" t="str">
            <v>0304214</v>
          </cell>
          <cell r="D214">
            <v>2</v>
          </cell>
          <cell r="E214">
            <v>2</v>
          </cell>
          <cell r="F214">
            <v>0</v>
          </cell>
          <cell r="G214">
            <v>0</v>
          </cell>
        </row>
        <row r="215">
          <cell r="B215" t="str">
            <v>Kiểm soát môi trường trong công nghiệp dầu khí</v>
          </cell>
          <cell r="C215" t="str">
            <v>0304215</v>
          </cell>
          <cell r="D215">
            <v>2</v>
          </cell>
          <cell r="E215">
            <v>2</v>
          </cell>
          <cell r="F215">
            <v>0</v>
          </cell>
          <cell r="G215">
            <v>0</v>
          </cell>
        </row>
        <row r="216">
          <cell r="B216" t="str">
            <v>Thí nghiệm chuyên ngành hóa dầu 1</v>
          </cell>
          <cell r="C216" t="str">
            <v>0304220</v>
          </cell>
          <cell r="D216">
            <v>3</v>
          </cell>
          <cell r="E216">
            <v>0</v>
          </cell>
          <cell r="F216">
            <v>3</v>
          </cell>
          <cell r="G216">
            <v>0</v>
          </cell>
        </row>
        <row r="217">
          <cell r="B217" t="str">
            <v>Thiết bị nhà máy lọc dầu</v>
          </cell>
          <cell r="C217" t="str">
            <v>0304222</v>
          </cell>
          <cell r="D217">
            <v>3</v>
          </cell>
          <cell r="E217">
            <v>3</v>
          </cell>
          <cell r="F217">
            <v>0</v>
          </cell>
          <cell r="G217">
            <v>0</v>
          </cell>
        </row>
        <row r="218">
          <cell r="B218" t="str">
            <v>Xúc tác trong quá trình lọc hóa dầu</v>
          </cell>
          <cell r="C218" t="str">
            <v>0304223</v>
          </cell>
          <cell r="D218">
            <v>2</v>
          </cell>
          <cell r="E218">
            <v>2</v>
          </cell>
          <cell r="F218">
            <v>0</v>
          </cell>
          <cell r="G218">
            <v>0</v>
          </cell>
        </row>
        <row r="219">
          <cell r="B219" t="str">
            <v>Công nghệ may 1</v>
          </cell>
          <cell r="C219" t="str">
            <v>0404101</v>
          </cell>
          <cell r="D219">
            <v>3</v>
          </cell>
          <cell r="E219">
            <v>3</v>
          </cell>
          <cell r="F219">
            <v>0</v>
          </cell>
          <cell r="G219">
            <v>0</v>
          </cell>
        </row>
        <row r="220">
          <cell r="B220" t="str">
            <v>Công nghệ may 1</v>
          </cell>
          <cell r="C220" t="str">
            <v>0404101</v>
          </cell>
          <cell r="D220">
            <v>3</v>
          </cell>
          <cell r="E220">
            <v>3</v>
          </cell>
          <cell r="F220">
            <v>0</v>
          </cell>
          <cell r="G220">
            <v>0</v>
          </cell>
        </row>
        <row r="221">
          <cell r="B221" t="str">
            <v>Công nghệ may 2</v>
          </cell>
          <cell r="C221" t="str">
            <v>0404102</v>
          </cell>
          <cell r="D221">
            <v>3</v>
          </cell>
          <cell r="E221">
            <v>3</v>
          </cell>
          <cell r="F221">
            <v>0</v>
          </cell>
          <cell r="G221">
            <v>0</v>
          </cell>
        </row>
        <row r="222">
          <cell r="B222" t="str">
            <v>Công nghệ may 2</v>
          </cell>
          <cell r="C222" t="str">
            <v>0404102</v>
          </cell>
          <cell r="D222">
            <v>3</v>
          </cell>
          <cell r="E222">
            <v>3</v>
          </cell>
          <cell r="F222">
            <v>0</v>
          </cell>
          <cell r="G222">
            <v>0</v>
          </cell>
        </row>
        <row r="223">
          <cell r="B223" t="str">
            <v>Công nghệ may 3</v>
          </cell>
          <cell r="C223" t="str">
            <v>0404103</v>
          </cell>
          <cell r="D223">
            <v>3</v>
          </cell>
          <cell r="E223">
            <v>2</v>
          </cell>
          <cell r="F223">
            <v>1</v>
          </cell>
          <cell r="G223">
            <v>0</v>
          </cell>
        </row>
        <row r="224">
          <cell r="B224" t="str">
            <v>Công nghệ thông tin hỗ trợ quản lý sản xuất</v>
          </cell>
          <cell r="C224" t="str">
            <v>0404104</v>
          </cell>
          <cell r="D224">
            <v>2</v>
          </cell>
          <cell r="E224">
            <v>0</v>
          </cell>
          <cell r="F224">
            <v>2</v>
          </cell>
          <cell r="G224">
            <v>0</v>
          </cell>
        </row>
        <row r="225">
          <cell r="B225" t="str">
            <v>Cơ sở thẩm mỹ</v>
          </cell>
          <cell r="C225" t="str">
            <v>0404106</v>
          </cell>
          <cell r="D225">
            <v>3</v>
          </cell>
          <cell r="E225">
            <v>3</v>
          </cell>
          <cell r="F225">
            <v>0</v>
          </cell>
          <cell r="G225">
            <v>0</v>
          </cell>
        </row>
        <row r="226">
          <cell r="B226" t="str">
            <v>Cơ sở thiết kế thời trang</v>
          </cell>
          <cell r="C226" t="str">
            <v>0404107</v>
          </cell>
          <cell r="D226">
            <v>2</v>
          </cell>
          <cell r="E226">
            <v>2</v>
          </cell>
          <cell r="F226">
            <v>0</v>
          </cell>
          <cell r="G226">
            <v>0</v>
          </cell>
        </row>
        <row r="227">
          <cell r="B227" t="str">
            <v>Cơ sở thiết kế trang phục</v>
          </cell>
          <cell r="C227" t="str">
            <v>0404108</v>
          </cell>
          <cell r="D227">
            <v>2</v>
          </cell>
          <cell r="E227">
            <v>2</v>
          </cell>
          <cell r="F227">
            <v>0</v>
          </cell>
          <cell r="G227">
            <v>0</v>
          </cell>
        </row>
        <row r="228">
          <cell r="B228" t="str">
            <v>Đồ án môn học Công nghệ may</v>
          </cell>
          <cell r="C228" t="str">
            <v>0404110</v>
          </cell>
          <cell r="D228">
            <v>5</v>
          </cell>
          <cell r="E228">
            <v>0</v>
          </cell>
          <cell r="F228">
            <v>0</v>
          </cell>
          <cell r="G228">
            <v>5</v>
          </cell>
        </row>
        <row r="229">
          <cell r="B229" t="str">
            <v>Đồ án/ khóa luận tốt nghiệp (Ngành Công nghệ May)</v>
          </cell>
          <cell r="C229" t="str">
            <v>0404111</v>
          </cell>
          <cell r="D229">
            <v>5</v>
          </cell>
          <cell r="E229">
            <v>0</v>
          </cell>
          <cell r="F229">
            <v>0</v>
          </cell>
          <cell r="G229">
            <v>5</v>
          </cell>
        </row>
        <row r="230">
          <cell r="B230" t="str">
            <v>Đồ án/ khóa luận tốt nghiệp (Ngành Thiết kế thời trang)</v>
          </cell>
          <cell r="C230" t="str">
            <v>0404112</v>
          </cell>
          <cell r="D230">
            <v>5</v>
          </cell>
          <cell r="E230">
            <v>0</v>
          </cell>
          <cell r="F230">
            <v>0</v>
          </cell>
          <cell r="G230">
            <v>5</v>
          </cell>
        </row>
        <row r="231">
          <cell r="B231" t="str">
            <v>Đồ họa thời trang</v>
          </cell>
          <cell r="C231" t="str">
            <v>0404113</v>
          </cell>
          <cell r="D231">
            <v>2</v>
          </cell>
          <cell r="E231">
            <v>0</v>
          </cell>
          <cell r="F231">
            <v>2</v>
          </cell>
          <cell r="G231">
            <v>0</v>
          </cell>
        </row>
        <row r="232">
          <cell r="B232" t="str">
            <v>Giác sơ đồ và định mức nguyên liệu</v>
          </cell>
          <cell r="C232" t="str">
            <v>0404114</v>
          </cell>
          <cell r="D232">
            <v>3</v>
          </cell>
          <cell r="E232">
            <v>0</v>
          </cell>
          <cell r="F232">
            <v>3</v>
          </cell>
          <cell r="G232">
            <v>0</v>
          </cell>
        </row>
        <row r="233">
          <cell r="B233" t="str">
            <v>Hình hoạ 1</v>
          </cell>
          <cell r="C233" t="str">
            <v>0404115</v>
          </cell>
          <cell r="D233">
            <v>3</v>
          </cell>
          <cell r="E233">
            <v>0</v>
          </cell>
          <cell r="F233">
            <v>3</v>
          </cell>
          <cell r="G233">
            <v>0</v>
          </cell>
        </row>
        <row r="234">
          <cell r="B234" t="str">
            <v>Hình hoạ 2</v>
          </cell>
          <cell r="C234" t="str">
            <v>0404116</v>
          </cell>
          <cell r="D234">
            <v>3</v>
          </cell>
          <cell r="E234">
            <v>0</v>
          </cell>
          <cell r="F234">
            <v>3</v>
          </cell>
          <cell r="G234">
            <v>0</v>
          </cell>
        </row>
        <row r="235">
          <cell r="B235" t="str">
            <v>Hình họa thời trang</v>
          </cell>
          <cell r="C235" t="str">
            <v>0404118</v>
          </cell>
          <cell r="D235">
            <v>3</v>
          </cell>
          <cell r="E235">
            <v>0</v>
          </cell>
          <cell r="F235">
            <v>3</v>
          </cell>
          <cell r="G235">
            <v>0</v>
          </cell>
        </row>
        <row r="236">
          <cell r="B236" t="str">
            <v>Kinh doanh thời trang</v>
          </cell>
          <cell r="C236" t="str">
            <v>0404119</v>
          </cell>
          <cell r="D236">
            <v>2</v>
          </cell>
          <cell r="E236">
            <v>2</v>
          </cell>
          <cell r="F236">
            <v>0</v>
          </cell>
          <cell r="G236">
            <v>0</v>
          </cell>
        </row>
        <row r="237">
          <cell r="B237" t="str">
            <v>Lịch sử mỹ thuật Việt Nam</v>
          </cell>
          <cell r="C237" t="str">
            <v>0404123</v>
          </cell>
          <cell r="D237">
            <v>2</v>
          </cell>
          <cell r="E237">
            <v>2</v>
          </cell>
          <cell r="F237">
            <v>0</v>
          </cell>
          <cell r="G237">
            <v>0</v>
          </cell>
        </row>
        <row r="238">
          <cell r="B238" t="str">
            <v>Marketing thời trang</v>
          </cell>
          <cell r="C238" t="str">
            <v>0404125</v>
          </cell>
          <cell r="D238">
            <v>2</v>
          </cell>
          <cell r="E238">
            <v>2</v>
          </cell>
          <cell r="F238">
            <v>0</v>
          </cell>
          <cell r="G238">
            <v>0</v>
          </cell>
        </row>
        <row r="239">
          <cell r="B239" t="str">
            <v>Marketing thời trang</v>
          </cell>
          <cell r="C239" t="str">
            <v>0404125</v>
          </cell>
          <cell r="D239">
            <v>2</v>
          </cell>
          <cell r="E239">
            <v>2</v>
          </cell>
          <cell r="F239">
            <v>0</v>
          </cell>
          <cell r="G239">
            <v>0</v>
          </cell>
        </row>
        <row r="240">
          <cell r="B240" t="str">
            <v>Mỹ thuật trang phục</v>
          </cell>
          <cell r="C240" t="str">
            <v>0404127</v>
          </cell>
          <cell r="D240">
            <v>3</v>
          </cell>
          <cell r="E240">
            <v>3</v>
          </cell>
          <cell r="F240">
            <v>0</v>
          </cell>
          <cell r="G240">
            <v>0</v>
          </cell>
        </row>
        <row r="241">
          <cell r="B241" t="str">
            <v>Nghiên cứu thị trường</v>
          </cell>
          <cell r="C241" t="str">
            <v>0404128</v>
          </cell>
          <cell r="D241">
            <v>2</v>
          </cell>
          <cell r="E241">
            <v>2</v>
          </cell>
          <cell r="F241">
            <v>0</v>
          </cell>
          <cell r="G241">
            <v>0</v>
          </cell>
        </row>
        <row r="242">
          <cell r="B242" t="str">
            <v>Nghiên cứu thị trường</v>
          </cell>
          <cell r="C242" t="str">
            <v>0404128</v>
          </cell>
          <cell r="D242">
            <v>2</v>
          </cell>
          <cell r="E242">
            <v>2</v>
          </cell>
          <cell r="F242">
            <v>0</v>
          </cell>
          <cell r="G242">
            <v>0</v>
          </cell>
        </row>
        <row r="243">
          <cell r="B243" t="str">
            <v>Nhân trắc học - Ergonomics</v>
          </cell>
          <cell r="C243" t="str">
            <v>0404130</v>
          </cell>
          <cell r="D243">
            <v>2</v>
          </cell>
          <cell r="E243">
            <v>2</v>
          </cell>
          <cell r="F243">
            <v>0</v>
          </cell>
          <cell r="G243">
            <v>0</v>
          </cell>
        </row>
        <row r="244">
          <cell r="B244" t="str">
            <v>Phương pháp nghiên cứu trong thiết kế thời trang</v>
          </cell>
          <cell r="C244" t="str">
            <v>0404131</v>
          </cell>
          <cell r="D244">
            <v>2</v>
          </cell>
          <cell r="E244">
            <v>2</v>
          </cell>
          <cell r="F244">
            <v>0</v>
          </cell>
          <cell r="G244">
            <v>0</v>
          </cell>
        </row>
        <row r="245">
          <cell r="B245" t="str">
            <v>Quản lý chất lượng trang phục</v>
          </cell>
          <cell r="C245" t="str">
            <v>0404132</v>
          </cell>
          <cell r="D245">
            <v>2</v>
          </cell>
          <cell r="E245">
            <v>2</v>
          </cell>
          <cell r="F245">
            <v>0</v>
          </cell>
          <cell r="G245">
            <v>0</v>
          </cell>
        </row>
        <row r="246">
          <cell r="B246" t="str">
            <v>Quản lý chất lượng trang phục</v>
          </cell>
          <cell r="C246" t="str">
            <v>0404132</v>
          </cell>
          <cell r="D246">
            <v>2</v>
          </cell>
          <cell r="E246">
            <v>2</v>
          </cell>
          <cell r="F246">
            <v>0</v>
          </cell>
          <cell r="G246">
            <v>0</v>
          </cell>
        </row>
        <row r="247">
          <cell r="B247" t="str">
            <v>Quản trị thương hiệu</v>
          </cell>
          <cell r="C247" t="str">
            <v>0404134</v>
          </cell>
          <cell r="D247">
            <v>2</v>
          </cell>
          <cell r="E247">
            <v>2</v>
          </cell>
          <cell r="F247">
            <v>0</v>
          </cell>
          <cell r="G247">
            <v>0</v>
          </cell>
        </row>
        <row r="248">
          <cell r="B248" t="str">
            <v>Sáng tác mẫu</v>
          </cell>
          <cell r="C248" t="str">
            <v>0404135</v>
          </cell>
          <cell r="D248">
            <v>2</v>
          </cell>
          <cell r="E248">
            <v>0</v>
          </cell>
          <cell r="F248">
            <v>2</v>
          </cell>
          <cell r="G248">
            <v>0</v>
          </cell>
        </row>
        <row r="249">
          <cell r="B249" t="str">
            <v>Sinh thái và môi trường dệt may</v>
          </cell>
          <cell r="C249" t="str">
            <v>0404137</v>
          </cell>
          <cell r="D249">
            <v>2</v>
          </cell>
          <cell r="E249">
            <v>2</v>
          </cell>
          <cell r="F249">
            <v>0</v>
          </cell>
          <cell r="G249">
            <v>0</v>
          </cell>
        </row>
        <row r="250">
          <cell r="B250" t="str">
            <v>Tổ chức sản xuất và định mức kinh tế kỹ thuật ngành may</v>
          </cell>
          <cell r="C250" t="str">
            <v>0404138</v>
          </cell>
          <cell r="D250">
            <v>2</v>
          </cell>
          <cell r="E250">
            <v>2</v>
          </cell>
          <cell r="F250">
            <v>0</v>
          </cell>
          <cell r="G250">
            <v>0</v>
          </cell>
        </row>
        <row r="251">
          <cell r="B251" t="str">
            <v>Tổ chức sản xuất và định mức kinh tế kỹ thuật ngành may</v>
          </cell>
          <cell r="C251" t="str">
            <v>0404138</v>
          </cell>
          <cell r="D251">
            <v>2</v>
          </cell>
          <cell r="E251">
            <v>2</v>
          </cell>
          <cell r="F251">
            <v>0</v>
          </cell>
          <cell r="G251">
            <v>0</v>
          </cell>
        </row>
        <row r="252">
          <cell r="B252" t="str">
            <v>Tổ chức sự kiện thời trang</v>
          </cell>
          <cell r="C252" t="str">
            <v>0404139</v>
          </cell>
          <cell r="D252">
            <v>2</v>
          </cell>
          <cell r="E252">
            <v>0</v>
          </cell>
          <cell r="F252">
            <v>2</v>
          </cell>
          <cell r="G252">
            <v>0</v>
          </cell>
        </row>
        <row r="253">
          <cell r="B253" t="str">
            <v>Thiết bị may công nghiệp</v>
          </cell>
          <cell r="C253" t="str">
            <v>0404140</v>
          </cell>
          <cell r="D253">
            <v>2</v>
          </cell>
          <cell r="E253">
            <v>2</v>
          </cell>
          <cell r="F253">
            <v>0</v>
          </cell>
          <cell r="G253">
            <v>0</v>
          </cell>
        </row>
        <row r="254">
          <cell r="B254" t="str">
            <v>Thiết bị may công nghiệp</v>
          </cell>
          <cell r="C254" t="str">
            <v>0404140</v>
          </cell>
          <cell r="D254">
            <v>2</v>
          </cell>
          <cell r="E254">
            <v>2</v>
          </cell>
          <cell r="F254">
            <v>0</v>
          </cell>
          <cell r="G254">
            <v>0</v>
          </cell>
        </row>
        <row r="255">
          <cell r="B255" t="str">
            <v>Thiết kế chuyển đổi mẫu</v>
          </cell>
          <cell r="C255" t="str">
            <v>0404141</v>
          </cell>
          <cell r="D255">
            <v>2</v>
          </cell>
          <cell r="E255">
            <v>0</v>
          </cell>
          <cell r="F255">
            <v>2</v>
          </cell>
          <cell r="G255">
            <v>0</v>
          </cell>
        </row>
        <row r="256">
          <cell r="B256" t="str">
            <v>Thiết kế mẫu công nghiệp</v>
          </cell>
          <cell r="C256" t="str">
            <v>0404142</v>
          </cell>
          <cell r="D256">
            <v>3</v>
          </cell>
          <cell r="E256">
            <v>0</v>
          </cell>
          <cell r="F256">
            <v>3</v>
          </cell>
          <cell r="G256">
            <v>0</v>
          </cell>
        </row>
        <row r="257">
          <cell r="B257" t="str">
            <v>Thiết kế mẫu công nghiệp các sản phẩm qua giặt, mài</v>
          </cell>
          <cell r="C257" t="str">
            <v>0404144</v>
          </cell>
          <cell r="D257">
            <v>2</v>
          </cell>
          <cell r="E257">
            <v>0</v>
          </cell>
          <cell r="F257">
            <v>2</v>
          </cell>
          <cell r="G257">
            <v>0</v>
          </cell>
        </row>
        <row r="258">
          <cell r="B258" t="str">
            <v>Thiết kế mẫu trên manơcanh</v>
          </cell>
          <cell r="C258" t="str">
            <v>0404145</v>
          </cell>
          <cell r="D258">
            <v>2</v>
          </cell>
          <cell r="E258">
            <v>0</v>
          </cell>
          <cell r="F258">
            <v>2</v>
          </cell>
          <cell r="G258">
            <v>0</v>
          </cell>
        </row>
        <row r="259">
          <cell r="B259" t="str">
            <v>Thiết kế mẫu trên manơcanh</v>
          </cell>
          <cell r="C259" t="str">
            <v>0404145</v>
          </cell>
          <cell r="D259">
            <v>2</v>
          </cell>
          <cell r="E259">
            <v>0</v>
          </cell>
          <cell r="F259">
            <v>2</v>
          </cell>
          <cell r="G259">
            <v>0</v>
          </cell>
        </row>
        <row r="260">
          <cell r="B260" t="str">
            <v>Thiết kế thời trang 1</v>
          </cell>
          <cell r="C260" t="str">
            <v>0404146</v>
          </cell>
          <cell r="D260">
            <v>3</v>
          </cell>
          <cell r="E260">
            <v>0</v>
          </cell>
          <cell r="F260">
            <v>2</v>
          </cell>
          <cell r="G260">
            <v>1</v>
          </cell>
        </row>
        <row r="261">
          <cell r="B261" t="str">
            <v>Thiết kế thời trang 2</v>
          </cell>
          <cell r="C261" t="str">
            <v>0404150</v>
          </cell>
          <cell r="D261">
            <v>2</v>
          </cell>
          <cell r="E261">
            <v>0</v>
          </cell>
          <cell r="F261">
            <v>2</v>
          </cell>
          <cell r="G261">
            <v>0</v>
          </cell>
        </row>
        <row r="262">
          <cell r="B262" t="str">
            <v>Thiết kế thời trang 3</v>
          </cell>
          <cell r="C262" t="str">
            <v>0404151</v>
          </cell>
          <cell r="D262">
            <v>3</v>
          </cell>
          <cell r="E262">
            <v>0</v>
          </cell>
          <cell r="F262">
            <v>2</v>
          </cell>
          <cell r="G262">
            <v>1</v>
          </cell>
        </row>
        <row r="263">
          <cell r="B263" t="str">
            <v>Thiết kế thời trang 4</v>
          </cell>
          <cell r="C263" t="str">
            <v>0404152</v>
          </cell>
          <cell r="D263">
            <v>2</v>
          </cell>
          <cell r="E263">
            <v>0</v>
          </cell>
          <cell r="F263">
            <v>2</v>
          </cell>
          <cell r="G263">
            <v>0</v>
          </cell>
        </row>
        <row r="264">
          <cell r="B264" t="str">
            <v>Thiết kế thời trang 5</v>
          </cell>
          <cell r="C264" t="str">
            <v>0404153</v>
          </cell>
          <cell r="D264">
            <v>2</v>
          </cell>
          <cell r="E264">
            <v>0</v>
          </cell>
          <cell r="F264">
            <v>2</v>
          </cell>
          <cell r="G264">
            <v>0</v>
          </cell>
        </row>
        <row r="265">
          <cell r="B265" t="str">
            <v>Thiết kế thời trang 6</v>
          </cell>
          <cell r="C265" t="str">
            <v>0404154</v>
          </cell>
          <cell r="D265">
            <v>2</v>
          </cell>
          <cell r="E265">
            <v>0</v>
          </cell>
          <cell r="F265">
            <v>2</v>
          </cell>
          <cell r="G265">
            <v>0</v>
          </cell>
        </row>
        <row r="266">
          <cell r="B266" t="str">
            <v>Thiết kế thời trang 7</v>
          </cell>
          <cell r="C266" t="str">
            <v>0404155</v>
          </cell>
          <cell r="D266">
            <v>2</v>
          </cell>
          <cell r="E266">
            <v>0</v>
          </cell>
          <cell r="F266">
            <v>2</v>
          </cell>
          <cell r="G266">
            <v>0</v>
          </cell>
        </row>
        <row r="267">
          <cell r="B267" t="str">
            <v>Thiết kế trang phục 1</v>
          </cell>
          <cell r="C267" t="str">
            <v>0404158</v>
          </cell>
          <cell r="D267">
            <v>3</v>
          </cell>
          <cell r="E267">
            <v>3</v>
          </cell>
          <cell r="F267">
            <v>0</v>
          </cell>
          <cell r="G267">
            <v>0</v>
          </cell>
        </row>
        <row r="268">
          <cell r="B268" t="str">
            <v>Thiết kế trang phục 1</v>
          </cell>
          <cell r="C268" t="str">
            <v>0404158</v>
          </cell>
          <cell r="D268">
            <v>3</v>
          </cell>
          <cell r="E268">
            <v>3</v>
          </cell>
          <cell r="F268">
            <v>0</v>
          </cell>
          <cell r="G268">
            <v>0</v>
          </cell>
        </row>
        <row r="269">
          <cell r="B269" t="str">
            <v>Thiết kế trang phục 2</v>
          </cell>
          <cell r="C269" t="str">
            <v>0404159</v>
          </cell>
          <cell r="D269">
            <v>2</v>
          </cell>
          <cell r="E269">
            <v>2</v>
          </cell>
          <cell r="F269">
            <v>0</v>
          </cell>
          <cell r="G269">
            <v>0</v>
          </cell>
        </row>
        <row r="270">
          <cell r="B270" t="str">
            <v>Thiết kế trang phục 2</v>
          </cell>
          <cell r="C270" t="str">
            <v>0404159</v>
          </cell>
          <cell r="D270">
            <v>2</v>
          </cell>
          <cell r="E270">
            <v>2</v>
          </cell>
          <cell r="F270">
            <v>0</v>
          </cell>
          <cell r="G270">
            <v>0</v>
          </cell>
        </row>
        <row r="271">
          <cell r="B271" t="str">
            <v>Thiết kế và giác sơ đồ trên máy tính</v>
          </cell>
          <cell r="C271" t="str">
            <v>0404161</v>
          </cell>
          <cell r="D271">
            <v>2</v>
          </cell>
          <cell r="E271">
            <v>0</v>
          </cell>
          <cell r="F271">
            <v>2</v>
          </cell>
          <cell r="G271">
            <v>0</v>
          </cell>
        </row>
        <row r="272">
          <cell r="B272" t="str">
            <v>Thực hành công nghệ may 1</v>
          </cell>
          <cell r="C272" t="str">
            <v>0404163</v>
          </cell>
          <cell r="D272">
            <v>4</v>
          </cell>
          <cell r="E272">
            <v>0</v>
          </cell>
          <cell r="F272">
            <v>4</v>
          </cell>
          <cell r="G272">
            <v>0</v>
          </cell>
        </row>
        <row r="273">
          <cell r="B273" t="str">
            <v>Thực hành công nghệ may 1</v>
          </cell>
          <cell r="C273" t="str">
            <v>0404163</v>
          </cell>
          <cell r="D273">
            <v>4</v>
          </cell>
          <cell r="E273">
            <v>0</v>
          </cell>
          <cell r="F273">
            <v>4</v>
          </cell>
          <cell r="G273">
            <v>0</v>
          </cell>
        </row>
        <row r="274">
          <cell r="B274" t="str">
            <v>Thực hành công nghệ may 2</v>
          </cell>
          <cell r="C274" t="str">
            <v>0404164</v>
          </cell>
          <cell r="D274">
            <v>3</v>
          </cell>
          <cell r="E274">
            <v>0</v>
          </cell>
          <cell r="F274">
            <v>3</v>
          </cell>
          <cell r="G274">
            <v>0</v>
          </cell>
        </row>
        <row r="275">
          <cell r="B275" t="str">
            <v>Thực hành công nghệ may 2</v>
          </cell>
          <cell r="C275" t="str">
            <v>0404164</v>
          </cell>
          <cell r="D275">
            <v>3</v>
          </cell>
          <cell r="E275">
            <v>0</v>
          </cell>
          <cell r="F275">
            <v>3</v>
          </cell>
          <cell r="G275">
            <v>0</v>
          </cell>
        </row>
        <row r="276">
          <cell r="B276" t="str">
            <v>Thực hành công nghệ may 3</v>
          </cell>
          <cell r="C276" t="str">
            <v>0404165</v>
          </cell>
          <cell r="D276">
            <v>4</v>
          </cell>
          <cell r="E276">
            <v>0</v>
          </cell>
          <cell r="F276">
            <v>4</v>
          </cell>
          <cell r="G276">
            <v>0</v>
          </cell>
        </row>
        <row r="277">
          <cell r="B277" t="str">
            <v>Thực hành thiết kế trang phục 1</v>
          </cell>
          <cell r="C277" t="str">
            <v>0404166</v>
          </cell>
          <cell r="D277">
            <v>3</v>
          </cell>
          <cell r="E277">
            <v>0</v>
          </cell>
          <cell r="F277">
            <v>3</v>
          </cell>
          <cell r="G277">
            <v>0</v>
          </cell>
        </row>
        <row r="278">
          <cell r="B278" t="str">
            <v>Thực hành thiết kế trang phục 1</v>
          </cell>
          <cell r="C278" t="str">
            <v>0404166</v>
          </cell>
          <cell r="D278">
            <v>3</v>
          </cell>
          <cell r="E278">
            <v>0</v>
          </cell>
          <cell r="F278">
            <v>3</v>
          </cell>
          <cell r="G278">
            <v>0</v>
          </cell>
        </row>
        <row r="279">
          <cell r="B279" t="str">
            <v>Thực hành thiết kế trang phục 2</v>
          </cell>
          <cell r="C279" t="str">
            <v>0404167</v>
          </cell>
          <cell r="D279">
            <v>3</v>
          </cell>
          <cell r="E279">
            <v>0</v>
          </cell>
          <cell r="F279">
            <v>3</v>
          </cell>
          <cell r="G279">
            <v>0</v>
          </cell>
        </row>
        <row r="280">
          <cell r="B280" t="str">
            <v>Thực hành thiết kế trang phục 2</v>
          </cell>
          <cell r="C280" t="str">
            <v>0404167</v>
          </cell>
          <cell r="D280">
            <v>3</v>
          </cell>
          <cell r="E280">
            <v>0</v>
          </cell>
          <cell r="F280">
            <v>3</v>
          </cell>
          <cell r="G280">
            <v>0</v>
          </cell>
        </row>
        <row r="281">
          <cell r="B281" t="str">
            <v>Thực tập sản xuất (Ngành Công nghệ May)</v>
          </cell>
          <cell r="C281" t="str">
            <v>0404168</v>
          </cell>
          <cell r="D281">
            <v>3</v>
          </cell>
          <cell r="E281">
            <v>0</v>
          </cell>
          <cell r="F281">
            <v>0</v>
          </cell>
          <cell r="G281">
            <v>3</v>
          </cell>
        </row>
        <row r="282">
          <cell r="B282" t="str">
            <v>Thực tập sản xuất (Ngành Thiết kế thời trang)</v>
          </cell>
          <cell r="C282" t="str">
            <v>0404169</v>
          </cell>
          <cell r="D282">
            <v>3</v>
          </cell>
          <cell r="E282">
            <v>0</v>
          </cell>
          <cell r="F282">
            <v>0</v>
          </cell>
          <cell r="G282">
            <v>3</v>
          </cell>
        </row>
        <row r="283">
          <cell r="B283" t="str">
            <v>Thực tập tốt nghiệp (Ngành Công nghệ May)</v>
          </cell>
          <cell r="C283" t="str">
            <v>0404170</v>
          </cell>
          <cell r="D283">
            <v>8</v>
          </cell>
          <cell r="E283">
            <v>0</v>
          </cell>
          <cell r="F283">
            <v>0</v>
          </cell>
          <cell r="G283">
            <v>8</v>
          </cell>
        </row>
        <row r="284">
          <cell r="B284" t="str">
            <v>Thực tập tốt nghiệp (Ngành Thiết kế thời trang)</v>
          </cell>
          <cell r="C284" t="str">
            <v>0404171</v>
          </cell>
          <cell r="D284">
            <v>8</v>
          </cell>
          <cell r="E284">
            <v>0</v>
          </cell>
          <cell r="F284">
            <v>0</v>
          </cell>
          <cell r="G284">
            <v>8</v>
          </cell>
        </row>
        <row r="285">
          <cell r="B285" t="str">
            <v>Trang điểm và nhiếp ảnh</v>
          </cell>
          <cell r="C285" t="str">
            <v>0404172</v>
          </cell>
          <cell r="D285">
            <v>3</v>
          </cell>
          <cell r="E285">
            <v>0</v>
          </cell>
          <cell r="F285">
            <v>3</v>
          </cell>
          <cell r="G285">
            <v>0</v>
          </cell>
        </row>
        <row r="286">
          <cell r="B286" t="str">
            <v>Trang phục các dân tộc Việt Nam</v>
          </cell>
          <cell r="C286" t="str">
            <v>0404173</v>
          </cell>
          <cell r="D286">
            <v>2</v>
          </cell>
          <cell r="E286">
            <v>2</v>
          </cell>
          <cell r="F286">
            <v>0</v>
          </cell>
          <cell r="G286">
            <v>0</v>
          </cell>
        </row>
        <row r="287">
          <cell r="B287" t="str">
            <v>Vật liệu may</v>
          </cell>
          <cell r="C287" t="str">
            <v>0404174</v>
          </cell>
          <cell r="D287">
            <v>2</v>
          </cell>
          <cell r="E287">
            <v>2</v>
          </cell>
          <cell r="F287">
            <v>0</v>
          </cell>
          <cell r="G287">
            <v>0</v>
          </cell>
        </row>
        <row r="288">
          <cell r="B288" t="str">
            <v>Vật liệu may</v>
          </cell>
          <cell r="C288" t="str">
            <v>0404174</v>
          </cell>
          <cell r="D288">
            <v>2</v>
          </cell>
          <cell r="E288">
            <v>2</v>
          </cell>
          <cell r="F288">
            <v>0</v>
          </cell>
          <cell r="G288">
            <v>0</v>
          </cell>
        </row>
        <row r="289">
          <cell r="B289" t="str">
            <v>Vẽ mỹ thuật</v>
          </cell>
          <cell r="C289" t="str">
            <v>0404175</v>
          </cell>
          <cell r="D289">
            <v>3</v>
          </cell>
          <cell r="E289">
            <v>0</v>
          </cell>
          <cell r="F289">
            <v>3</v>
          </cell>
          <cell r="G289">
            <v>0</v>
          </cell>
        </row>
        <row r="290">
          <cell r="B290" t="str">
            <v>Xử lý đồ họa trên máy tính</v>
          </cell>
          <cell r="C290" t="str">
            <v>0404178</v>
          </cell>
          <cell r="D290">
            <v>2</v>
          </cell>
          <cell r="E290">
            <v>0</v>
          </cell>
          <cell r="F290">
            <v>2</v>
          </cell>
          <cell r="G290">
            <v>0</v>
          </cell>
        </row>
        <row r="291">
          <cell r="B291" t="str">
            <v>Xử lý hoàn tất sản phẩm dệt may</v>
          </cell>
          <cell r="C291" t="str">
            <v>0404179</v>
          </cell>
          <cell r="D291">
            <v>2</v>
          </cell>
          <cell r="E291">
            <v>2</v>
          </cell>
          <cell r="F291">
            <v>0</v>
          </cell>
          <cell r="G291">
            <v>0</v>
          </cell>
        </row>
        <row r="292">
          <cell r="B292" t="str">
            <v>Xử lý hoàn tất sản phẩm dệt may</v>
          </cell>
          <cell r="C292" t="str">
            <v>0404179</v>
          </cell>
          <cell r="D292">
            <v>2</v>
          </cell>
          <cell r="E292">
            <v>2</v>
          </cell>
          <cell r="F292">
            <v>0</v>
          </cell>
          <cell r="G292">
            <v>0</v>
          </cell>
        </row>
        <row r="293">
          <cell r="B293" t="str">
            <v>Thiết kế trang phục trên máy tính</v>
          </cell>
          <cell r="C293" t="str">
            <v>0404181</v>
          </cell>
          <cell r="D293">
            <v>2</v>
          </cell>
          <cell r="E293">
            <v>0</v>
          </cell>
          <cell r="F293">
            <v>2</v>
          </cell>
          <cell r="G293">
            <v>0</v>
          </cell>
        </row>
        <row r="294">
          <cell r="B294" t="str">
            <v>An toàn bảo mật thông tin</v>
          </cell>
          <cell r="C294" t="str">
            <v>0504101</v>
          </cell>
          <cell r="D294">
            <v>3</v>
          </cell>
          <cell r="E294">
            <v>2</v>
          </cell>
          <cell r="F294">
            <v>1</v>
          </cell>
          <cell r="G294">
            <v>0</v>
          </cell>
        </row>
        <row r="295">
          <cell r="B295" t="str">
            <v>Cấu trúc dữ liệu và giải thuật</v>
          </cell>
          <cell r="C295" t="str">
            <v>0504103</v>
          </cell>
          <cell r="D295">
            <v>3</v>
          </cell>
          <cell r="E295">
            <v>2</v>
          </cell>
          <cell r="F295">
            <v>1</v>
          </cell>
          <cell r="G295">
            <v>0</v>
          </cell>
        </row>
        <row r="296">
          <cell r="B296" t="str">
            <v>Công nghệ XML</v>
          </cell>
          <cell r="C296" t="str">
            <v>0504105</v>
          </cell>
          <cell r="D296">
            <v>3</v>
          </cell>
          <cell r="E296">
            <v>2</v>
          </cell>
          <cell r="F296">
            <v>1</v>
          </cell>
          <cell r="G296">
            <v>0</v>
          </cell>
        </row>
        <row r="297">
          <cell r="B297" t="str">
            <v>Cơ sở dữ liệu</v>
          </cell>
          <cell r="C297" t="str">
            <v>0504106</v>
          </cell>
          <cell r="D297">
            <v>3</v>
          </cell>
          <cell r="E297">
            <v>3</v>
          </cell>
          <cell r="F297">
            <v>0</v>
          </cell>
          <cell r="G297">
            <v>0</v>
          </cell>
        </row>
        <row r="298">
          <cell r="B298" t="str">
            <v>Cơ sở dữ liệu đa phương tiện</v>
          </cell>
          <cell r="C298" t="str">
            <v>0504107</v>
          </cell>
          <cell r="D298">
            <v>3</v>
          </cell>
          <cell r="E298">
            <v>2</v>
          </cell>
          <cell r="F298">
            <v>1</v>
          </cell>
          <cell r="G298">
            <v>0</v>
          </cell>
        </row>
        <row r="299">
          <cell r="B299" t="str">
            <v>Cơ sở dữ liệu phân tán</v>
          </cell>
          <cell r="C299" t="str">
            <v>0504108</v>
          </cell>
          <cell r="D299">
            <v>3</v>
          </cell>
          <cell r="E299">
            <v>2</v>
          </cell>
          <cell r="F299">
            <v>1</v>
          </cell>
          <cell r="G299">
            <v>0</v>
          </cell>
        </row>
        <row r="300">
          <cell r="B300" t="str">
            <v>Cơ sở lập trình nhúng</v>
          </cell>
          <cell r="C300" t="str">
            <v>0504110</v>
          </cell>
          <cell r="D300">
            <v>3</v>
          </cell>
          <cell r="E300">
            <v>2</v>
          </cell>
          <cell r="F300">
            <v>1</v>
          </cell>
          <cell r="G300">
            <v>0</v>
          </cell>
        </row>
        <row r="301">
          <cell r="B301" t="str">
            <v>Đồ án/ khóa luận tốt nghiệp (Ngành Công nghệ thông tin)</v>
          </cell>
          <cell r="C301" t="str">
            <v>0504115</v>
          </cell>
          <cell r="D301">
            <v>5</v>
          </cell>
          <cell r="E301">
            <v>0</v>
          </cell>
          <cell r="F301">
            <v>0</v>
          </cell>
          <cell r="G301">
            <v>5</v>
          </cell>
        </row>
        <row r="302">
          <cell r="B302" t="str">
            <v>Đồ họa ứng dụng 1</v>
          </cell>
          <cell r="C302" t="str">
            <v>0504118</v>
          </cell>
          <cell r="D302">
            <v>3</v>
          </cell>
          <cell r="E302">
            <v>1</v>
          </cell>
          <cell r="F302">
            <v>2</v>
          </cell>
          <cell r="G302">
            <v>0</v>
          </cell>
        </row>
        <row r="303">
          <cell r="B303" t="str">
            <v>Đồ họa ứng dụng 2</v>
          </cell>
          <cell r="C303" t="str">
            <v>0504119</v>
          </cell>
          <cell r="D303">
            <v>3</v>
          </cell>
          <cell r="E303">
            <v>1</v>
          </cell>
          <cell r="F303">
            <v>2</v>
          </cell>
          <cell r="G303">
            <v>0</v>
          </cell>
        </row>
        <row r="304">
          <cell r="B304" t="str">
            <v>Hệ quản trị cơ sở dữ liệu (SQL Server)</v>
          </cell>
          <cell r="C304" t="str">
            <v>0504123</v>
          </cell>
          <cell r="D304">
            <v>3</v>
          </cell>
          <cell r="E304">
            <v>2</v>
          </cell>
          <cell r="F304">
            <v>1</v>
          </cell>
          <cell r="G304">
            <v>0</v>
          </cell>
        </row>
        <row r="305">
          <cell r="B305" t="str">
            <v>Kiểm thử phần mềm</v>
          </cell>
          <cell r="C305" t="str">
            <v>0504125</v>
          </cell>
          <cell r="D305">
            <v>3</v>
          </cell>
          <cell r="E305">
            <v>2</v>
          </cell>
          <cell r="F305">
            <v>1</v>
          </cell>
          <cell r="G305">
            <v>0</v>
          </cell>
        </row>
        <row r="306">
          <cell r="B306" t="str">
            <v>Kiến trúc máy tính</v>
          </cell>
          <cell r="C306" t="str">
            <v>0504126</v>
          </cell>
          <cell r="D306">
            <v>3</v>
          </cell>
          <cell r="E306">
            <v>2</v>
          </cell>
          <cell r="F306">
            <v>1</v>
          </cell>
          <cell r="G306">
            <v>0</v>
          </cell>
        </row>
        <row r="307">
          <cell r="B307" t="str">
            <v>Kỹ thuật lập trình</v>
          </cell>
          <cell r="C307" t="str">
            <v>0504127</v>
          </cell>
          <cell r="D307">
            <v>3</v>
          </cell>
          <cell r="E307">
            <v>2</v>
          </cell>
          <cell r="F307">
            <v>1</v>
          </cell>
          <cell r="G307">
            <v>0</v>
          </cell>
        </row>
        <row r="308">
          <cell r="B308" t="str">
            <v>Kỹ thuật lập trình</v>
          </cell>
          <cell r="C308" t="str">
            <v>0504127</v>
          </cell>
          <cell r="D308">
            <v>3</v>
          </cell>
          <cell r="E308">
            <v>2</v>
          </cell>
          <cell r="F308">
            <v>1</v>
          </cell>
          <cell r="G308">
            <v>0</v>
          </cell>
        </row>
        <row r="309">
          <cell r="B309" t="str">
            <v>Lập trình căn bản</v>
          </cell>
          <cell r="C309" t="str">
            <v>0504129</v>
          </cell>
          <cell r="D309">
            <v>3</v>
          </cell>
          <cell r="E309">
            <v>2</v>
          </cell>
          <cell r="F309">
            <v>1</v>
          </cell>
          <cell r="G309">
            <v>0</v>
          </cell>
        </row>
        <row r="310">
          <cell r="B310" t="str">
            <v>Lập trình hướng đối tượng</v>
          </cell>
          <cell r="C310" t="str">
            <v>0504130</v>
          </cell>
          <cell r="D310">
            <v>3</v>
          </cell>
          <cell r="E310">
            <v>2</v>
          </cell>
          <cell r="F310">
            <v>1</v>
          </cell>
          <cell r="G310">
            <v>0</v>
          </cell>
        </row>
        <row r="311">
          <cell r="B311" t="str">
            <v>Lập trình mobile</v>
          </cell>
          <cell r="C311" t="str">
            <v>0504131</v>
          </cell>
          <cell r="D311">
            <v>3</v>
          </cell>
          <cell r="E311">
            <v>2</v>
          </cell>
          <cell r="F311">
            <v>0</v>
          </cell>
          <cell r="G311">
            <v>1</v>
          </cell>
        </row>
        <row r="312">
          <cell r="B312" t="str">
            <v>Lập trình nhúng</v>
          </cell>
          <cell r="C312" t="str">
            <v>0504132</v>
          </cell>
          <cell r="D312">
            <v>3</v>
          </cell>
          <cell r="E312">
            <v>2</v>
          </cell>
          <cell r="F312">
            <v>1</v>
          </cell>
          <cell r="G312">
            <v>0</v>
          </cell>
        </row>
        <row r="313">
          <cell r="B313" t="str">
            <v>Lập trình tiên tiến</v>
          </cell>
          <cell r="C313" t="str">
            <v>0504133</v>
          </cell>
          <cell r="D313">
            <v>3</v>
          </cell>
          <cell r="E313">
            <v>2</v>
          </cell>
          <cell r="F313">
            <v>0</v>
          </cell>
          <cell r="G313">
            <v>1</v>
          </cell>
        </row>
        <row r="314">
          <cell r="B314" t="str">
            <v>Lập trình ứng dụng cơ sở dữ liệu trên Web</v>
          </cell>
          <cell r="C314" t="str">
            <v>0504134</v>
          </cell>
          <cell r="D314">
            <v>4</v>
          </cell>
          <cell r="E314">
            <v>2</v>
          </cell>
          <cell r="F314">
            <v>1</v>
          </cell>
          <cell r="G314">
            <v>1</v>
          </cell>
        </row>
        <row r="315">
          <cell r="B315" t="str">
            <v>Lập trình Windows</v>
          </cell>
          <cell r="C315" t="str">
            <v>0504135</v>
          </cell>
          <cell r="D315">
            <v>4</v>
          </cell>
          <cell r="E315">
            <v>2</v>
          </cell>
          <cell r="F315">
            <v>1</v>
          </cell>
          <cell r="G315">
            <v>1</v>
          </cell>
        </row>
        <row r="316">
          <cell r="B316" t="str">
            <v>Mạng máy tính</v>
          </cell>
          <cell r="C316" t="str">
            <v>0504137</v>
          </cell>
          <cell r="D316">
            <v>3</v>
          </cell>
          <cell r="E316">
            <v>2</v>
          </cell>
          <cell r="F316">
            <v>1</v>
          </cell>
          <cell r="G316">
            <v>0</v>
          </cell>
        </row>
        <row r="317">
          <cell r="B317" t="str">
            <v>Một số phương pháp tính toán khoa học và phần mềm tính toán</v>
          </cell>
          <cell r="C317" t="str">
            <v>0504138</v>
          </cell>
          <cell r="D317">
            <v>3</v>
          </cell>
          <cell r="E317">
            <v>2</v>
          </cell>
          <cell r="F317">
            <v>1</v>
          </cell>
          <cell r="G317">
            <v>0</v>
          </cell>
        </row>
        <row r="318">
          <cell r="B318" t="str">
            <v>Nguyên lý hệ điều hành</v>
          </cell>
          <cell r="C318" t="str">
            <v>0504140</v>
          </cell>
          <cell r="D318">
            <v>3</v>
          </cell>
          <cell r="E318">
            <v>2</v>
          </cell>
          <cell r="F318">
            <v>0</v>
          </cell>
          <cell r="G318">
            <v>1</v>
          </cell>
        </row>
        <row r="319">
          <cell r="B319" t="str">
            <v>Nhập môn Công nghệ phần mềm</v>
          </cell>
          <cell r="C319" t="str">
            <v>0504141</v>
          </cell>
          <cell r="D319">
            <v>3</v>
          </cell>
          <cell r="E319">
            <v>2</v>
          </cell>
          <cell r="F319">
            <v>1</v>
          </cell>
          <cell r="G319">
            <v>0</v>
          </cell>
        </row>
        <row r="320">
          <cell r="B320" t="str">
            <v>Nhập môn tin học</v>
          </cell>
          <cell r="C320" t="str">
            <v>0504143</v>
          </cell>
          <cell r="D320">
            <v>3</v>
          </cell>
          <cell r="E320">
            <v>2</v>
          </cell>
          <cell r="F320">
            <v>1</v>
          </cell>
          <cell r="G320">
            <v>0</v>
          </cell>
        </row>
        <row r="321">
          <cell r="B321" t="str">
            <v>Phần mềm mã nguồn mở</v>
          </cell>
          <cell r="C321" t="str">
            <v>0504149</v>
          </cell>
          <cell r="D321">
            <v>3</v>
          </cell>
          <cell r="E321">
            <v>2</v>
          </cell>
          <cell r="F321">
            <v>1</v>
          </cell>
          <cell r="G321">
            <v>0</v>
          </cell>
        </row>
        <row r="322">
          <cell r="B322" t="str">
            <v>Phân tích thiết kế hệ thống</v>
          </cell>
          <cell r="C322" t="str">
            <v>0504150</v>
          </cell>
          <cell r="D322">
            <v>3</v>
          </cell>
          <cell r="E322">
            <v>2</v>
          </cell>
          <cell r="F322">
            <v>0</v>
          </cell>
          <cell r="G322">
            <v>1</v>
          </cell>
        </row>
        <row r="323">
          <cell r="B323" t="str">
            <v>Quản lý các dự án công nghệ thông tin</v>
          </cell>
          <cell r="C323" t="str">
            <v>0504152</v>
          </cell>
          <cell r="D323">
            <v>2</v>
          </cell>
          <cell r="E323">
            <v>1</v>
          </cell>
          <cell r="F323">
            <v>0</v>
          </cell>
          <cell r="G323">
            <v>1</v>
          </cell>
        </row>
        <row r="324">
          <cell r="B324" t="str">
            <v>Quản trị mạng</v>
          </cell>
          <cell r="C324" t="str">
            <v>0504153</v>
          </cell>
          <cell r="D324">
            <v>3</v>
          </cell>
          <cell r="E324">
            <v>2</v>
          </cell>
          <cell r="F324">
            <v>1</v>
          </cell>
          <cell r="G324">
            <v>0</v>
          </cell>
        </row>
        <row r="325">
          <cell r="B325" t="str">
            <v>Tin học văn phòng</v>
          </cell>
          <cell r="C325" t="str">
            <v>0504154</v>
          </cell>
          <cell r="D325">
            <v>3</v>
          </cell>
          <cell r="E325">
            <v>2</v>
          </cell>
          <cell r="F325">
            <v>1</v>
          </cell>
          <cell r="G325">
            <v>0</v>
          </cell>
        </row>
        <row r="326">
          <cell r="B326" t="str">
            <v>Toán rời rạc</v>
          </cell>
          <cell r="C326" t="str">
            <v>0504156</v>
          </cell>
          <cell r="D326">
            <v>3</v>
          </cell>
          <cell r="E326">
            <v>3</v>
          </cell>
          <cell r="F326">
            <v>0</v>
          </cell>
          <cell r="G326">
            <v>0</v>
          </cell>
        </row>
        <row r="327">
          <cell r="B327" t="str">
            <v>Tối ưu hoá</v>
          </cell>
          <cell r="C327" t="str">
            <v>0504157</v>
          </cell>
          <cell r="D327">
            <v>3</v>
          </cell>
          <cell r="E327">
            <v>3</v>
          </cell>
          <cell r="F327">
            <v>0</v>
          </cell>
          <cell r="G327">
            <v>0</v>
          </cell>
        </row>
        <row r="328">
          <cell r="B328" t="str">
            <v>Thiết kế Web</v>
          </cell>
          <cell r="C328" t="str">
            <v>0504161</v>
          </cell>
          <cell r="D328">
            <v>3</v>
          </cell>
          <cell r="E328">
            <v>2</v>
          </cell>
          <cell r="F328">
            <v>1</v>
          </cell>
          <cell r="G328">
            <v>0</v>
          </cell>
        </row>
        <row r="329">
          <cell r="B329" t="str">
            <v>Thực tập tốt nghiệp (Ngành Công nghệ thông tin)</v>
          </cell>
          <cell r="C329" t="str">
            <v>0504164</v>
          </cell>
          <cell r="D329">
            <v>8</v>
          </cell>
          <cell r="E329">
            <v>0</v>
          </cell>
          <cell r="F329">
            <v>0</v>
          </cell>
          <cell r="G329">
            <v>8</v>
          </cell>
        </row>
        <row r="330">
          <cell r="B330" t="str">
            <v>An toàn điện</v>
          </cell>
          <cell r="C330" t="str">
            <v>0704101</v>
          </cell>
          <cell r="D330">
            <v>2</v>
          </cell>
          <cell r="E330">
            <v>2</v>
          </cell>
          <cell r="F330">
            <v>0</v>
          </cell>
          <cell r="G330">
            <v>0</v>
          </cell>
        </row>
        <row r="331">
          <cell r="B331" t="str">
            <v>An toàn điện</v>
          </cell>
          <cell r="C331" t="str">
            <v>0704101</v>
          </cell>
          <cell r="D331">
            <v>2</v>
          </cell>
          <cell r="E331">
            <v>2</v>
          </cell>
          <cell r="F331">
            <v>0</v>
          </cell>
          <cell r="G331">
            <v>0</v>
          </cell>
        </row>
        <row r="332">
          <cell r="B332" t="str">
            <v>An toàn điện</v>
          </cell>
          <cell r="C332" t="str">
            <v>0704101</v>
          </cell>
          <cell r="D332">
            <v>2</v>
          </cell>
          <cell r="E332">
            <v>2</v>
          </cell>
          <cell r="F332">
            <v>0</v>
          </cell>
          <cell r="G332">
            <v>0</v>
          </cell>
        </row>
        <row r="333">
          <cell r="B333" t="str">
            <v>An toàn điện</v>
          </cell>
          <cell r="C333" t="str">
            <v>0704101</v>
          </cell>
          <cell r="D333">
            <v>2</v>
          </cell>
          <cell r="E333">
            <v>2</v>
          </cell>
          <cell r="F333">
            <v>0</v>
          </cell>
          <cell r="G333">
            <v>0</v>
          </cell>
        </row>
        <row r="334">
          <cell r="B334" t="str">
            <v>Bơm, quạt, máy nén</v>
          </cell>
          <cell r="C334" t="str">
            <v>0704103</v>
          </cell>
          <cell r="D334">
            <v>2</v>
          </cell>
          <cell r="E334">
            <v>2</v>
          </cell>
          <cell r="F334">
            <v>0</v>
          </cell>
          <cell r="G334">
            <v>0</v>
          </cell>
        </row>
        <row r="335">
          <cell r="B335" t="str">
            <v>Cung cấp điện</v>
          </cell>
          <cell r="C335" t="str">
            <v>0704104</v>
          </cell>
          <cell r="D335">
            <v>3</v>
          </cell>
          <cell r="E335">
            <v>2</v>
          </cell>
          <cell r="F335">
            <v>1</v>
          </cell>
          <cell r="G335">
            <v>0</v>
          </cell>
        </row>
        <row r="336">
          <cell r="B336" t="str">
            <v>Cung cấp điện</v>
          </cell>
          <cell r="C336" t="str">
            <v>0704104</v>
          </cell>
          <cell r="D336">
            <v>3</v>
          </cell>
          <cell r="E336">
            <v>2</v>
          </cell>
          <cell r="F336">
            <v>1</v>
          </cell>
          <cell r="G336">
            <v>0</v>
          </cell>
        </row>
        <row r="337">
          <cell r="B337" t="str">
            <v>Chuyên đề truyền động điện</v>
          </cell>
          <cell r="C337" t="str">
            <v>0704107</v>
          </cell>
          <cell r="D337">
            <v>2</v>
          </cell>
          <cell r="E337">
            <v>2</v>
          </cell>
          <cell r="F337">
            <v>0</v>
          </cell>
          <cell r="G337">
            <v>0</v>
          </cell>
        </row>
        <row r="338">
          <cell r="B338" t="str">
            <v>Chuyên đề truyền động điện</v>
          </cell>
          <cell r="C338" t="str">
            <v>0704107</v>
          </cell>
          <cell r="D338">
            <v>2</v>
          </cell>
          <cell r="E338">
            <v>2</v>
          </cell>
          <cell r="F338">
            <v>0</v>
          </cell>
          <cell r="G338">
            <v>0</v>
          </cell>
        </row>
        <row r="339">
          <cell r="B339" t="str">
            <v>Điện tử công suất</v>
          </cell>
          <cell r="C339" t="str">
            <v>0704108</v>
          </cell>
          <cell r="D339">
            <v>3</v>
          </cell>
          <cell r="E339">
            <v>2</v>
          </cell>
          <cell r="F339">
            <v>1</v>
          </cell>
          <cell r="G339">
            <v>0</v>
          </cell>
        </row>
        <row r="340">
          <cell r="B340" t="str">
            <v>Điện tử công suất</v>
          </cell>
          <cell r="C340" t="str">
            <v>0704108</v>
          </cell>
          <cell r="D340">
            <v>3</v>
          </cell>
          <cell r="E340">
            <v>2</v>
          </cell>
          <cell r="F340">
            <v>1</v>
          </cell>
          <cell r="G340">
            <v>0</v>
          </cell>
        </row>
        <row r="341">
          <cell r="B341" t="str">
            <v>Điều khiển điện-Khí nén-Thủy lực</v>
          </cell>
          <cell r="C341" t="str">
            <v>0704109</v>
          </cell>
          <cell r="D341">
            <v>3</v>
          </cell>
          <cell r="E341">
            <v>1</v>
          </cell>
          <cell r="F341">
            <v>2</v>
          </cell>
          <cell r="G341">
            <v>0</v>
          </cell>
        </row>
        <row r="342">
          <cell r="B342" t="str">
            <v>Điều khiển điện-Khí nén-Thủy lực</v>
          </cell>
          <cell r="C342" t="str">
            <v>0704109</v>
          </cell>
          <cell r="D342">
            <v>3</v>
          </cell>
          <cell r="E342">
            <v>1</v>
          </cell>
          <cell r="F342">
            <v>2</v>
          </cell>
          <cell r="G342">
            <v>0</v>
          </cell>
        </row>
        <row r="343">
          <cell r="B343" t="str">
            <v>Điều khiển lập trình PLC</v>
          </cell>
          <cell r="C343" t="str">
            <v>0704111</v>
          </cell>
          <cell r="D343">
            <v>2</v>
          </cell>
          <cell r="E343">
            <v>2</v>
          </cell>
          <cell r="F343">
            <v>0</v>
          </cell>
          <cell r="G343">
            <v>0</v>
          </cell>
        </row>
        <row r="344">
          <cell r="B344" t="str">
            <v>Điều khiển lập trình PLC</v>
          </cell>
          <cell r="C344" t="str">
            <v>0704111</v>
          </cell>
          <cell r="D344">
            <v>2</v>
          </cell>
          <cell r="E344">
            <v>2</v>
          </cell>
          <cell r="F344">
            <v>0</v>
          </cell>
          <cell r="G344">
            <v>0</v>
          </cell>
        </row>
        <row r="345">
          <cell r="B345" t="str">
            <v>Điều khiển lô gíc</v>
          </cell>
          <cell r="C345" t="str">
            <v>0704112</v>
          </cell>
          <cell r="D345">
            <v>2</v>
          </cell>
          <cell r="E345">
            <v>2</v>
          </cell>
          <cell r="F345">
            <v>0</v>
          </cell>
          <cell r="G345">
            <v>0</v>
          </cell>
        </row>
        <row r="346">
          <cell r="B346" t="str">
            <v>Điều khiển lô gíc</v>
          </cell>
          <cell r="C346" t="str">
            <v>0704112</v>
          </cell>
          <cell r="D346">
            <v>2</v>
          </cell>
          <cell r="E346">
            <v>2</v>
          </cell>
          <cell r="F346">
            <v>0</v>
          </cell>
          <cell r="G346">
            <v>0</v>
          </cell>
        </row>
        <row r="347">
          <cell r="B347" t="str">
            <v>Điều khiển quá trình</v>
          </cell>
          <cell r="C347" t="str">
            <v>0704113</v>
          </cell>
          <cell r="D347">
            <v>2</v>
          </cell>
          <cell r="E347">
            <v>1</v>
          </cell>
          <cell r="F347">
            <v>1</v>
          </cell>
          <cell r="G347">
            <v>0</v>
          </cell>
        </row>
        <row r="348">
          <cell r="B348" t="str">
            <v>Điều khiển quá trình</v>
          </cell>
          <cell r="C348" t="str">
            <v>0704113</v>
          </cell>
          <cell r="D348">
            <v>2</v>
          </cell>
          <cell r="E348">
            <v>1</v>
          </cell>
          <cell r="F348">
            <v>1</v>
          </cell>
          <cell r="G348">
            <v>0</v>
          </cell>
        </row>
        <row r="349">
          <cell r="B349" t="str">
            <v>Đồ án chuyên đề hệ thống lạnh</v>
          </cell>
          <cell r="C349" t="str">
            <v>0704118</v>
          </cell>
          <cell r="D349">
            <v>2</v>
          </cell>
          <cell r="E349">
            <v>0</v>
          </cell>
          <cell r="F349">
            <v>0</v>
          </cell>
          <cell r="G349">
            <v>2</v>
          </cell>
        </row>
        <row r="350">
          <cell r="B350" t="str">
            <v>Đồ án chuyên môn tự động hóa</v>
          </cell>
          <cell r="C350" t="str">
            <v>0704120</v>
          </cell>
          <cell r="D350">
            <v>2</v>
          </cell>
          <cell r="E350">
            <v>0</v>
          </cell>
          <cell r="F350">
            <v>0</v>
          </cell>
          <cell r="G350">
            <v>2</v>
          </cell>
        </row>
        <row r="351">
          <cell r="B351" t="str">
            <v>Đồ án Điều khiển lô gíc và Trang bị điện</v>
          </cell>
          <cell r="C351" t="str">
            <v>0704123</v>
          </cell>
          <cell r="D351">
            <v>2</v>
          </cell>
          <cell r="E351">
            <v>0</v>
          </cell>
          <cell r="F351">
            <v>0</v>
          </cell>
          <cell r="G351">
            <v>2</v>
          </cell>
        </row>
        <row r="352">
          <cell r="B352" t="str">
            <v>Đồ án Nhà máy nhiệt điện</v>
          </cell>
          <cell r="C352" t="str">
            <v>0704125</v>
          </cell>
          <cell r="D352">
            <v>3</v>
          </cell>
          <cell r="E352">
            <v>0</v>
          </cell>
          <cell r="F352">
            <v>0</v>
          </cell>
          <cell r="G352">
            <v>3</v>
          </cell>
        </row>
        <row r="353">
          <cell r="B353" t="str">
            <v>Đồ án thiết kế kho lạnh</v>
          </cell>
          <cell r="C353" t="str">
            <v>0704128</v>
          </cell>
          <cell r="D353">
            <v>2</v>
          </cell>
          <cell r="E353">
            <v>0</v>
          </cell>
          <cell r="F353">
            <v>0</v>
          </cell>
          <cell r="G353">
            <v>2</v>
          </cell>
        </row>
        <row r="354">
          <cell r="B354" t="str">
            <v>Đồ án/ khóa luận tốt nghiệp (Ngành Công nghệ kỹ thuật Điện, Điện tử)</v>
          </cell>
          <cell r="C354" t="str">
            <v>0704129</v>
          </cell>
          <cell r="D354">
            <v>5</v>
          </cell>
          <cell r="E354">
            <v>0</v>
          </cell>
          <cell r="F354">
            <v>0</v>
          </cell>
          <cell r="G354">
            <v>5</v>
          </cell>
        </row>
        <row r="355">
          <cell r="B355" t="str">
            <v>Đồ án/ khóa luận tốt nghiệp (Ngành Công nghệ kỹ thuật Điều khiển và Tự động hóa)</v>
          </cell>
          <cell r="C355" t="str">
            <v>0704130</v>
          </cell>
          <cell r="D355">
            <v>5</v>
          </cell>
          <cell r="E355">
            <v>0</v>
          </cell>
          <cell r="F355">
            <v>0</v>
          </cell>
          <cell r="G355">
            <v>5</v>
          </cell>
        </row>
        <row r="356">
          <cell r="B356" t="str">
            <v>Đồ án/ khóa luận tốt nghiệp (Ngành Công nghệ kỹ thuật Nhiệt)</v>
          </cell>
          <cell r="C356" t="str">
            <v>0704131</v>
          </cell>
          <cell r="D356">
            <v>5</v>
          </cell>
          <cell r="E356">
            <v>0</v>
          </cell>
          <cell r="F356">
            <v>0</v>
          </cell>
          <cell r="G356">
            <v>5</v>
          </cell>
        </row>
        <row r="357">
          <cell r="B357" t="str">
            <v>Giải tích mạng và thiết kế với sự trợ giúp của máy tính</v>
          </cell>
          <cell r="C357" t="str">
            <v>0704132</v>
          </cell>
          <cell r="D357">
            <v>2</v>
          </cell>
          <cell r="E357">
            <v>1</v>
          </cell>
          <cell r="F357">
            <v>1</v>
          </cell>
          <cell r="G357">
            <v>0</v>
          </cell>
        </row>
        <row r="358">
          <cell r="B358" t="str">
            <v>Hệ thống SCADA, DCS và mạng truyền thông công nghiệp</v>
          </cell>
          <cell r="C358" t="str">
            <v>0704133</v>
          </cell>
          <cell r="D358">
            <v>3</v>
          </cell>
          <cell r="E358">
            <v>2</v>
          </cell>
          <cell r="F358">
            <v>1</v>
          </cell>
          <cell r="G358">
            <v>0</v>
          </cell>
        </row>
        <row r="359">
          <cell r="B359" t="str">
            <v>Hệ thu thập dữ liệu điều khiển và truyền số liệu</v>
          </cell>
          <cell r="C359" t="str">
            <v>0704134</v>
          </cell>
          <cell r="D359">
            <v>3</v>
          </cell>
          <cell r="E359">
            <v>2</v>
          </cell>
          <cell r="F359">
            <v>1</v>
          </cell>
          <cell r="G359">
            <v>0</v>
          </cell>
        </row>
        <row r="360">
          <cell r="B360" t="str">
            <v>Kỹ thuật điện</v>
          </cell>
          <cell r="C360" t="str">
            <v>0704136</v>
          </cell>
          <cell r="D360">
            <v>3</v>
          </cell>
          <cell r="E360">
            <v>2</v>
          </cell>
          <cell r="F360">
            <v>1</v>
          </cell>
          <cell r="G360">
            <v>0</v>
          </cell>
        </row>
        <row r="361">
          <cell r="B361" t="str">
            <v>Kỹ thuật điện</v>
          </cell>
          <cell r="C361" t="str">
            <v>0704136</v>
          </cell>
          <cell r="D361">
            <v>3</v>
          </cell>
          <cell r="E361">
            <v>2</v>
          </cell>
          <cell r="F361">
            <v>1</v>
          </cell>
          <cell r="G361">
            <v>0</v>
          </cell>
        </row>
        <row r="362">
          <cell r="B362" t="str">
            <v>Kỹ thuật điện</v>
          </cell>
          <cell r="C362" t="str">
            <v>0704136</v>
          </cell>
          <cell r="D362">
            <v>3</v>
          </cell>
          <cell r="E362">
            <v>2</v>
          </cell>
          <cell r="F362">
            <v>1</v>
          </cell>
          <cell r="G362">
            <v>0</v>
          </cell>
        </row>
        <row r="363">
          <cell r="B363" t="str">
            <v>Kỹ thuật điện</v>
          </cell>
          <cell r="C363" t="str">
            <v>0704136</v>
          </cell>
          <cell r="D363">
            <v>3</v>
          </cell>
          <cell r="E363">
            <v>2</v>
          </cell>
          <cell r="F363">
            <v>1</v>
          </cell>
          <cell r="G363">
            <v>0</v>
          </cell>
        </row>
        <row r="364">
          <cell r="B364" t="str">
            <v>Kỹ thuật điện</v>
          </cell>
          <cell r="C364" t="str">
            <v>0704136</v>
          </cell>
          <cell r="D364">
            <v>3</v>
          </cell>
          <cell r="E364">
            <v>2</v>
          </cell>
          <cell r="F364">
            <v>1</v>
          </cell>
          <cell r="G364">
            <v>0</v>
          </cell>
        </row>
        <row r="365">
          <cell r="B365" t="str">
            <v>Kỹ thuật điện</v>
          </cell>
          <cell r="C365" t="str">
            <v>0704136</v>
          </cell>
          <cell r="D365">
            <v>3</v>
          </cell>
          <cell r="E365">
            <v>2</v>
          </cell>
          <cell r="F365">
            <v>1</v>
          </cell>
          <cell r="G365">
            <v>0</v>
          </cell>
        </row>
        <row r="366">
          <cell r="B366" t="str">
            <v>Kỹ thuật điện</v>
          </cell>
          <cell r="C366" t="str">
            <v>0704136</v>
          </cell>
          <cell r="D366">
            <v>3</v>
          </cell>
          <cell r="E366">
            <v>2</v>
          </cell>
          <cell r="F366">
            <v>1</v>
          </cell>
          <cell r="G366">
            <v>0</v>
          </cell>
        </row>
        <row r="367">
          <cell r="B367" t="str">
            <v>Kỹ thuật điện</v>
          </cell>
          <cell r="C367" t="str">
            <v>0704136</v>
          </cell>
          <cell r="D367">
            <v>3</v>
          </cell>
          <cell r="E367">
            <v>2</v>
          </cell>
          <cell r="F367">
            <v>1</v>
          </cell>
          <cell r="G367">
            <v>0</v>
          </cell>
        </row>
        <row r="368">
          <cell r="B368" t="str">
            <v>Kỹ thuật điều hoà không khí</v>
          </cell>
          <cell r="C368" t="str">
            <v>0704137</v>
          </cell>
          <cell r="D368">
            <v>3</v>
          </cell>
          <cell r="E368">
            <v>3</v>
          </cell>
          <cell r="F368">
            <v>0</v>
          </cell>
          <cell r="G368">
            <v>0</v>
          </cell>
        </row>
        <row r="369">
          <cell r="B369" t="str">
            <v>Kỹ thuật đo lường và cảm biến</v>
          </cell>
          <cell r="C369" t="str">
            <v>0704138</v>
          </cell>
          <cell r="D369">
            <v>3</v>
          </cell>
          <cell r="E369">
            <v>2</v>
          </cell>
          <cell r="F369">
            <v>1</v>
          </cell>
          <cell r="G369">
            <v>0</v>
          </cell>
        </row>
        <row r="370">
          <cell r="B370" t="str">
            <v>Kỹ thuật đo lường và cảm biến</v>
          </cell>
          <cell r="C370" t="str">
            <v>0704138</v>
          </cell>
          <cell r="D370">
            <v>3</v>
          </cell>
          <cell r="E370">
            <v>2</v>
          </cell>
          <cell r="F370">
            <v>1</v>
          </cell>
          <cell r="G370">
            <v>0</v>
          </cell>
        </row>
        <row r="371">
          <cell r="B371" t="str">
            <v>Kỹ thuật lạnh</v>
          </cell>
          <cell r="C371" t="str">
            <v>0704139</v>
          </cell>
          <cell r="D371">
            <v>4</v>
          </cell>
          <cell r="E371">
            <v>3</v>
          </cell>
          <cell r="F371">
            <v>0</v>
          </cell>
          <cell r="G371">
            <v>1</v>
          </cell>
        </row>
        <row r="372">
          <cell r="B372" t="str">
            <v>Kỹ thuật môi trường nhiệt lạnh</v>
          </cell>
          <cell r="C372" t="str">
            <v>0704140</v>
          </cell>
          <cell r="D372">
            <v>2</v>
          </cell>
          <cell r="E372">
            <v>2</v>
          </cell>
          <cell r="F372">
            <v>0</v>
          </cell>
          <cell r="G372">
            <v>0</v>
          </cell>
        </row>
        <row r="373">
          <cell r="B373" t="str">
            <v>Kỹ thuật nhiệt</v>
          </cell>
          <cell r="C373" t="str">
            <v>0704141</v>
          </cell>
          <cell r="D373">
            <v>3</v>
          </cell>
          <cell r="E373">
            <v>3</v>
          </cell>
          <cell r="F373">
            <v>0</v>
          </cell>
          <cell r="G373">
            <v>0</v>
          </cell>
        </row>
        <row r="374">
          <cell r="B374" t="str">
            <v>Khí cụ điện</v>
          </cell>
          <cell r="C374" t="str">
            <v>0704144</v>
          </cell>
          <cell r="D374">
            <v>2</v>
          </cell>
          <cell r="E374">
            <v>1</v>
          </cell>
          <cell r="F374">
            <v>1</v>
          </cell>
          <cell r="G374">
            <v>0</v>
          </cell>
        </row>
        <row r="375">
          <cell r="B375" t="str">
            <v>Khí cụ điện</v>
          </cell>
          <cell r="C375" t="str">
            <v>0704144</v>
          </cell>
          <cell r="D375">
            <v>2</v>
          </cell>
          <cell r="E375">
            <v>1</v>
          </cell>
          <cell r="F375">
            <v>1</v>
          </cell>
          <cell r="G375">
            <v>0</v>
          </cell>
        </row>
        <row r="376">
          <cell r="B376" t="str">
            <v>Lò công nghiệp và lò điện</v>
          </cell>
          <cell r="C376" t="str">
            <v>0704145</v>
          </cell>
          <cell r="D376">
            <v>2</v>
          </cell>
          <cell r="E376">
            <v>2</v>
          </cell>
          <cell r="F376">
            <v>0</v>
          </cell>
          <cell r="G376">
            <v>0</v>
          </cell>
        </row>
        <row r="377">
          <cell r="B377" t="str">
            <v>Lò hơi và mạng nhiệt</v>
          </cell>
          <cell r="C377" t="str">
            <v>0704146</v>
          </cell>
          <cell r="D377">
            <v>3</v>
          </cell>
          <cell r="E377">
            <v>3</v>
          </cell>
          <cell r="F377">
            <v>0</v>
          </cell>
          <cell r="G377">
            <v>0</v>
          </cell>
        </row>
        <row r="378">
          <cell r="B378" t="str">
            <v>Lý thuyết điều khiển tự động</v>
          </cell>
          <cell r="C378" t="str">
            <v>0704147</v>
          </cell>
          <cell r="D378">
            <v>3</v>
          </cell>
          <cell r="E378">
            <v>2</v>
          </cell>
          <cell r="F378">
            <v>1</v>
          </cell>
          <cell r="G378">
            <v>0</v>
          </cell>
        </row>
        <row r="379">
          <cell r="B379" t="str">
            <v>Lý thuyết điều khiển tự động</v>
          </cell>
          <cell r="C379" t="str">
            <v>0704147</v>
          </cell>
          <cell r="D379">
            <v>3</v>
          </cell>
          <cell r="E379">
            <v>2</v>
          </cell>
          <cell r="F379">
            <v>1</v>
          </cell>
          <cell r="G379">
            <v>0</v>
          </cell>
        </row>
        <row r="380">
          <cell r="B380" t="str">
            <v>Lý thuyết điều khiển tự động</v>
          </cell>
          <cell r="C380" t="str">
            <v>0704147</v>
          </cell>
          <cell r="D380">
            <v>3</v>
          </cell>
          <cell r="E380">
            <v>2</v>
          </cell>
          <cell r="F380">
            <v>1</v>
          </cell>
          <cell r="G380">
            <v>0</v>
          </cell>
        </row>
        <row r="381">
          <cell r="B381" t="str">
            <v>Mạch điện 1</v>
          </cell>
          <cell r="C381" t="str">
            <v>0704148</v>
          </cell>
          <cell r="D381">
            <v>3</v>
          </cell>
          <cell r="E381">
            <v>3</v>
          </cell>
          <cell r="F381">
            <v>0</v>
          </cell>
          <cell r="G381">
            <v>0</v>
          </cell>
        </row>
        <row r="382">
          <cell r="B382" t="str">
            <v>Mạch điện 1</v>
          </cell>
          <cell r="C382" t="str">
            <v>0704148</v>
          </cell>
          <cell r="D382">
            <v>3</v>
          </cell>
          <cell r="E382">
            <v>3</v>
          </cell>
          <cell r="F382">
            <v>0</v>
          </cell>
          <cell r="G382">
            <v>0</v>
          </cell>
        </row>
        <row r="383">
          <cell r="B383" t="str">
            <v>Máy điện</v>
          </cell>
          <cell r="C383" t="str">
            <v>0704151</v>
          </cell>
          <cell r="D383">
            <v>3</v>
          </cell>
          <cell r="E383">
            <v>2</v>
          </cell>
          <cell r="F383">
            <v>1</v>
          </cell>
          <cell r="G383">
            <v>0</v>
          </cell>
        </row>
        <row r="384">
          <cell r="B384" t="str">
            <v>Máy điện</v>
          </cell>
          <cell r="C384" t="str">
            <v>0704151</v>
          </cell>
          <cell r="D384">
            <v>3</v>
          </cell>
          <cell r="E384">
            <v>2</v>
          </cell>
          <cell r="F384">
            <v>1</v>
          </cell>
          <cell r="G384">
            <v>0</v>
          </cell>
        </row>
        <row r="385">
          <cell r="B385" t="str">
            <v>Máy điều khiển theo chương trình số </v>
          </cell>
          <cell r="C385" t="str">
            <v>0704152</v>
          </cell>
          <cell r="D385">
            <v>2</v>
          </cell>
          <cell r="E385">
            <v>2</v>
          </cell>
          <cell r="F385">
            <v>0</v>
          </cell>
          <cell r="G385">
            <v>0</v>
          </cell>
        </row>
        <row r="386">
          <cell r="B386" t="str">
            <v>Năng lượng mới và năng lượng tái tạo</v>
          </cell>
          <cell r="C386" t="str">
            <v>0704154</v>
          </cell>
          <cell r="D386">
            <v>2</v>
          </cell>
          <cell r="E386">
            <v>2</v>
          </cell>
          <cell r="F386">
            <v>0</v>
          </cell>
          <cell r="G386">
            <v>0</v>
          </cell>
        </row>
        <row r="387">
          <cell r="B387" t="str">
            <v>Nhiệt động học</v>
          </cell>
          <cell r="C387" t="str">
            <v>0704157</v>
          </cell>
          <cell r="D387">
            <v>3</v>
          </cell>
          <cell r="E387">
            <v>3</v>
          </cell>
          <cell r="F387">
            <v>0</v>
          </cell>
          <cell r="G387">
            <v>0</v>
          </cell>
        </row>
        <row r="388">
          <cell r="B388" t="str">
            <v>Tiết kiệm năng lượng</v>
          </cell>
          <cell r="C388" t="str">
            <v>0704158</v>
          </cell>
          <cell r="D388">
            <v>3</v>
          </cell>
          <cell r="E388">
            <v>3</v>
          </cell>
          <cell r="F388">
            <v>0</v>
          </cell>
          <cell r="G388">
            <v>0</v>
          </cell>
        </row>
        <row r="389">
          <cell r="B389" t="str">
            <v>Tính toán thiết kế kho lạnh</v>
          </cell>
          <cell r="C389" t="str">
            <v>0704160</v>
          </cell>
          <cell r="D389">
            <v>3</v>
          </cell>
          <cell r="E389">
            <v>3</v>
          </cell>
          <cell r="F389">
            <v>0</v>
          </cell>
          <cell r="G389">
            <v>0</v>
          </cell>
        </row>
        <row r="390">
          <cell r="B390" t="str">
            <v>Tự động hoá hệ thống lạnh</v>
          </cell>
          <cell r="C390" t="str">
            <v>0704162</v>
          </cell>
          <cell r="D390">
            <v>2</v>
          </cell>
          <cell r="E390">
            <v>2</v>
          </cell>
          <cell r="F390">
            <v>0</v>
          </cell>
          <cell r="G390">
            <v>0</v>
          </cell>
        </row>
        <row r="391">
          <cell r="B391" t="str">
            <v>Tự động hoá quá trình công nghệ</v>
          </cell>
          <cell r="C391" t="str">
            <v>0704163</v>
          </cell>
          <cell r="D391">
            <v>2</v>
          </cell>
          <cell r="E391">
            <v>2</v>
          </cell>
          <cell r="F391">
            <v>0</v>
          </cell>
          <cell r="G391">
            <v>0</v>
          </cell>
        </row>
        <row r="392">
          <cell r="B392" t="str">
            <v>Tự động hoá trong toà nhà</v>
          </cell>
          <cell r="C392" t="str">
            <v>0704164</v>
          </cell>
          <cell r="D392">
            <v>2</v>
          </cell>
          <cell r="E392">
            <v>1</v>
          </cell>
          <cell r="F392">
            <v>0</v>
          </cell>
          <cell r="G392">
            <v>1</v>
          </cell>
        </row>
        <row r="393">
          <cell r="B393" t="str">
            <v>Thiết kế hệ thống cung cấp điện</v>
          </cell>
          <cell r="C393" t="str">
            <v>0704166</v>
          </cell>
          <cell r="D393">
            <v>2</v>
          </cell>
          <cell r="E393">
            <v>1</v>
          </cell>
          <cell r="F393">
            <v>0</v>
          </cell>
          <cell r="G393">
            <v>1</v>
          </cell>
        </row>
        <row r="394">
          <cell r="B394" t="str">
            <v>Thiết kế hệ thống cung cấp điện</v>
          </cell>
          <cell r="C394" t="str">
            <v>0704166</v>
          </cell>
          <cell r="D394">
            <v>2</v>
          </cell>
          <cell r="E394">
            <v>1</v>
          </cell>
          <cell r="F394">
            <v>0</v>
          </cell>
          <cell r="G394">
            <v>1</v>
          </cell>
        </row>
        <row r="395">
          <cell r="B395" t="str">
            <v>Thực hành điện cơ bản</v>
          </cell>
          <cell r="C395" t="str">
            <v>0704168</v>
          </cell>
          <cell r="D395">
            <v>2</v>
          </cell>
          <cell r="E395">
            <v>0</v>
          </cell>
          <cell r="F395">
            <v>2</v>
          </cell>
          <cell r="G395">
            <v>0</v>
          </cell>
        </row>
        <row r="396">
          <cell r="B396" t="str">
            <v>Thực hành điện cơ bản</v>
          </cell>
          <cell r="C396" t="str">
            <v>0704168</v>
          </cell>
          <cell r="D396">
            <v>2</v>
          </cell>
          <cell r="E396">
            <v>0</v>
          </cell>
          <cell r="F396">
            <v>2</v>
          </cell>
          <cell r="G396">
            <v>0</v>
          </cell>
        </row>
        <row r="397">
          <cell r="B397" t="str">
            <v>Thực hành điện cơ bản</v>
          </cell>
          <cell r="C397" t="str">
            <v>0704168</v>
          </cell>
          <cell r="D397">
            <v>2</v>
          </cell>
          <cell r="E397">
            <v>0</v>
          </cell>
          <cell r="F397">
            <v>2</v>
          </cell>
          <cell r="G397">
            <v>0</v>
          </cell>
        </row>
        <row r="398">
          <cell r="B398" t="str">
            <v>Thực hành điện cơ bản</v>
          </cell>
          <cell r="C398" t="str">
            <v>0704168</v>
          </cell>
          <cell r="D398">
            <v>2</v>
          </cell>
          <cell r="E398">
            <v>0</v>
          </cell>
          <cell r="F398">
            <v>2</v>
          </cell>
          <cell r="G398">
            <v>0</v>
          </cell>
        </row>
        <row r="399">
          <cell r="B399" t="str">
            <v>Thực hành điều khiển lập trình PLC</v>
          </cell>
          <cell r="C399" t="str">
            <v>0704169</v>
          </cell>
          <cell r="D399">
            <v>2</v>
          </cell>
          <cell r="E399">
            <v>0</v>
          </cell>
          <cell r="F399">
            <v>2</v>
          </cell>
          <cell r="G399">
            <v>0</v>
          </cell>
        </row>
        <row r="400">
          <cell r="B400" t="str">
            <v>Thực hành điều khiển lập trình PLC</v>
          </cell>
          <cell r="C400" t="str">
            <v>0704169</v>
          </cell>
          <cell r="D400">
            <v>2</v>
          </cell>
          <cell r="E400">
            <v>0</v>
          </cell>
          <cell r="F400">
            <v>2</v>
          </cell>
          <cell r="G400">
            <v>0</v>
          </cell>
        </row>
        <row r="401">
          <cell r="B401" t="str">
            <v>Thực hành lắp đặt sửa chữa hệ thống điều hòa trung tâm</v>
          </cell>
          <cell r="C401" t="str">
            <v>0704170</v>
          </cell>
          <cell r="D401">
            <v>3</v>
          </cell>
          <cell r="E401">
            <v>0</v>
          </cell>
          <cell r="F401">
            <v>3</v>
          </cell>
          <cell r="G401">
            <v>0</v>
          </cell>
        </row>
        <row r="402">
          <cell r="B402" t="str">
            <v>Thực hành lắp đặt sửa chữa máy lạnh công nghiệp</v>
          </cell>
          <cell r="C402" t="str">
            <v>0704171</v>
          </cell>
          <cell r="D402">
            <v>3</v>
          </cell>
          <cell r="E402">
            <v>0</v>
          </cell>
          <cell r="F402">
            <v>3</v>
          </cell>
          <cell r="G402">
            <v>0</v>
          </cell>
        </row>
        <row r="403">
          <cell r="B403" t="str">
            <v>Thực hành lắp đặt sửa chữa máy lạnh dân dụng</v>
          </cell>
          <cell r="C403" t="str">
            <v>0704172</v>
          </cell>
          <cell r="D403">
            <v>3</v>
          </cell>
          <cell r="E403">
            <v>0</v>
          </cell>
          <cell r="F403">
            <v>3</v>
          </cell>
          <cell r="G403">
            <v>0</v>
          </cell>
        </row>
        <row r="404">
          <cell r="B404" t="str">
            <v>Thực hành máy điện</v>
          </cell>
          <cell r="C404" t="str">
            <v>0704173</v>
          </cell>
          <cell r="D404">
            <v>3</v>
          </cell>
          <cell r="E404">
            <v>0</v>
          </cell>
          <cell r="F404">
            <v>3</v>
          </cell>
          <cell r="G404">
            <v>0</v>
          </cell>
        </row>
        <row r="405">
          <cell r="B405" t="str">
            <v>Thực hành máy điện</v>
          </cell>
          <cell r="C405" t="str">
            <v>0704173</v>
          </cell>
          <cell r="D405">
            <v>3</v>
          </cell>
          <cell r="E405">
            <v>0</v>
          </cell>
          <cell r="F405">
            <v>3</v>
          </cell>
          <cell r="G405">
            <v>0</v>
          </cell>
        </row>
        <row r="406">
          <cell r="B406" t="str">
            <v>Thực hành trang bị điện</v>
          </cell>
          <cell r="C406" t="str">
            <v>0704175</v>
          </cell>
          <cell r="D406">
            <v>2</v>
          </cell>
          <cell r="E406">
            <v>0</v>
          </cell>
          <cell r="F406">
            <v>2</v>
          </cell>
          <cell r="G406">
            <v>0</v>
          </cell>
        </row>
        <row r="407">
          <cell r="B407" t="str">
            <v>Thực hành trang bị điện</v>
          </cell>
          <cell r="C407" t="str">
            <v>0704175</v>
          </cell>
          <cell r="D407">
            <v>2</v>
          </cell>
          <cell r="E407">
            <v>0</v>
          </cell>
          <cell r="F407">
            <v>2</v>
          </cell>
          <cell r="G407">
            <v>0</v>
          </cell>
        </row>
        <row r="408">
          <cell r="B408" t="str">
            <v>Thực hành trang bị điện</v>
          </cell>
          <cell r="C408" t="str">
            <v>0704175</v>
          </cell>
          <cell r="D408">
            <v>2</v>
          </cell>
          <cell r="E408">
            <v>0</v>
          </cell>
          <cell r="F408">
            <v>2</v>
          </cell>
          <cell r="G408">
            <v>0</v>
          </cell>
        </row>
        <row r="409">
          <cell r="B409" t="str">
            <v>Thực hành truyền động điện</v>
          </cell>
          <cell r="C409" t="str">
            <v>0704176</v>
          </cell>
          <cell r="D409">
            <v>2</v>
          </cell>
          <cell r="E409">
            <v>0</v>
          </cell>
          <cell r="F409">
            <v>2</v>
          </cell>
          <cell r="G409">
            <v>0</v>
          </cell>
        </row>
        <row r="410">
          <cell r="B410" t="str">
            <v>Thực hành truyền động điện</v>
          </cell>
          <cell r="C410" t="str">
            <v>0704176</v>
          </cell>
          <cell r="D410">
            <v>2</v>
          </cell>
          <cell r="E410">
            <v>0</v>
          </cell>
          <cell r="F410">
            <v>2</v>
          </cell>
          <cell r="G410">
            <v>0</v>
          </cell>
        </row>
        <row r="411">
          <cell r="B411" t="str">
            <v>Thực tập tốt nghiệp (Ngành Công nghệ kỹ thuật Điện, Điện tử)</v>
          </cell>
          <cell r="C411" t="str">
            <v>0704179</v>
          </cell>
          <cell r="D411">
            <v>8</v>
          </cell>
          <cell r="E411">
            <v>0</v>
          </cell>
          <cell r="F411">
            <v>0</v>
          </cell>
          <cell r="G411">
            <v>8</v>
          </cell>
        </row>
        <row r="412">
          <cell r="B412" t="str">
            <v>Thực tập tốt nghiệp (Ngành Công nghệ kỹ thuật Điều khiển và Tự động hóa)</v>
          </cell>
          <cell r="C412" t="str">
            <v>0704180</v>
          </cell>
          <cell r="D412">
            <v>8</v>
          </cell>
          <cell r="E412">
            <v>0</v>
          </cell>
          <cell r="F412">
            <v>0</v>
          </cell>
          <cell r="G412">
            <v>8</v>
          </cell>
        </row>
        <row r="413">
          <cell r="B413" t="str">
            <v>Thực tập tốt nghiệp (Ngành Công nghệ kỹ thuật Nhiệt)</v>
          </cell>
          <cell r="C413" t="str">
            <v>0704181</v>
          </cell>
          <cell r="D413">
            <v>8</v>
          </cell>
          <cell r="E413">
            <v>0</v>
          </cell>
          <cell r="F413">
            <v>0</v>
          </cell>
          <cell r="G413">
            <v>8</v>
          </cell>
        </row>
        <row r="414">
          <cell r="B414" t="str">
            <v>Trang bị điện</v>
          </cell>
          <cell r="C414" t="str">
            <v>0704182</v>
          </cell>
          <cell r="D414">
            <v>3</v>
          </cell>
          <cell r="E414">
            <v>2</v>
          </cell>
          <cell r="F414">
            <v>1</v>
          </cell>
          <cell r="G414">
            <v>0</v>
          </cell>
        </row>
        <row r="415">
          <cell r="B415" t="str">
            <v>Trang bị điện</v>
          </cell>
          <cell r="C415" t="str">
            <v>0704182</v>
          </cell>
          <cell r="D415">
            <v>3</v>
          </cell>
          <cell r="E415">
            <v>2</v>
          </cell>
          <cell r="F415">
            <v>1</v>
          </cell>
          <cell r="G415">
            <v>0</v>
          </cell>
        </row>
        <row r="416">
          <cell r="B416" t="str">
            <v>Trang bị điện 1</v>
          </cell>
          <cell r="C416" t="str">
            <v>0704183</v>
          </cell>
          <cell r="D416">
            <v>2</v>
          </cell>
          <cell r="E416">
            <v>2</v>
          </cell>
          <cell r="F416">
            <v>0</v>
          </cell>
          <cell r="G416">
            <v>0</v>
          </cell>
        </row>
        <row r="417">
          <cell r="B417" t="str">
            <v>Trang bị điện 1</v>
          </cell>
          <cell r="C417" t="str">
            <v>0704183</v>
          </cell>
          <cell r="D417">
            <v>2</v>
          </cell>
          <cell r="E417">
            <v>2</v>
          </cell>
          <cell r="F417">
            <v>0</v>
          </cell>
          <cell r="G417">
            <v>0</v>
          </cell>
        </row>
        <row r="418">
          <cell r="B418" t="str">
            <v>Trang bị điện 2</v>
          </cell>
          <cell r="C418" t="str">
            <v>0704184</v>
          </cell>
          <cell r="D418">
            <v>2</v>
          </cell>
          <cell r="E418">
            <v>2</v>
          </cell>
          <cell r="F418">
            <v>0</v>
          </cell>
          <cell r="G418">
            <v>0</v>
          </cell>
        </row>
        <row r="419">
          <cell r="B419" t="str">
            <v>Trang bị điện 2</v>
          </cell>
          <cell r="C419" t="str">
            <v>0704184</v>
          </cell>
          <cell r="D419">
            <v>2</v>
          </cell>
          <cell r="E419">
            <v>2</v>
          </cell>
          <cell r="F419">
            <v>0</v>
          </cell>
          <cell r="G419">
            <v>0</v>
          </cell>
        </row>
        <row r="420">
          <cell r="B420" t="str">
            <v>Truyền động điện</v>
          </cell>
          <cell r="C420" t="str">
            <v>0704185</v>
          </cell>
          <cell r="D420">
            <v>3</v>
          </cell>
          <cell r="E420">
            <v>2</v>
          </cell>
          <cell r="F420">
            <v>1</v>
          </cell>
          <cell r="G420">
            <v>0</v>
          </cell>
        </row>
        <row r="421">
          <cell r="B421" t="str">
            <v>Truyền động điện</v>
          </cell>
          <cell r="C421" t="str">
            <v>0704185</v>
          </cell>
          <cell r="D421">
            <v>3</v>
          </cell>
          <cell r="E421">
            <v>2</v>
          </cell>
          <cell r="F421">
            <v>1</v>
          </cell>
          <cell r="G421">
            <v>0</v>
          </cell>
        </row>
        <row r="422">
          <cell r="B422" t="str">
            <v>Ứng dụng PLC trong hệ thống lạnh</v>
          </cell>
          <cell r="C422" t="str">
            <v>0704187</v>
          </cell>
          <cell r="D422">
            <v>3</v>
          </cell>
          <cell r="E422">
            <v>2</v>
          </cell>
          <cell r="F422">
            <v>1</v>
          </cell>
          <cell r="G422">
            <v>0</v>
          </cell>
        </row>
        <row r="423">
          <cell r="B423" t="str">
            <v>Vận hành Lò hơi và các thiết bị áp lực</v>
          </cell>
          <cell r="C423" t="str">
            <v>0704188</v>
          </cell>
          <cell r="D423">
            <v>3</v>
          </cell>
          <cell r="E423">
            <v>2</v>
          </cell>
          <cell r="F423">
            <v>1</v>
          </cell>
          <cell r="G423">
            <v>0</v>
          </cell>
        </row>
        <row r="424">
          <cell r="B424" t="str">
            <v>Vận hành, sửa chữa máy và thiết bị lạnh</v>
          </cell>
          <cell r="C424" t="str">
            <v>0704190</v>
          </cell>
          <cell r="D424">
            <v>2</v>
          </cell>
          <cell r="E424">
            <v>2</v>
          </cell>
          <cell r="F424">
            <v>0</v>
          </cell>
          <cell r="G424">
            <v>0</v>
          </cell>
        </row>
        <row r="425">
          <cell r="B425" t="str">
            <v>Vật liệu điện, điện tử</v>
          </cell>
          <cell r="C425" t="str">
            <v>0704191</v>
          </cell>
          <cell r="D425">
            <v>2</v>
          </cell>
          <cell r="E425">
            <v>2</v>
          </cell>
          <cell r="F425">
            <v>0</v>
          </cell>
          <cell r="G425">
            <v>0</v>
          </cell>
        </row>
        <row r="426">
          <cell r="B426" t="str">
            <v>Vật liệu điện, điện tử</v>
          </cell>
          <cell r="C426" t="str">
            <v>0704191</v>
          </cell>
          <cell r="D426">
            <v>2</v>
          </cell>
          <cell r="E426">
            <v>2</v>
          </cell>
          <cell r="F426">
            <v>0</v>
          </cell>
          <cell r="G426">
            <v>0</v>
          </cell>
        </row>
        <row r="427">
          <cell r="B427" t="str">
            <v>Vật liệu nhiệt và an toàn hệ thống lạnh</v>
          </cell>
          <cell r="C427" t="str">
            <v>0704192</v>
          </cell>
          <cell r="D427">
            <v>3</v>
          </cell>
          <cell r="E427">
            <v>3</v>
          </cell>
          <cell r="F427">
            <v>0</v>
          </cell>
          <cell r="G427">
            <v>0</v>
          </cell>
        </row>
        <row r="428">
          <cell r="B428" t="str">
            <v>CAD trong điện tử</v>
          </cell>
          <cell r="C428" t="str">
            <v>0804102</v>
          </cell>
          <cell r="D428">
            <v>2</v>
          </cell>
          <cell r="E428">
            <v>0</v>
          </cell>
          <cell r="F428">
            <v>2</v>
          </cell>
          <cell r="G428">
            <v>0</v>
          </cell>
        </row>
        <row r="429">
          <cell r="B429" t="str">
            <v>Điện tử số</v>
          </cell>
          <cell r="C429" t="str">
            <v>0804103</v>
          </cell>
          <cell r="D429">
            <v>4</v>
          </cell>
          <cell r="E429">
            <v>3</v>
          </cell>
          <cell r="F429">
            <v>1</v>
          </cell>
          <cell r="G429">
            <v>0</v>
          </cell>
        </row>
        <row r="430">
          <cell r="B430" t="str">
            <v>Điều khiển tự động công nghiệp</v>
          </cell>
          <cell r="C430" t="str">
            <v>0804104</v>
          </cell>
          <cell r="D430">
            <v>3</v>
          </cell>
          <cell r="E430">
            <v>2</v>
          </cell>
          <cell r="F430">
            <v>1</v>
          </cell>
          <cell r="G430">
            <v>0</v>
          </cell>
        </row>
        <row r="431">
          <cell r="B431" t="str">
            <v>Đo lường điện và thiết bị đo</v>
          </cell>
          <cell r="C431" t="str">
            <v>0804105</v>
          </cell>
          <cell r="D431">
            <v>2</v>
          </cell>
          <cell r="E431">
            <v>2</v>
          </cell>
          <cell r="F431">
            <v>0</v>
          </cell>
          <cell r="G431">
            <v>0</v>
          </cell>
        </row>
        <row r="432">
          <cell r="B432" t="str">
            <v>Đồ án/ khóa luận tốt nghiệp (Ngành Công nghệ kỹ thuật Điện tử, truyền thông)</v>
          </cell>
          <cell r="C432" t="str">
            <v>0804106</v>
          </cell>
          <cell r="D432">
            <v>5</v>
          </cell>
          <cell r="E432">
            <v>0</v>
          </cell>
          <cell r="F432">
            <v>0</v>
          </cell>
          <cell r="G432">
            <v>5</v>
          </cell>
        </row>
        <row r="433">
          <cell r="B433" t="str">
            <v>Hệ thống điều khiển tuần tự</v>
          </cell>
          <cell r="C433" t="str">
            <v>0804107</v>
          </cell>
          <cell r="D433">
            <v>3</v>
          </cell>
          <cell r="E433">
            <v>2</v>
          </cell>
          <cell r="F433">
            <v>1</v>
          </cell>
          <cell r="G433">
            <v>0</v>
          </cell>
        </row>
        <row r="434">
          <cell r="B434" t="str">
            <v>Hệ thống viễn thông</v>
          </cell>
          <cell r="C434" t="str">
            <v>0804108</v>
          </cell>
          <cell r="D434">
            <v>3</v>
          </cell>
          <cell r="E434">
            <v>2</v>
          </cell>
          <cell r="F434">
            <v>1</v>
          </cell>
          <cell r="G434">
            <v>0</v>
          </cell>
        </row>
        <row r="435">
          <cell r="B435" t="str">
            <v>Kỹ thuật Audio-Video</v>
          </cell>
          <cell r="C435" t="str">
            <v>0804109</v>
          </cell>
          <cell r="D435">
            <v>3</v>
          </cell>
          <cell r="E435">
            <v>2</v>
          </cell>
          <cell r="F435">
            <v>1</v>
          </cell>
          <cell r="G435">
            <v>0</v>
          </cell>
        </row>
        <row r="436">
          <cell r="B436" t="str">
            <v>Kỹ thuật cảm biến</v>
          </cell>
          <cell r="C436" t="str">
            <v>0804110</v>
          </cell>
          <cell r="D436">
            <v>3</v>
          </cell>
          <cell r="E436">
            <v>2</v>
          </cell>
          <cell r="F436">
            <v>1</v>
          </cell>
          <cell r="G436">
            <v>0</v>
          </cell>
        </row>
        <row r="437">
          <cell r="B437" t="str">
            <v>Kỹ thuật điện tử</v>
          </cell>
          <cell r="C437" t="str">
            <v>0804111</v>
          </cell>
          <cell r="D437">
            <v>3</v>
          </cell>
          <cell r="E437">
            <v>3</v>
          </cell>
          <cell r="F437">
            <v>0</v>
          </cell>
          <cell r="G437">
            <v>0</v>
          </cell>
        </row>
        <row r="438">
          <cell r="B438" t="str">
            <v>Kỹ thuật điện tử</v>
          </cell>
          <cell r="C438" t="str">
            <v>0804111</v>
          </cell>
          <cell r="D438">
            <v>3</v>
          </cell>
          <cell r="E438">
            <v>3</v>
          </cell>
          <cell r="F438">
            <v>0</v>
          </cell>
          <cell r="G438">
            <v>0</v>
          </cell>
        </row>
        <row r="439">
          <cell r="B439" t="str">
            <v>Kỹ thuật điện tử</v>
          </cell>
          <cell r="C439" t="str">
            <v>0804111</v>
          </cell>
          <cell r="D439">
            <v>3</v>
          </cell>
          <cell r="E439">
            <v>3</v>
          </cell>
          <cell r="F439">
            <v>0</v>
          </cell>
          <cell r="G439">
            <v>0</v>
          </cell>
        </row>
        <row r="440">
          <cell r="B440" t="str">
            <v>Kỹ thuật ghép nối máy tính</v>
          </cell>
          <cell r="C440" t="str">
            <v>0804112</v>
          </cell>
          <cell r="D440">
            <v>3</v>
          </cell>
          <cell r="E440">
            <v>2</v>
          </cell>
          <cell r="F440">
            <v>1</v>
          </cell>
          <cell r="G440">
            <v>0</v>
          </cell>
        </row>
        <row r="441">
          <cell r="B441" t="str">
            <v>Kỹ thuật lập trình nhúng</v>
          </cell>
          <cell r="C441" t="str">
            <v>0804113</v>
          </cell>
          <cell r="D441">
            <v>3</v>
          </cell>
          <cell r="E441">
            <v>2</v>
          </cell>
          <cell r="F441">
            <v>1</v>
          </cell>
          <cell r="G441">
            <v>0</v>
          </cell>
        </row>
        <row r="442">
          <cell r="B442" t="str">
            <v>Kỹ thuật truyền hình</v>
          </cell>
          <cell r="C442" t="str">
            <v>0804114</v>
          </cell>
          <cell r="D442">
            <v>4</v>
          </cell>
          <cell r="E442">
            <v>3</v>
          </cell>
          <cell r="F442">
            <v>1</v>
          </cell>
          <cell r="G442">
            <v>0</v>
          </cell>
        </row>
        <row r="443">
          <cell r="B443" t="str">
            <v>Kỹ thuật truyền số liệu</v>
          </cell>
          <cell r="C443" t="str">
            <v>0804115</v>
          </cell>
          <cell r="D443">
            <v>3</v>
          </cell>
          <cell r="E443">
            <v>2</v>
          </cell>
          <cell r="F443">
            <v>1</v>
          </cell>
          <cell r="G443">
            <v>0</v>
          </cell>
        </row>
        <row r="444">
          <cell r="B444" t="str">
            <v>Kỹ thuật vi điều khiển</v>
          </cell>
          <cell r="C444" t="str">
            <v>0804116</v>
          </cell>
          <cell r="D444">
            <v>3</v>
          </cell>
          <cell r="E444">
            <v>2</v>
          </cell>
          <cell r="F444">
            <v>1</v>
          </cell>
          <cell r="G444">
            <v>0</v>
          </cell>
        </row>
        <row r="445">
          <cell r="B445" t="str">
            <v>Kỹ thuật vi điều khiển</v>
          </cell>
          <cell r="C445" t="str">
            <v>0804116</v>
          </cell>
          <cell r="D445">
            <v>3</v>
          </cell>
          <cell r="E445">
            <v>2</v>
          </cell>
          <cell r="F445">
            <v>1</v>
          </cell>
          <cell r="G445">
            <v>0</v>
          </cell>
        </row>
        <row r="446">
          <cell r="B446" t="str">
            <v>Kỹ thuật vi xử lý </v>
          </cell>
          <cell r="C446" t="str">
            <v>0804117</v>
          </cell>
          <cell r="D446">
            <v>3</v>
          </cell>
          <cell r="E446">
            <v>2</v>
          </cell>
          <cell r="F446">
            <v>1</v>
          </cell>
          <cell r="G446">
            <v>0</v>
          </cell>
        </row>
        <row r="447">
          <cell r="B447" t="str">
            <v>Lập trình điều khiển PLC</v>
          </cell>
          <cell r="C447" t="str">
            <v>0804118</v>
          </cell>
          <cell r="D447">
            <v>3</v>
          </cell>
          <cell r="E447">
            <v>2</v>
          </cell>
          <cell r="F447">
            <v>1</v>
          </cell>
          <cell r="G447">
            <v>0</v>
          </cell>
        </row>
        <row r="448">
          <cell r="B448" t="str">
            <v>Linh kiện điện tử</v>
          </cell>
          <cell r="C448" t="str">
            <v>0804119</v>
          </cell>
          <cell r="D448">
            <v>2</v>
          </cell>
          <cell r="E448">
            <v>2</v>
          </cell>
          <cell r="F448">
            <v>0</v>
          </cell>
          <cell r="G448">
            <v>0</v>
          </cell>
        </row>
        <row r="449">
          <cell r="B449" t="str">
            <v>Mạch điện tử 1</v>
          </cell>
          <cell r="C449" t="str">
            <v>0804121</v>
          </cell>
          <cell r="D449">
            <v>3</v>
          </cell>
          <cell r="E449">
            <v>3</v>
          </cell>
          <cell r="F449">
            <v>0</v>
          </cell>
          <cell r="G449">
            <v>0</v>
          </cell>
        </row>
        <row r="450">
          <cell r="B450" t="str">
            <v>Mạng máy tính-truyền thông</v>
          </cell>
          <cell r="C450" t="str">
            <v>0804123</v>
          </cell>
          <cell r="D450">
            <v>3</v>
          </cell>
          <cell r="E450">
            <v>2</v>
          </cell>
          <cell r="F450">
            <v>1</v>
          </cell>
          <cell r="G450">
            <v>0</v>
          </cell>
        </row>
        <row r="451">
          <cell r="B451" t="str">
            <v>Nguyên lý truyền thông</v>
          </cell>
          <cell r="C451" t="str">
            <v>0804124</v>
          </cell>
          <cell r="D451">
            <v>3</v>
          </cell>
          <cell r="E451">
            <v>3</v>
          </cell>
          <cell r="F451">
            <v>0</v>
          </cell>
          <cell r="G451">
            <v>0</v>
          </cell>
        </row>
        <row r="452">
          <cell r="B452" t="str">
            <v>Thiết bị điện tử công nghiệp</v>
          </cell>
          <cell r="C452" t="str">
            <v>0804126</v>
          </cell>
          <cell r="D452">
            <v>3</v>
          </cell>
          <cell r="E452">
            <v>2</v>
          </cell>
          <cell r="F452">
            <v>1</v>
          </cell>
          <cell r="G452">
            <v>0</v>
          </cell>
        </row>
        <row r="453">
          <cell r="B453" t="str">
            <v>Thiết kế ứng dụng trên Arm Cortex - M3</v>
          </cell>
          <cell r="C453" t="str">
            <v>0804128</v>
          </cell>
          <cell r="D453">
            <v>2</v>
          </cell>
          <cell r="E453">
            <v>1</v>
          </cell>
          <cell r="F453">
            <v>1</v>
          </cell>
          <cell r="G453">
            <v>0</v>
          </cell>
        </row>
        <row r="454">
          <cell r="B454" t="str">
            <v>Thông tin di động</v>
          </cell>
          <cell r="C454" t="str">
            <v>0804129</v>
          </cell>
          <cell r="D454">
            <v>3</v>
          </cell>
          <cell r="E454">
            <v>2</v>
          </cell>
          <cell r="F454">
            <v>1</v>
          </cell>
          <cell r="G454">
            <v>0</v>
          </cell>
        </row>
        <row r="455">
          <cell r="B455" t="str">
            <v>Thực hành điện tử cơ bản 1</v>
          </cell>
          <cell r="C455" t="str">
            <v>0804130</v>
          </cell>
          <cell r="D455">
            <v>2</v>
          </cell>
          <cell r="E455">
            <v>0</v>
          </cell>
          <cell r="F455">
            <v>2</v>
          </cell>
          <cell r="G455">
            <v>0</v>
          </cell>
        </row>
        <row r="456">
          <cell r="B456" t="str">
            <v>Thực hành kỹ thuật điện tử</v>
          </cell>
          <cell r="C456" t="str">
            <v>0804132</v>
          </cell>
          <cell r="D456">
            <v>2</v>
          </cell>
          <cell r="E456">
            <v>0</v>
          </cell>
          <cell r="F456">
            <v>2</v>
          </cell>
          <cell r="G456">
            <v>0</v>
          </cell>
        </row>
        <row r="457">
          <cell r="B457" t="str">
            <v>Thực hành kỹ thuật điện tử</v>
          </cell>
          <cell r="C457" t="str">
            <v>0804132</v>
          </cell>
          <cell r="D457">
            <v>2</v>
          </cell>
          <cell r="E457">
            <v>0</v>
          </cell>
          <cell r="F457">
            <v>2</v>
          </cell>
          <cell r="G457">
            <v>0</v>
          </cell>
        </row>
        <row r="458">
          <cell r="B458" t="str">
            <v>Thực tập tốt nghiệp (Ngành Công nghệ kỹ thuật Điện tử, truyền thông)</v>
          </cell>
          <cell r="C458" t="str">
            <v>0804133</v>
          </cell>
          <cell r="D458">
            <v>8</v>
          </cell>
          <cell r="E458">
            <v>0</v>
          </cell>
          <cell r="F458">
            <v>0</v>
          </cell>
          <cell r="G458">
            <v>8</v>
          </cell>
        </row>
        <row r="459">
          <cell r="B459" t="str">
            <v>Trường điện từ và siêu cao tần</v>
          </cell>
          <cell r="C459" t="str">
            <v>0804134</v>
          </cell>
          <cell r="D459">
            <v>3</v>
          </cell>
          <cell r="E459">
            <v>3</v>
          </cell>
          <cell r="F459">
            <v>0</v>
          </cell>
          <cell r="G459">
            <v>0</v>
          </cell>
        </row>
        <row r="460">
          <cell r="B460" t="str">
            <v>Xử lý số tín hiệu</v>
          </cell>
          <cell r="C460" t="str">
            <v>0804136</v>
          </cell>
          <cell r="D460">
            <v>4</v>
          </cell>
          <cell r="E460">
            <v>3</v>
          </cell>
          <cell r="F460">
            <v>1</v>
          </cell>
          <cell r="G460">
            <v>0</v>
          </cell>
        </row>
        <row r="461">
          <cell r="B461" t="str">
            <v>Điều khiển động cơ điện</v>
          </cell>
          <cell r="C461" t="str">
            <v>0804140</v>
          </cell>
          <cell r="D461">
            <v>3</v>
          </cell>
          <cell r="E461">
            <v>2</v>
          </cell>
          <cell r="F461">
            <v>1</v>
          </cell>
          <cell r="G461">
            <v>0</v>
          </cell>
        </row>
        <row r="462">
          <cell r="B462" t="str">
            <v>An ninh mạng</v>
          </cell>
          <cell r="C462" t="str">
            <v>0804141</v>
          </cell>
          <cell r="D462">
            <v>3</v>
          </cell>
          <cell r="E462">
            <v>2</v>
          </cell>
          <cell r="F462">
            <v>1</v>
          </cell>
          <cell r="G462">
            <v>0</v>
          </cell>
        </row>
        <row r="463">
          <cell r="B463" t="str">
            <v>Đồ án chuyên ngành Kỹ thuật máy tính</v>
          </cell>
          <cell r="C463" t="str">
            <v>0804144</v>
          </cell>
          <cell r="D463">
            <v>2</v>
          </cell>
          <cell r="E463">
            <v>0</v>
          </cell>
          <cell r="F463">
            <v>0</v>
          </cell>
          <cell r="G463">
            <v>2</v>
          </cell>
        </row>
        <row r="464">
          <cell r="B464" t="str">
            <v>Đồ án/ khóa luận tốt nghiệp (Ngành Công nghệ kỹ thuật máy tính)</v>
          </cell>
          <cell r="C464" t="str">
            <v>0804145</v>
          </cell>
          <cell r="D464">
            <v>5</v>
          </cell>
          <cell r="E464">
            <v>0</v>
          </cell>
          <cell r="F464">
            <v>0</v>
          </cell>
          <cell r="G464">
            <v>5</v>
          </cell>
        </row>
        <row r="465">
          <cell r="B465" t="str">
            <v>Hệ thống nhúng</v>
          </cell>
          <cell r="C465" t="str">
            <v>0804146</v>
          </cell>
          <cell r="D465">
            <v>3</v>
          </cell>
          <cell r="E465">
            <v>2</v>
          </cell>
          <cell r="F465">
            <v>1</v>
          </cell>
          <cell r="G465">
            <v>0</v>
          </cell>
        </row>
        <row r="466">
          <cell r="B466" t="str">
            <v>Hệ thống truyền thông công nghiệp</v>
          </cell>
          <cell r="C466" t="str">
            <v>0804147</v>
          </cell>
          <cell r="D466">
            <v>3</v>
          </cell>
          <cell r="E466">
            <v>2</v>
          </cell>
          <cell r="F466">
            <v>1</v>
          </cell>
          <cell r="G466">
            <v>0</v>
          </cell>
        </row>
        <row r="467">
          <cell r="B467" t="str">
            <v>Kiến trúc máy tính và vi xử lý</v>
          </cell>
          <cell r="C467" t="str">
            <v>0804148</v>
          </cell>
          <cell r="D467">
            <v>4</v>
          </cell>
          <cell r="E467">
            <v>3</v>
          </cell>
          <cell r="F467">
            <v>1</v>
          </cell>
          <cell r="G467">
            <v>0</v>
          </cell>
        </row>
        <row r="468">
          <cell r="B468" t="str">
            <v>Kỹ năng hoạt động công nghiệp</v>
          </cell>
          <cell r="C468" t="str">
            <v>0804149</v>
          </cell>
          <cell r="D468">
            <v>2</v>
          </cell>
          <cell r="E468">
            <v>2</v>
          </cell>
          <cell r="F468">
            <v>0</v>
          </cell>
          <cell r="G468">
            <v>0</v>
          </cell>
        </row>
        <row r="469">
          <cell r="B469" t="str">
            <v>Kỹ thuật điện tử tương tự</v>
          </cell>
          <cell r="C469" t="str">
            <v>0804150</v>
          </cell>
          <cell r="D469">
            <v>3</v>
          </cell>
          <cell r="E469">
            <v>3</v>
          </cell>
          <cell r="F469">
            <v>0</v>
          </cell>
          <cell r="G469">
            <v>0</v>
          </cell>
        </row>
        <row r="470">
          <cell r="B470" t="str">
            <v>Kỹ thuật lập trình (KTMT)</v>
          </cell>
          <cell r="C470" t="str">
            <v>0804151</v>
          </cell>
          <cell r="D470">
            <v>4</v>
          </cell>
          <cell r="E470">
            <v>3</v>
          </cell>
          <cell r="F470">
            <v>1</v>
          </cell>
          <cell r="G470">
            <v>0</v>
          </cell>
        </row>
        <row r="471">
          <cell r="B471" t="str">
            <v>Kỹ thuật xung - số</v>
          </cell>
          <cell r="C471" t="str">
            <v>0804152</v>
          </cell>
          <cell r="D471">
            <v>3</v>
          </cell>
          <cell r="E471">
            <v>3</v>
          </cell>
          <cell r="F471">
            <v>0</v>
          </cell>
          <cell r="G471">
            <v>0</v>
          </cell>
        </row>
        <row r="472">
          <cell r="B472" t="str">
            <v>Lập trình mạng</v>
          </cell>
          <cell r="C472" t="str">
            <v>0804153</v>
          </cell>
          <cell r="D472">
            <v>3</v>
          </cell>
          <cell r="E472">
            <v>2</v>
          </cell>
          <cell r="F472">
            <v>1</v>
          </cell>
          <cell r="G472">
            <v>0</v>
          </cell>
        </row>
        <row r="473">
          <cell r="B473" t="str">
            <v>Mạng máy tính (KTMT)</v>
          </cell>
          <cell r="C473" t="str">
            <v>0804155</v>
          </cell>
          <cell r="D473">
            <v>4</v>
          </cell>
          <cell r="E473">
            <v>3</v>
          </cell>
          <cell r="F473">
            <v>1</v>
          </cell>
          <cell r="G473">
            <v>0</v>
          </cell>
        </row>
        <row r="474">
          <cell r="B474" t="str">
            <v>Phát triển ứng dụng cho thiết bị di động</v>
          </cell>
          <cell r="C474" t="str">
            <v>0804157</v>
          </cell>
          <cell r="D474">
            <v>3</v>
          </cell>
          <cell r="E474">
            <v>2</v>
          </cell>
          <cell r="F474">
            <v>1</v>
          </cell>
          <cell r="G474">
            <v>0</v>
          </cell>
        </row>
        <row r="475">
          <cell r="B475" t="str">
            <v>Thực hành điện tử</v>
          </cell>
          <cell r="C475" t="str">
            <v>0804160</v>
          </cell>
          <cell r="D475">
            <v>3</v>
          </cell>
          <cell r="E475">
            <v>0</v>
          </cell>
          <cell r="F475">
            <v>3</v>
          </cell>
          <cell r="G475">
            <v>0</v>
          </cell>
        </row>
        <row r="476">
          <cell r="B476" t="str">
            <v>Thực tập tốt nghiệp (Ngành Công nghệ kỹ thuật máy tính</v>
          </cell>
          <cell r="C476" t="str">
            <v>0804161</v>
          </cell>
          <cell r="D476">
            <v>8</v>
          </cell>
          <cell r="E476">
            <v>0</v>
          </cell>
          <cell r="F476">
            <v>0</v>
          </cell>
          <cell r="G476">
            <v>8</v>
          </cell>
        </row>
        <row r="477">
          <cell r="B477" t="str">
            <v>Vật liệu và linh kiện điện tử</v>
          </cell>
          <cell r="C477" t="str">
            <v>0804162</v>
          </cell>
          <cell r="D477">
            <v>3</v>
          </cell>
          <cell r="E477">
            <v>3</v>
          </cell>
          <cell r="F477">
            <v>0</v>
          </cell>
          <cell r="G477">
            <v>0</v>
          </cell>
        </row>
        <row r="478">
          <cell r="B478" t="str">
            <v>Công tác quốc phòng, an ninh</v>
          </cell>
          <cell r="C478" t="str">
            <v>0904101</v>
          </cell>
          <cell r="D478">
            <v>2</v>
          </cell>
          <cell r="E478">
            <v>2</v>
          </cell>
          <cell r="F478">
            <v>0</v>
          </cell>
          <cell r="G478">
            <v>0</v>
          </cell>
        </row>
        <row r="479">
          <cell r="B479" t="str">
            <v>Đường lối quân sự của Đảng</v>
          </cell>
          <cell r="C479" t="str">
            <v>0904102</v>
          </cell>
          <cell r="D479">
            <v>3</v>
          </cell>
          <cell r="E479">
            <v>3</v>
          </cell>
          <cell r="F479">
            <v>0</v>
          </cell>
          <cell r="G479">
            <v>0</v>
          </cell>
        </row>
        <row r="480">
          <cell r="B480" t="str">
            <v>Giáo dục thể chất 1</v>
          </cell>
          <cell r="C480" t="str">
            <v>0904103</v>
          </cell>
          <cell r="D480">
            <v>2</v>
          </cell>
          <cell r="E480">
            <v>1</v>
          </cell>
          <cell r="F480">
            <v>1</v>
          </cell>
          <cell r="G480">
            <v>0</v>
          </cell>
        </row>
        <row r="481">
          <cell r="B481" t="str">
            <v>Giáo dục thể chất 2</v>
          </cell>
          <cell r="C481" t="str">
            <v>0904104</v>
          </cell>
          <cell r="D481">
            <v>2</v>
          </cell>
          <cell r="E481">
            <v>0</v>
          </cell>
          <cell r="F481">
            <v>2</v>
          </cell>
          <cell r="G481">
            <v>0</v>
          </cell>
        </row>
        <row r="482">
          <cell r="B482" t="str">
            <v>Giáo dục thể chất 3</v>
          </cell>
          <cell r="C482" t="str">
            <v>0904105</v>
          </cell>
          <cell r="D482">
            <v>2</v>
          </cell>
          <cell r="E482">
            <v>0</v>
          </cell>
          <cell r="F482">
            <v>2</v>
          </cell>
          <cell r="G482">
            <v>0</v>
          </cell>
        </row>
        <row r="483">
          <cell r="B483" t="str">
            <v>Quân sự chung và chiến thuật, kỹ thuật bắn súng tiểu liên AK (CKC)</v>
          </cell>
          <cell r="C483" t="str">
            <v>0904108</v>
          </cell>
          <cell r="D483">
            <v>3</v>
          </cell>
          <cell r="E483">
            <v>0</v>
          </cell>
          <cell r="F483">
            <v>3</v>
          </cell>
          <cell r="G483">
            <v>0</v>
          </cell>
        </row>
        <row r="484">
          <cell r="B484" t="str">
            <v>Hàm số biến số phức</v>
          </cell>
          <cell r="C484" t="str">
            <v>1004101</v>
          </cell>
          <cell r="D484">
            <v>2</v>
          </cell>
          <cell r="E484">
            <v>2</v>
          </cell>
          <cell r="F484">
            <v>0</v>
          </cell>
          <cell r="G484">
            <v>0</v>
          </cell>
        </row>
        <row r="485">
          <cell r="B485" t="str">
            <v>Hàm số biến số phức</v>
          </cell>
          <cell r="C485" t="str">
            <v>1004101</v>
          </cell>
          <cell r="D485">
            <v>2</v>
          </cell>
          <cell r="E485">
            <v>2</v>
          </cell>
          <cell r="F485">
            <v>0</v>
          </cell>
          <cell r="G485">
            <v>0</v>
          </cell>
        </row>
        <row r="486">
          <cell r="B486" t="str">
            <v>Hàm số biến số phức</v>
          </cell>
          <cell r="C486" t="str">
            <v>1004101</v>
          </cell>
          <cell r="D486">
            <v>2</v>
          </cell>
          <cell r="E486">
            <v>2</v>
          </cell>
          <cell r="F486">
            <v>0</v>
          </cell>
          <cell r="G486">
            <v>0</v>
          </cell>
        </row>
        <row r="487">
          <cell r="B487" t="str">
            <v>Hàm số biến số phức</v>
          </cell>
          <cell r="C487" t="str">
            <v>1004101</v>
          </cell>
          <cell r="D487">
            <v>2</v>
          </cell>
          <cell r="E487">
            <v>2</v>
          </cell>
          <cell r="F487">
            <v>0</v>
          </cell>
          <cell r="G487">
            <v>0</v>
          </cell>
        </row>
        <row r="488">
          <cell r="B488" t="str">
            <v>Hàm số biến số phức</v>
          </cell>
          <cell r="C488" t="str">
            <v>1004101</v>
          </cell>
          <cell r="D488">
            <v>2</v>
          </cell>
          <cell r="E488">
            <v>2</v>
          </cell>
          <cell r="F488">
            <v>0</v>
          </cell>
          <cell r="G488">
            <v>0</v>
          </cell>
        </row>
        <row r="489">
          <cell r="B489" t="str">
            <v>Hàm số biến số phức</v>
          </cell>
          <cell r="C489" t="str">
            <v>1004101</v>
          </cell>
          <cell r="D489">
            <v>2</v>
          </cell>
          <cell r="E489">
            <v>2</v>
          </cell>
          <cell r="F489">
            <v>0</v>
          </cell>
          <cell r="G489">
            <v>0</v>
          </cell>
        </row>
        <row r="490">
          <cell r="B490" t="str">
            <v>Lý thuyết xác suất</v>
          </cell>
          <cell r="C490" t="str">
            <v>1004103</v>
          </cell>
          <cell r="D490">
            <v>2</v>
          </cell>
          <cell r="E490">
            <v>2</v>
          </cell>
          <cell r="F490">
            <v>0</v>
          </cell>
          <cell r="G490">
            <v>0</v>
          </cell>
        </row>
        <row r="491">
          <cell r="B491" t="str">
            <v>Lý thuyết xác suất</v>
          </cell>
          <cell r="C491" t="str">
            <v>1004103</v>
          </cell>
          <cell r="D491">
            <v>2</v>
          </cell>
          <cell r="E491">
            <v>2</v>
          </cell>
          <cell r="F491">
            <v>0</v>
          </cell>
          <cell r="G491">
            <v>0</v>
          </cell>
        </row>
        <row r="492">
          <cell r="B492" t="str">
            <v>Lý thuyết xác suất</v>
          </cell>
          <cell r="C492" t="str">
            <v>1004103</v>
          </cell>
          <cell r="D492">
            <v>2</v>
          </cell>
          <cell r="E492">
            <v>2</v>
          </cell>
          <cell r="F492">
            <v>0</v>
          </cell>
          <cell r="G492">
            <v>0</v>
          </cell>
        </row>
        <row r="493">
          <cell r="B493" t="str">
            <v>Lý thuyết xác suất</v>
          </cell>
          <cell r="C493" t="str">
            <v>1004103</v>
          </cell>
          <cell r="D493">
            <v>2</v>
          </cell>
          <cell r="E493">
            <v>2</v>
          </cell>
          <cell r="F493">
            <v>0</v>
          </cell>
          <cell r="G493">
            <v>0</v>
          </cell>
        </row>
        <row r="494">
          <cell r="B494" t="str">
            <v>Lý thuyết xác suất</v>
          </cell>
          <cell r="C494" t="str">
            <v>1004103</v>
          </cell>
          <cell r="D494">
            <v>2</v>
          </cell>
          <cell r="E494">
            <v>2</v>
          </cell>
          <cell r="F494">
            <v>0</v>
          </cell>
          <cell r="G494">
            <v>0</v>
          </cell>
        </row>
        <row r="495">
          <cell r="B495" t="str">
            <v>Lý thuyết xác suất</v>
          </cell>
          <cell r="C495" t="str">
            <v>1004103</v>
          </cell>
          <cell r="D495">
            <v>2</v>
          </cell>
          <cell r="E495">
            <v>2</v>
          </cell>
          <cell r="F495">
            <v>0</v>
          </cell>
          <cell r="G495">
            <v>0</v>
          </cell>
        </row>
        <row r="496">
          <cell r="B496" t="str">
            <v>Lý thuyết xác suất</v>
          </cell>
          <cell r="C496" t="str">
            <v>1004103</v>
          </cell>
          <cell r="D496">
            <v>2</v>
          </cell>
          <cell r="E496">
            <v>2</v>
          </cell>
          <cell r="F496">
            <v>0</v>
          </cell>
          <cell r="G496">
            <v>0</v>
          </cell>
        </row>
        <row r="497">
          <cell r="B497" t="str">
            <v>Lý thuyết xác suất</v>
          </cell>
          <cell r="C497" t="str">
            <v>1004103</v>
          </cell>
          <cell r="D497">
            <v>2</v>
          </cell>
          <cell r="E497">
            <v>2</v>
          </cell>
          <cell r="F497">
            <v>0</v>
          </cell>
          <cell r="G497">
            <v>0</v>
          </cell>
        </row>
        <row r="498">
          <cell r="B498" t="str">
            <v>Lý thuyết xác suất</v>
          </cell>
          <cell r="C498" t="str">
            <v>1004103</v>
          </cell>
          <cell r="D498">
            <v>2</v>
          </cell>
          <cell r="E498">
            <v>2</v>
          </cell>
          <cell r="F498">
            <v>0</v>
          </cell>
          <cell r="G498">
            <v>0</v>
          </cell>
        </row>
        <row r="499">
          <cell r="B499" t="str">
            <v>Lý thuyết xác suất</v>
          </cell>
          <cell r="C499" t="str">
            <v>1004103</v>
          </cell>
          <cell r="D499">
            <v>2</v>
          </cell>
          <cell r="E499">
            <v>2</v>
          </cell>
          <cell r="F499">
            <v>0</v>
          </cell>
          <cell r="G499">
            <v>0</v>
          </cell>
        </row>
        <row r="500">
          <cell r="B500" t="str">
            <v>Lý thuyết xác suất</v>
          </cell>
          <cell r="C500" t="str">
            <v>1004103</v>
          </cell>
          <cell r="D500">
            <v>2</v>
          </cell>
          <cell r="E500">
            <v>2</v>
          </cell>
          <cell r="F500">
            <v>0</v>
          </cell>
          <cell r="G500">
            <v>0</v>
          </cell>
        </row>
        <row r="501">
          <cell r="B501" t="str">
            <v>Mô hình toán kinh tế</v>
          </cell>
          <cell r="C501" t="str">
            <v>1004104</v>
          </cell>
          <cell r="D501">
            <v>3</v>
          </cell>
          <cell r="E501">
            <v>3</v>
          </cell>
          <cell r="F501">
            <v>0</v>
          </cell>
          <cell r="G501">
            <v>0</v>
          </cell>
        </row>
        <row r="502">
          <cell r="B502" t="str">
            <v>Phương pháp tính</v>
          </cell>
          <cell r="C502" t="str">
            <v>1004105</v>
          </cell>
          <cell r="D502">
            <v>2</v>
          </cell>
          <cell r="E502">
            <v>2</v>
          </cell>
          <cell r="F502">
            <v>0</v>
          </cell>
          <cell r="G502">
            <v>0</v>
          </cell>
        </row>
        <row r="503">
          <cell r="B503" t="str">
            <v>Phương pháp tính</v>
          </cell>
          <cell r="C503" t="str">
            <v>1004105</v>
          </cell>
          <cell r="D503">
            <v>2</v>
          </cell>
          <cell r="E503">
            <v>2</v>
          </cell>
          <cell r="F503">
            <v>0</v>
          </cell>
          <cell r="G503">
            <v>0</v>
          </cell>
        </row>
        <row r="504">
          <cell r="B504" t="str">
            <v>Phương pháp tính</v>
          </cell>
          <cell r="C504" t="str">
            <v>1004105</v>
          </cell>
          <cell r="D504">
            <v>2</v>
          </cell>
          <cell r="E504">
            <v>2</v>
          </cell>
          <cell r="F504">
            <v>0</v>
          </cell>
          <cell r="G504">
            <v>0</v>
          </cell>
        </row>
        <row r="505">
          <cell r="B505" t="str">
            <v>Phương pháp tính</v>
          </cell>
          <cell r="C505" t="str">
            <v>1004105</v>
          </cell>
          <cell r="D505">
            <v>2</v>
          </cell>
          <cell r="E505">
            <v>2</v>
          </cell>
          <cell r="F505">
            <v>0</v>
          </cell>
          <cell r="G505">
            <v>0</v>
          </cell>
        </row>
        <row r="506">
          <cell r="B506" t="str">
            <v>Phương pháp tính</v>
          </cell>
          <cell r="C506" t="str">
            <v>1004105</v>
          </cell>
          <cell r="D506">
            <v>2</v>
          </cell>
          <cell r="E506">
            <v>2</v>
          </cell>
          <cell r="F506">
            <v>0</v>
          </cell>
          <cell r="G506">
            <v>0</v>
          </cell>
        </row>
        <row r="507">
          <cell r="B507" t="str">
            <v>Phương pháp tính</v>
          </cell>
          <cell r="C507" t="str">
            <v>1004105</v>
          </cell>
          <cell r="D507">
            <v>2</v>
          </cell>
          <cell r="E507">
            <v>2</v>
          </cell>
          <cell r="F507">
            <v>0</v>
          </cell>
          <cell r="G507">
            <v>0</v>
          </cell>
        </row>
        <row r="508">
          <cell r="B508" t="str">
            <v>Phương pháp tính</v>
          </cell>
          <cell r="C508" t="str">
            <v>1004105</v>
          </cell>
          <cell r="D508">
            <v>2</v>
          </cell>
          <cell r="E508">
            <v>2</v>
          </cell>
          <cell r="F508">
            <v>0</v>
          </cell>
          <cell r="G508">
            <v>0</v>
          </cell>
        </row>
        <row r="509">
          <cell r="B509" t="str">
            <v>Phương pháp tính</v>
          </cell>
          <cell r="C509" t="str">
            <v>1004105</v>
          </cell>
          <cell r="D509">
            <v>2</v>
          </cell>
          <cell r="E509">
            <v>2</v>
          </cell>
          <cell r="F509">
            <v>0</v>
          </cell>
          <cell r="G509">
            <v>0</v>
          </cell>
        </row>
        <row r="510">
          <cell r="B510" t="str">
            <v>Phương pháp tính</v>
          </cell>
          <cell r="C510" t="str">
            <v>1004105</v>
          </cell>
          <cell r="D510">
            <v>2</v>
          </cell>
          <cell r="E510">
            <v>2</v>
          </cell>
          <cell r="F510">
            <v>0</v>
          </cell>
          <cell r="G510">
            <v>0</v>
          </cell>
        </row>
        <row r="511">
          <cell r="B511" t="str">
            <v>Quy hoạch tuyến tính</v>
          </cell>
          <cell r="C511" t="str">
            <v>1004106</v>
          </cell>
          <cell r="D511">
            <v>2</v>
          </cell>
          <cell r="E511">
            <v>2</v>
          </cell>
          <cell r="F511">
            <v>0</v>
          </cell>
          <cell r="G511">
            <v>0</v>
          </cell>
        </row>
        <row r="512">
          <cell r="B512" t="str">
            <v>Quy hoạch tuyến tính</v>
          </cell>
          <cell r="C512" t="str">
            <v>1004106</v>
          </cell>
          <cell r="D512">
            <v>2</v>
          </cell>
          <cell r="E512">
            <v>2</v>
          </cell>
          <cell r="F512">
            <v>0</v>
          </cell>
          <cell r="G512">
            <v>0</v>
          </cell>
        </row>
        <row r="513">
          <cell r="B513" t="str">
            <v>Quy hoạch tuyến tính</v>
          </cell>
          <cell r="C513" t="str">
            <v>1004106</v>
          </cell>
          <cell r="D513">
            <v>2</v>
          </cell>
          <cell r="E513">
            <v>2</v>
          </cell>
          <cell r="F513">
            <v>0</v>
          </cell>
          <cell r="G513">
            <v>0</v>
          </cell>
        </row>
        <row r="514">
          <cell r="B514" t="str">
            <v>Quy hoạch tuyến tính</v>
          </cell>
          <cell r="C514" t="str">
            <v>1004106</v>
          </cell>
          <cell r="D514">
            <v>2</v>
          </cell>
          <cell r="E514">
            <v>2</v>
          </cell>
          <cell r="F514">
            <v>0</v>
          </cell>
          <cell r="G514">
            <v>0</v>
          </cell>
        </row>
        <row r="515">
          <cell r="B515" t="str">
            <v>Quy hoạch tuyến tính</v>
          </cell>
          <cell r="C515" t="str">
            <v>1004106</v>
          </cell>
          <cell r="D515">
            <v>2</v>
          </cell>
          <cell r="E515">
            <v>2</v>
          </cell>
          <cell r="F515">
            <v>0</v>
          </cell>
          <cell r="G515">
            <v>0</v>
          </cell>
        </row>
        <row r="516">
          <cell r="B516" t="str">
            <v>Toán cao cấp 1</v>
          </cell>
          <cell r="C516" t="str">
            <v>1004107</v>
          </cell>
          <cell r="D516">
            <v>3</v>
          </cell>
          <cell r="E516">
            <v>3</v>
          </cell>
          <cell r="F516">
            <v>0</v>
          </cell>
          <cell r="G516">
            <v>0</v>
          </cell>
        </row>
        <row r="517">
          <cell r="B517" t="str">
            <v>Vật lý</v>
          </cell>
          <cell r="C517" t="str">
            <v>1004110</v>
          </cell>
          <cell r="D517">
            <v>4</v>
          </cell>
          <cell r="E517">
            <v>3</v>
          </cell>
          <cell r="F517">
            <v>1</v>
          </cell>
          <cell r="G517">
            <v>0</v>
          </cell>
        </row>
        <row r="518">
          <cell r="B518" t="str">
            <v>Xác suất thống kê</v>
          </cell>
          <cell r="C518" t="str">
            <v>1004111</v>
          </cell>
          <cell r="D518">
            <v>3</v>
          </cell>
          <cell r="E518">
            <v>3</v>
          </cell>
          <cell r="F518">
            <v>0</v>
          </cell>
          <cell r="G518">
            <v>0</v>
          </cell>
        </row>
        <row r="519">
          <cell r="B519" t="str">
            <v>Xác suất thống kê</v>
          </cell>
          <cell r="C519" t="str">
            <v>1004111</v>
          </cell>
          <cell r="D519">
            <v>3</v>
          </cell>
          <cell r="E519">
            <v>3</v>
          </cell>
          <cell r="F519">
            <v>0</v>
          </cell>
          <cell r="G519">
            <v>0</v>
          </cell>
        </row>
        <row r="520">
          <cell r="B520" t="str">
            <v>Xác suất thống kê</v>
          </cell>
          <cell r="C520" t="str">
            <v>1004111</v>
          </cell>
          <cell r="D520">
            <v>3</v>
          </cell>
          <cell r="E520">
            <v>3</v>
          </cell>
          <cell r="F520">
            <v>0</v>
          </cell>
          <cell r="G520">
            <v>0</v>
          </cell>
        </row>
        <row r="521">
          <cell r="B521" t="str">
            <v>Xác suất thống kê</v>
          </cell>
          <cell r="C521" t="str">
            <v>1004111</v>
          </cell>
          <cell r="D521">
            <v>3</v>
          </cell>
          <cell r="E521">
            <v>3</v>
          </cell>
          <cell r="F521">
            <v>0</v>
          </cell>
          <cell r="G521">
            <v>0</v>
          </cell>
        </row>
        <row r="522">
          <cell r="B522" t="str">
            <v>Đồ án/ khóa luận tốt nghiệp (Ngành Kế toán)</v>
          </cell>
          <cell r="C522" t="str">
            <v>1104101</v>
          </cell>
          <cell r="D522">
            <v>5</v>
          </cell>
          <cell r="E522">
            <v>0</v>
          </cell>
          <cell r="F522">
            <v>0</v>
          </cell>
          <cell r="G522">
            <v>5</v>
          </cell>
        </row>
        <row r="523">
          <cell r="B523" t="str">
            <v>Hệ thống thông tin kế toán</v>
          </cell>
          <cell r="C523" t="str">
            <v>1104102</v>
          </cell>
          <cell r="D523">
            <v>3</v>
          </cell>
          <cell r="E523">
            <v>2</v>
          </cell>
          <cell r="F523">
            <v>1</v>
          </cell>
          <cell r="G523">
            <v>0</v>
          </cell>
        </row>
        <row r="524">
          <cell r="B524" t="str">
            <v>Kế toán công 1</v>
          </cell>
          <cell r="C524" t="str">
            <v>1104103</v>
          </cell>
          <cell r="D524">
            <v>4</v>
          </cell>
          <cell r="E524">
            <v>4</v>
          </cell>
          <cell r="F524">
            <v>0</v>
          </cell>
          <cell r="G524">
            <v>0</v>
          </cell>
        </row>
        <row r="525">
          <cell r="B525" t="str">
            <v>Kế toán công 2</v>
          </cell>
          <cell r="C525" t="str">
            <v>1104104</v>
          </cell>
          <cell r="D525">
            <v>2</v>
          </cell>
          <cell r="E525">
            <v>2</v>
          </cell>
          <cell r="F525">
            <v>0</v>
          </cell>
          <cell r="G525">
            <v>0</v>
          </cell>
        </row>
        <row r="526">
          <cell r="B526" t="str">
            <v>Kế toán công ty</v>
          </cell>
          <cell r="C526" t="str">
            <v>1104105</v>
          </cell>
          <cell r="D526">
            <v>2</v>
          </cell>
          <cell r="E526">
            <v>2</v>
          </cell>
          <cell r="F526">
            <v>0</v>
          </cell>
          <cell r="G526">
            <v>0</v>
          </cell>
        </row>
        <row r="527">
          <cell r="B527" t="str">
            <v>Kế toán quản trị 1</v>
          </cell>
          <cell r="C527" t="str">
            <v>1104106</v>
          </cell>
          <cell r="D527">
            <v>3</v>
          </cell>
          <cell r="E527">
            <v>3</v>
          </cell>
          <cell r="F527">
            <v>0</v>
          </cell>
          <cell r="G527">
            <v>0</v>
          </cell>
        </row>
        <row r="528">
          <cell r="B528" t="str">
            <v>Kế toán quốc tế</v>
          </cell>
          <cell r="C528" t="str">
            <v>1104108</v>
          </cell>
          <cell r="D528">
            <v>3</v>
          </cell>
          <cell r="E528">
            <v>3</v>
          </cell>
          <cell r="F528">
            <v>0</v>
          </cell>
          <cell r="G528">
            <v>0</v>
          </cell>
        </row>
        <row r="529">
          <cell r="B529" t="str">
            <v>Kế toán tài chính 1</v>
          </cell>
          <cell r="C529" t="str">
            <v>1104109</v>
          </cell>
          <cell r="D529">
            <v>3</v>
          </cell>
          <cell r="E529">
            <v>3</v>
          </cell>
          <cell r="F529">
            <v>0</v>
          </cell>
          <cell r="G529">
            <v>0</v>
          </cell>
        </row>
        <row r="530">
          <cell r="B530" t="str">
            <v>Kế toán tài chính 2</v>
          </cell>
          <cell r="C530" t="str">
            <v>1104110</v>
          </cell>
          <cell r="D530">
            <v>3</v>
          </cell>
          <cell r="E530">
            <v>3</v>
          </cell>
          <cell r="F530">
            <v>0</v>
          </cell>
          <cell r="G530">
            <v>0</v>
          </cell>
        </row>
        <row r="531">
          <cell r="B531" t="str">
            <v>Kế toán tài chính 3</v>
          </cell>
          <cell r="C531" t="str">
            <v>1104111</v>
          </cell>
          <cell r="D531">
            <v>3</v>
          </cell>
          <cell r="E531">
            <v>0</v>
          </cell>
          <cell r="F531">
            <v>3</v>
          </cell>
          <cell r="G531">
            <v>0</v>
          </cell>
        </row>
        <row r="532">
          <cell r="B532" t="str">
            <v>Kế toán thương mại dịch vụ</v>
          </cell>
          <cell r="C532" t="str">
            <v>1104113</v>
          </cell>
          <cell r="D532">
            <v>3</v>
          </cell>
          <cell r="E532">
            <v>3</v>
          </cell>
          <cell r="F532">
            <v>0</v>
          </cell>
          <cell r="G532">
            <v>0</v>
          </cell>
        </row>
        <row r="533">
          <cell r="B533" t="str">
            <v>Kế toán trong các ngành kinh tế đặc thù</v>
          </cell>
          <cell r="C533" t="str">
            <v>1104114</v>
          </cell>
          <cell r="D533">
            <v>2</v>
          </cell>
          <cell r="E533">
            <v>2</v>
          </cell>
          <cell r="F533">
            <v>0</v>
          </cell>
          <cell r="G533">
            <v>0</v>
          </cell>
        </row>
        <row r="534">
          <cell r="B534" t="str">
            <v>Kế toán và lập báo cáo thuế</v>
          </cell>
          <cell r="C534" t="str">
            <v>1104115</v>
          </cell>
          <cell r="D534">
            <v>3</v>
          </cell>
          <cell r="E534">
            <v>3</v>
          </cell>
          <cell r="F534">
            <v>0</v>
          </cell>
          <cell r="G534">
            <v>0</v>
          </cell>
        </row>
        <row r="535">
          <cell r="B535" t="str">
            <v>Kế toán xuất nhập khẩu</v>
          </cell>
          <cell r="C535" t="str">
            <v>1104116</v>
          </cell>
          <cell r="D535">
            <v>2</v>
          </cell>
          <cell r="E535">
            <v>2</v>
          </cell>
          <cell r="F535">
            <v>0</v>
          </cell>
          <cell r="G535">
            <v>0</v>
          </cell>
        </row>
        <row r="536">
          <cell r="B536" t="str">
            <v>Kiểm soát nội bộ</v>
          </cell>
          <cell r="C536" t="str">
            <v>1104117</v>
          </cell>
          <cell r="D536">
            <v>2</v>
          </cell>
          <cell r="E536">
            <v>2</v>
          </cell>
          <cell r="F536">
            <v>0</v>
          </cell>
          <cell r="G536">
            <v>0</v>
          </cell>
        </row>
        <row r="537">
          <cell r="B537" t="str">
            <v>Lý thuyết kiểm toán</v>
          </cell>
          <cell r="C537" t="str">
            <v>1104120</v>
          </cell>
          <cell r="D537">
            <v>3</v>
          </cell>
          <cell r="E537">
            <v>3</v>
          </cell>
          <cell r="F537">
            <v>0</v>
          </cell>
          <cell r="G537">
            <v>0</v>
          </cell>
        </row>
        <row r="538">
          <cell r="B538" t="str">
            <v>Nguyên lý kế toán</v>
          </cell>
          <cell r="C538" t="str">
            <v>1104121</v>
          </cell>
          <cell r="D538">
            <v>3</v>
          </cell>
          <cell r="E538">
            <v>3</v>
          </cell>
          <cell r="F538">
            <v>0</v>
          </cell>
          <cell r="G538">
            <v>0</v>
          </cell>
        </row>
        <row r="539">
          <cell r="B539" t="str">
            <v>Nguyên lý kế toán</v>
          </cell>
          <cell r="C539" t="str">
            <v>1104121</v>
          </cell>
          <cell r="D539">
            <v>3</v>
          </cell>
          <cell r="E539">
            <v>3</v>
          </cell>
          <cell r="F539">
            <v>0</v>
          </cell>
          <cell r="G539">
            <v>0</v>
          </cell>
        </row>
        <row r="540">
          <cell r="B540" t="str">
            <v>Nguyên lý kế toán</v>
          </cell>
          <cell r="C540" t="str">
            <v>1104121</v>
          </cell>
          <cell r="D540">
            <v>3</v>
          </cell>
          <cell r="E540">
            <v>3</v>
          </cell>
          <cell r="F540">
            <v>0</v>
          </cell>
          <cell r="G540">
            <v>0</v>
          </cell>
        </row>
        <row r="541">
          <cell r="B541" t="str">
            <v>Nguyên lý kế toán</v>
          </cell>
          <cell r="C541" t="str">
            <v>1104121</v>
          </cell>
          <cell r="D541">
            <v>3</v>
          </cell>
          <cell r="E541">
            <v>3</v>
          </cell>
          <cell r="F541">
            <v>0</v>
          </cell>
          <cell r="G541">
            <v>0</v>
          </cell>
        </row>
        <row r="542">
          <cell r="B542" t="str">
            <v>Phân tích báo cáo tài chính </v>
          </cell>
          <cell r="C542" t="str">
            <v>1104122</v>
          </cell>
          <cell r="D542">
            <v>3</v>
          </cell>
          <cell r="E542">
            <v>2</v>
          </cell>
          <cell r="F542">
            <v>1</v>
          </cell>
          <cell r="G542">
            <v>0</v>
          </cell>
        </row>
        <row r="543">
          <cell r="B543" t="str">
            <v>Tổ chức công tác kế toán</v>
          </cell>
          <cell r="C543" t="str">
            <v>1104123</v>
          </cell>
          <cell r="D543">
            <v>2</v>
          </cell>
          <cell r="E543">
            <v>2</v>
          </cell>
          <cell r="F543">
            <v>0</v>
          </cell>
          <cell r="G543">
            <v>0</v>
          </cell>
        </row>
        <row r="544">
          <cell r="B544" t="str">
            <v>Thực tập tốt nghiệp (Ngành Kế toán)</v>
          </cell>
          <cell r="C544" t="str">
            <v>1104126</v>
          </cell>
          <cell r="D544">
            <v>8</v>
          </cell>
          <cell r="E544">
            <v>0</v>
          </cell>
          <cell r="F544">
            <v>0</v>
          </cell>
          <cell r="G544">
            <v>8</v>
          </cell>
        </row>
        <row r="545">
          <cell r="B545" t="str">
            <v>Đồ án/ khóa luận tốt nghiệp (Ngành Kiểm toán)</v>
          </cell>
          <cell r="C545" t="str">
            <v>1104128</v>
          </cell>
          <cell r="D545">
            <v>5</v>
          </cell>
          <cell r="E545">
            <v>0</v>
          </cell>
          <cell r="F545">
            <v>0</v>
          </cell>
          <cell r="G545">
            <v>5</v>
          </cell>
        </row>
        <row r="546">
          <cell r="B546" t="str">
            <v>Kiểm toán hoạt động</v>
          </cell>
          <cell r="C546" t="str">
            <v>1104130</v>
          </cell>
          <cell r="D546">
            <v>3</v>
          </cell>
          <cell r="E546">
            <v>3</v>
          </cell>
          <cell r="F546">
            <v>0</v>
          </cell>
          <cell r="G546">
            <v>0</v>
          </cell>
        </row>
        <row r="547">
          <cell r="B547" t="str">
            <v>Phân tích hoạt động sản xuất kinh doanh</v>
          </cell>
          <cell r="C547" t="str">
            <v>1104132</v>
          </cell>
          <cell r="D547">
            <v>3</v>
          </cell>
          <cell r="E547">
            <v>3</v>
          </cell>
          <cell r="F547">
            <v>0</v>
          </cell>
          <cell r="G547">
            <v>0</v>
          </cell>
        </row>
        <row r="548">
          <cell r="B548" t="str">
            <v>Kiểm toán tài chính 1</v>
          </cell>
          <cell r="C548" t="str">
            <v>1104133</v>
          </cell>
          <cell r="D548">
            <v>3</v>
          </cell>
          <cell r="E548">
            <v>2</v>
          </cell>
          <cell r="F548">
            <v>1</v>
          </cell>
          <cell r="G548">
            <v>0</v>
          </cell>
        </row>
        <row r="549">
          <cell r="B549" t="str">
            <v>Kiểm toán tài chính 2</v>
          </cell>
          <cell r="C549" t="str">
            <v>1104134</v>
          </cell>
          <cell r="D549">
            <v>3</v>
          </cell>
          <cell r="E549">
            <v>2</v>
          </cell>
          <cell r="F549">
            <v>1</v>
          </cell>
          <cell r="G549">
            <v>0</v>
          </cell>
        </row>
        <row r="550">
          <cell r="B550" t="str">
            <v>Thực tập tốt nghiệp (Ngành Kiểm toán)</v>
          </cell>
          <cell r="C550" t="str">
            <v>1104138</v>
          </cell>
          <cell r="D550">
            <v>8</v>
          </cell>
          <cell r="E550">
            <v>0</v>
          </cell>
          <cell r="F550">
            <v>0</v>
          </cell>
          <cell r="G550">
            <v>8</v>
          </cell>
        </row>
        <row r="551">
          <cell r="B551" t="str">
            <v>Đường lối cách mạng của Đảng Cộng sản Việt Nam</v>
          </cell>
          <cell r="C551" t="str">
            <v>1204101</v>
          </cell>
          <cell r="D551">
            <v>3</v>
          </cell>
          <cell r="E551">
            <v>3</v>
          </cell>
          <cell r="F551">
            <v>0</v>
          </cell>
          <cell r="G551">
            <v>0</v>
          </cell>
        </row>
        <row r="552">
          <cell r="B552" t="str">
            <v>Luật du lịch</v>
          </cell>
          <cell r="C552" t="str">
            <v>1204103</v>
          </cell>
          <cell r="D552">
            <v>2</v>
          </cell>
          <cell r="E552">
            <v>2</v>
          </cell>
          <cell r="F552">
            <v>0</v>
          </cell>
          <cell r="G552">
            <v>0</v>
          </cell>
        </row>
        <row r="553">
          <cell r="B553" t="str">
            <v>Luật kinh tế</v>
          </cell>
          <cell r="C553" t="str">
            <v>1204104</v>
          </cell>
          <cell r="D553">
            <v>3</v>
          </cell>
          <cell r="E553">
            <v>3</v>
          </cell>
          <cell r="F553">
            <v>0</v>
          </cell>
          <cell r="G553">
            <v>0</v>
          </cell>
        </row>
        <row r="554">
          <cell r="B554" t="str">
            <v>Luật kinh tế</v>
          </cell>
          <cell r="C554" t="str">
            <v>1204104</v>
          </cell>
          <cell r="D554">
            <v>3</v>
          </cell>
          <cell r="E554">
            <v>3</v>
          </cell>
          <cell r="F554">
            <v>0</v>
          </cell>
          <cell r="G554">
            <v>0</v>
          </cell>
        </row>
        <row r="555">
          <cell r="B555" t="str">
            <v>Luật kinh tế</v>
          </cell>
          <cell r="C555" t="str">
            <v>1204104</v>
          </cell>
          <cell r="D555">
            <v>3</v>
          </cell>
          <cell r="E555">
            <v>3</v>
          </cell>
          <cell r="F555">
            <v>0</v>
          </cell>
          <cell r="G555">
            <v>0</v>
          </cell>
        </row>
        <row r="556">
          <cell r="B556" t="str">
            <v>Luật kinh tế</v>
          </cell>
          <cell r="C556" t="str">
            <v>1204104</v>
          </cell>
          <cell r="D556">
            <v>3</v>
          </cell>
          <cell r="E556">
            <v>3</v>
          </cell>
          <cell r="F556">
            <v>0</v>
          </cell>
          <cell r="G556">
            <v>0</v>
          </cell>
        </row>
        <row r="557">
          <cell r="B557" t="str">
            <v>Mỹ học đại cương</v>
          </cell>
          <cell r="C557" t="str">
            <v>1204105</v>
          </cell>
          <cell r="D557">
            <v>2</v>
          </cell>
          <cell r="E557">
            <v>2</v>
          </cell>
          <cell r="F557">
            <v>0</v>
          </cell>
          <cell r="G557">
            <v>0</v>
          </cell>
        </row>
        <row r="558">
          <cell r="B558" t="str">
            <v>Những nguyên lý cơ bản của chủ nghĩa Mác-Lênin</v>
          </cell>
          <cell r="C558" t="str">
            <v>1204106</v>
          </cell>
          <cell r="D558">
            <v>5</v>
          </cell>
          <cell r="E558">
            <v>5</v>
          </cell>
          <cell r="F558">
            <v>0</v>
          </cell>
          <cell r="G558">
            <v>0</v>
          </cell>
        </row>
        <row r="559">
          <cell r="B559" t="str">
            <v>Pháp luật đại cương</v>
          </cell>
          <cell r="C559" t="str">
            <v>1204107</v>
          </cell>
          <cell r="D559">
            <v>2</v>
          </cell>
          <cell r="E559">
            <v>2</v>
          </cell>
          <cell r="F559">
            <v>0</v>
          </cell>
          <cell r="G559">
            <v>0</v>
          </cell>
        </row>
        <row r="560">
          <cell r="B560" t="str">
            <v>Tư tưởng Hồ Chí Minh</v>
          </cell>
          <cell r="C560" t="str">
            <v>1204108</v>
          </cell>
          <cell r="D560">
            <v>2</v>
          </cell>
          <cell r="E560">
            <v>2</v>
          </cell>
          <cell r="F560">
            <v>0</v>
          </cell>
          <cell r="G560">
            <v>0</v>
          </cell>
        </row>
        <row r="561">
          <cell r="B561" t="str">
            <v>Luật hành chính</v>
          </cell>
          <cell r="C561" t="str">
            <v>1204109</v>
          </cell>
          <cell r="D561">
            <v>3</v>
          </cell>
          <cell r="E561">
            <v>2</v>
          </cell>
          <cell r="F561">
            <v>1</v>
          </cell>
          <cell r="G561">
            <v>0</v>
          </cell>
        </row>
        <row r="562">
          <cell r="B562" t="str">
            <v>Lý luận chung về văn bản pháp luật</v>
          </cell>
          <cell r="C562" t="str">
            <v>1204110</v>
          </cell>
          <cell r="D562">
            <v>3</v>
          </cell>
          <cell r="E562">
            <v>2</v>
          </cell>
          <cell r="F562">
            <v>1</v>
          </cell>
          <cell r="G562">
            <v>0</v>
          </cell>
        </row>
        <row r="563">
          <cell r="B563" t="str">
            <v>Dẫn luận ngôn ngữ học</v>
          </cell>
          <cell r="C563" t="str">
            <v>1304101</v>
          </cell>
          <cell r="D563">
            <v>3</v>
          </cell>
          <cell r="E563">
            <v>3</v>
          </cell>
          <cell r="F563">
            <v>0</v>
          </cell>
          <cell r="G563">
            <v>0</v>
          </cell>
        </row>
        <row r="564">
          <cell r="B564" t="str">
            <v>Tiếng Anh cơ bản 1</v>
          </cell>
          <cell r="C564" t="str">
            <v>1304127</v>
          </cell>
          <cell r="D564">
            <v>6</v>
          </cell>
          <cell r="E564">
            <v>6</v>
          </cell>
          <cell r="F564">
            <v>0</v>
          </cell>
          <cell r="G564">
            <v>0</v>
          </cell>
        </row>
        <row r="565">
          <cell r="B565" t="str">
            <v>Tiếng Anh cơ bản 2</v>
          </cell>
          <cell r="C565" t="str">
            <v>1304128</v>
          </cell>
          <cell r="D565">
            <v>6</v>
          </cell>
          <cell r="E565">
            <v>6</v>
          </cell>
          <cell r="F565">
            <v>0</v>
          </cell>
          <cell r="G565">
            <v>0</v>
          </cell>
        </row>
        <row r="566">
          <cell r="B566" t="str">
            <v>Tiếng Anh chuyên ngành (Khối ngành Máy tính và CNTT)</v>
          </cell>
          <cell r="C566" t="str">
            <v>1304131</v>
          </cell>
          <cell r="D566">
            <v>3</v>
          </cell>
          <cell r="E566">
            <v>3</v>
          </cell>
          <cell r="F566">
            <v>0</v>
          </cell>
          <cell r="G566">
            <v>0</v>
          </cell>
        </row>
        <row r="567">
          <cell r="B567" t="str">
            <v>Tiếng Anh chuyên ngành (Khối ngành Quản lý và kinh doanh)</v>
          </cell>
          <cell r="C567" t="str">
            <v>1304132</v>
          </cell>
          <cell r="D567">
            <v>3</v>
          </cell>
          <cell r="E567">
            <v>3</v>
          </cell>
          <cell r="F567">
            <v>0</v>
          </cell>
          <cell r="G567">
            <v>0</v>
          </cell>
        </row>
        <row r="568">
          <cell r="B568" t="str">
            <v>Tiếng Anh chuyên ngành (Khối ngành Quản lý và kinh doanh)</v>
          </cell>
          <cell r="C568" t="str">
            <v>1304132</v>
          </cell>
          <cell r="D568">
            <v>3</v>
          </cell>
          <cell r="E568">
            <v>3</v>
          </cell>
          <cell r="F568">
            <v>0</v>
          </cell>
          <cell r="G568">
            <v>0</v>
          </cell>
        </row>
        <row r="569">
          <cell r="B569" t="str">
            <v>Tiếng Anh chuyên ngành (Khối ngành Quản lý và kinh doanh)</v>
          </cell>
          <cell r="C569" t="str">
            <v>1304132</v>
          </cell>
          <cell r="D569">
            <v>3</v>
          </cell>
          <cell r="E569">
            <v>3</v>
          </cell>
          <cell r="F569">
            <v>0</v>
          </cell>
          <cell r="G569">
            <v>0</v>
          </cell>
        </row>
        <row r="570">
          <cell r="B570" t="str">
            <v>Tiếng Anh chuyên ngành (Ngành hướng dẫn du lịch)</v>
          </cell>
          <cell r="C570" t="str">
            <v>1304133</v>
          </cell>
          <cell r="D570">
            <v>3</v>
          </cell>
          <cell r="E570">
            <v>3</v>
          </cell>
          <cell r="F570">
            <v>0</v>
          </cell>
          <cell r="G570">
            <v>0</v>
          </cell>
        </row>
        <row r="571">
          <cell r="B571" t="str">
            <v>Tiếng Anh chuyên ngành (Nhóm ngành Công nghệ Hóa - Môi trường)</v>
          </cell>
          <cell r="C571" t="str">
            <v>1304134</v>
          </cell>
          <cell r="D571">
            <v>3</v>
          </cell>
          <cell r="E571">
            <v>3</v>
          </cell>
          <cell r="F571">
            <v>0</v>
          </cell>
          <cell r="G571">
            <v>0</v>
          </cell>
        </row>
        <row r="572">
          <cell r="B572" t="str">
            <v>Tiếng Anh chuyên ngành (Nhóm ngành Công nghệ Hóa - Môi trường)</v>
          </cell>
          <cell r="C572" t="str">
            <v>1304134</v>
          </cell>
          <cell r="D572">
            <v>3</v>
          </cell>
          <cell r="E572">
            <v>3</v>
          </cell>
          <cell r="F572">
            <v>0</v>
          </cell>
          <cell r="G572">
            <v>0</v>
          </cell>
        </row>
        <row r="573">
          <cell r="B573" t="str">
            <v>Tiếng Anh chuyên ngành (Nhóm ngành Công nghệ May - Thời trang)</v>
          </cell>
          <cell r="C573" t="str">
            <v>1304135</v>
          </cell>
          <cell r="D573">
            <v>3</v>
          </cell>
          <cell r="E573">
            <v>3</v>
          </cell>
          <cell r="F573">
            <v>0</v>
          </cell>
          <cell r="G573">
            <v>0</v>
          </cell>
        </row>
        <row r="574">
          <cell r="B574" t="str">
            <v>Tiếng Anh chuyên ngành (Nhóm ngành Công nghệ May - Thời trang)</v>
          </cell>
          <cell r="C574" t="str">
            <v>1304135</v>
          </cell>
          <cell r="D574">
            <v>3</v>
          </cell>
          <cell r="E574">
            <v>3</v>
          </cell>
          <cell r="F574">
            <v>0</v>
          </cell>
          <cell r="G574">
            <v>0</v>
          </cell>
        </row>
        <row r="575">
          <cell r="B575" t="str">
            <v>Tiếng Anh chuyên ngành (Nhóm ngành Cơ khí-Ô tô)</v>
          </cell>
          <cell r="C575" t="str">
            <v>1304136</v>
          </cell>
          <cell r="D575">
            <v>3</v>
          </cell>
          <cell r="E575">
            <v>3</v>
          </cell>
          <cell r="F575">
            <v>0</v>
          </cell>
          <cell r="G575">
            <v>0</v>
          </cell>
        </row>
        <row r="576">
          <cell r="B576" t="str">
            <v>Tiếng Anh chuyên ngành (Nhóm ngành Cơ khí-Ô tô)</v>
          </cell>
          <cell r="C576" t="str">
            <v>1304136</v>
          </cell>
          <cell r="D576">
            <v>3</v>
          </cell>
          <cell r="E576">
            <v>3</v>
          </cell>
          <cell r="F576">
            <v>0</v>
          </cell>
          <cell r="G576">
            <v>0</v>
          </cell>
        </row>
        <row r="577">
          <cell r="B577" t="str">
            <v>Tiếng Anh chuyên ngành (Nhóm ngành Cơ khí-Ô tô)</v>
          </cell>
          <cell r="C577" t="str">
            <v>1304136</v>
          </cell>
          <cell r="D577">
            <v>3</v>
          </cell>
          <cell r="E577">
            <v>3</v>
          </cell>
          <cell r="F577">
            <v>0</v>
          </cell>
          <cell r="G577">
            <v>0</v>
          </cell>
        </row>
        <row r="578">
          <cell r="B578" t="str">
            <v>Tiếng Anh chuyên ngành (Nhóm ngành Cơ khí-Ô tô)</v>
          </cell>
          <cell r="C578" t="str">
            <v>1304136</v>
          </cell>
          <cell r="D578">
            <v>3</v>
          </cell>
          <cell r="E578">
            <v>3</v>
          </cell>
          <cell r="F578">
            <v>0</v>
          </cell>
          <cell r="G578">
            <v>0</v>
          </cell>
        </row>
        <row r="579">
          <cell r="B579" t="str">
            <v>Tiếng Anh chuyên ngành (Nhóm ngành Cơ khí-Ô tô)</v>
          </cell>
          <cell r="C579" t="str">
            <v>1304136</v>
          </cell>
          <cell r="D579">
            <v>3</v>
          </cell>
          <cell r="E579">
            <v>3</v>
          </cell>
          <cell r="F579">
            <v>0</v>
          </cell>
          <cell r="G579">
            <v>0</v>
          </cell>
        </row>
        <row r="580">
          <cell r="B580" t="str">
            <v>Tiếng Anh chuyên ngành (Nhóm ngành Điện-Điện tử)</v>
          </cell>
          <cell r="C580" t="str">
            <v>1304137</v>
          </cell>
          <cell r="D580">
            <v>3</v>
          </cell>
          <cell r="E580">
            <v>3</v>
          </cell>
          <cell r="F580">
            <v>0</v>
          </cell>
          <cell r="G580">
            <v>0</v>
          </cell>
        </row>
        <row r="581">
          <cell r="B581" t="str">
            <v>Tiếng Anh chuyên ngành (Nhóm ngành Điện-Điện tử)</v>
          </cell>
          <cell r="C581" t="str">
            <v>1304137</v>
          </cell>
          <cell r="D581">
            <v>3</v>
          </cell>
          <cell r="E581">
            <v>3</v>
          </cell>
          <cell r="F581">
            <v>0</v>
          </cell>
          <cell r="G581">
            <v>0</v>
          </cell>
        </row>
        <row r="582">
          <cell r="B582" t="str">
            <v>Tiếng Anh chuyên ngành (Nhóm ngành Điện-Điện tử)</v>
          </cell>
          <cell r="C582" t="str">
            <v>1304137</v>
          </cell>
          <cell r="D582">
            <v>3</v>
          </cell>
          <cell r="E582">
            <v>3</v>
          </cell>
          <cell r="F582">
            <v>0</v>
          </cell>
          <cell r="G582">
            <v>0</v>
          </cell>
        </row>
        <row r="583">
          <cell r="B583" t="str">
            <v>Tiếng Anh chuyên ngành (Nhóm ngành Quản lý và kinh doanh)</v>
          </cell>
          <cell r="C583" t="str">
            <v>1304138</v>
          </cell>
          <cell r="D583">
            <v>3</v>
          </cell>
          <cell r="E583">
            <v>3</v>
          </cell>
          <cell r="F583">
            <v>0</v>
          </cell>
          <cell r="G583">
            <v>0</v>
          </cell>
        </row>
        <row r="584">
          <cell r="B584" t="str">
            <v>Tiếng Anh 1</v>
          </cell>
          <cell r="C584" t="str">
            <v>1304142</v>
          </cell>
          <cell r="D584">
            <v>6</v>
          </cell>
          <cell r="E584">
            <v>6</v>
          </cell>
          <cell r="F584">
            <v>0</v>
          </cell>
          <cell r="G584">
            <v>0</v>
          </cell>
        </row>
        <row r="585">
          <cell r="B585" t="str">
            <v>Tiếng Anh 2</v>
          </cell>
          <cell r="C585" t="str">
            <v>1304143</v>
          </cell>
          <cell r="D585">
            <v>6</v>
          </cell>
          <cell r="E585">
            <v>6</v>
          </cell>
          <cell r="F585">
            <v>0</v>
          </cell>
          <cell r="G585">
            <v>0</v>
          </cell>
        </row>
        <row r="586">
          <cell r="B586" t="str">
            <v>Bản sắc văn hóa Việt Nam</v>
          </cell>
          <cell r="C586" t="str">
            <v>1404101</v>
          </cell>
          <cell r="D586">
            <v>3</v>
          </cell>
          <cell r="E586">
            <v>3</v>
          </cell>
          <cell r="F586">
            <v>0</v>
          </cell>
          <cell r="G586">
            <v>0</v>
          </cell>
        </row>
        <row r="587">
          <cell r="B587" t="str">
            <v>Các dân tộc Việt Nam</v>
          </cell>
          <cell r="C587" t="str">
            <v>1404102</v>
          </cell>
          <cell r="D587">
            <v>2</v>
          </cell>
          <cell r="E587">
            <v>2</v>
          </cell>
          <cell r="F587">
            <v>0</v>
          </cell>
          <cell r="G587">
            <v>0</v>
          </cell>
        </row>
        <row r="588">
          <cell r="B588" t="str">
            <v>Cơ sở văn hóa Việt Nam</v>
          </cell>
          <cell r="C588" t="str">
            <v>1404103</v>
          </cell>
          <cell r="D588">
            <v>3</v>
          </cell>
          <cell r="E588">
            <v>3</v>
          </cell>
          <cell r="F588">
            <v>0</v>
          </cell>
          <cell r="G588">
            <v>0</v>
          </cell>
        </row>
        <row r="589">
          <cell r="B589" t="str">
            <v>Cơ sở văn hóa Việt Nam</v>
          </cell>
          <cell r="C589" t="str">
            <v>1404103</v>
          </cell>
          <cell r="D589">
            <v>3</v>
          </cell>
          <cell r="E589">
            <v>3</v>
          </cell>
          <cell r="F589">
            <v>0</v>
          </cell>
          <cell r="G589">
            <v>0</v>
          </cell>
        </row>
        <row r="590">
          <cell r="B590" t="str">
            <v>Cơ sở văn hóa Việt Nam</v>
          </cell>
          <cell r="C590" t="str">
            <v>1404103</v>
          </cell>
          <cell r="D590">
            <v>3</v>
          </cell>
          <cell r="E590">
            <v>3</v>
          </cell>
          <cell r="F590">
            <v>0</v>
          </cell>
          <cell r="G590">
            <v>0</v>
          </cell>
        </row>
        <row r="591">
          <cell r="B591" t="str">
            <v>Di sản văn hóa truyền thống Việt Nam</v>
          </cell>
          <cell r="C591" t="str">
            <v>1404104</v>
          </cell>
          <cell r="D591">
            <v>2</v>
          </cell>
          <cell r="E591">
            <v>2</v>
          </cell>
          <cell r="F591">
            <v>0</v>
          </cell>
          <cell r="G591">
            <v>0</v>
          </cell>
        </row>
        <row r="592">
          <cell r="B592" t="str">
            <v>Du lịch bền vững</v>
          </cell>
          <cell r="C592" t="str">
            <v>1404105</v>
          </cell>
          <cell r="D592">
            <v>3</v>
          </cell>
          <cell r="E592">
            <v>3</v>
          </cell>
          <cell r="F592">
            <v>0</v>
          </cell>
          <cell r="G592">
            <v>0</v>
          </cell>
        </row>
        <row r="593">
          <cell r="B593" t="str">
            <v>Du lịch sinh thái</v>
          </cell>
          <cell r="C593" t="str">
            <v>1404106</v>
          </cell>
          <cell r="D593">
            <v>2</v>
          </cell>
          <cell r="E593">
            <v>2</v>
          </cell>
          <cell r="F593">
            <v>0</v>
          </cell>
          <cell r="G593">
            <v>0</v>
          </cell>
        </row>
        <row r="594">
          <cell r="B594" t="str">
            <v>Du lịch sinh thái</v>
          </cell>
          <cell r="C594" t="str">
            <v>1404106</v>
          </cell>
          <cell r="D594">
            <v>2</v>
          </cell>
          <cell r="E594">
            <v>2</v>
          </cell>
          <cell r="F594">
            <v>0</v>
          </cell>
          <cell r="G594">
            <v>0</v>
          </cell>
        </row>
        <row r="595">
          <cell r="B595" t="str">
            <v>Địa lý du lịch</v>
          </cell>
          <cell r="C595" t="str">
            <v>1404107</v>
          </cell>
          <cell r="D595">
            <v>3</v>
          </cell>
          <cell r="E595">
            <v>3</v>
          </cell>
          <cell r="F595">
            <v>0</v>
          </cell>
          <cell r="G595">
            <v>0</v>
          </cell>
        </row>
        <row r="596">
          <cell r="B596" t="str">
            <v>Địa lý du lịch</v>
          </cell>
          <cell r="C596" t="str">
            <v>1404107</v>
          </cell>
          <cell r="D596">
            <v>3</v>
          </cell>
          <cell r="E596">
            <v>3</v>
          </cell>
          <cell r="F596">
            <v>0</v>
          </cell>
          <cell r="G596">
            <v>0</v>
          </cell>
        </row>
        <row r="597">
          <cell r="B597" t="str">
            <v>Đồ án/ khóa luận tốt nghiệp (Chuyên ngành Hướng dẫn du lịch)</v>
          </cell>
          <cell r="C597" t="str">
            <v>1404108</v>
          </cell>
          <cell r="D597">
            <v>5</v>
          </cell>
          <cell r="E597">
            <v>0</v>
          </cell>
          <cell r="F597">
            <v>0</v>
          </cell>
          <cell r="G597">
            <v>5</v>
          </cell>
        </row>
        <row r="598">
          <cell r="B598" t="str">
            <v>Đồ án/ khóa luận tốt nghiệp (Chuyên ngành Quản trị kinh doanh Du lịch)</v>
          </cell>
          <cell r="C598" t="str">
            <v>1404109</v>
          </cell>
          <cell r="D598">
            <v>5</v>
          </cell>
          <cell r="E598">
            <v>0</v>
          </cell>
          <cell r="F598">
            <v>0</v>
          </cell>
          <cell r="G598">
            <v>5</v>
          </cell>
        </row>
        <row r="599">
          <cell r="B599" t="str">
            <v>Giới thiệu âm nhạc Việt Nam</v>
          </cell>
          <cell r="C599" t="str">
            <v>1404110</v>
          </cell>
          <cell r="D599">
            <v>2</v>
          </cell>
          <cell r="E599">
            <v>2</v>
          </cell>
          <cell r="F599">
            <v>0</v>
          </cell>
          <cell r="G599">
            <v>0</v>
          </cell>
        </row>
        <row r="600">
          <cell r="B600" t="str">
            <v>Giới thiệu mỹ thuật Việt Nam</v>
          </cell>
          <cell r="C600" t="str">
            <v>1404111</v>
          </cell>
          <cell r="D600">
            <v>2</v>
          </cell>
          <cell r="E600">
            <v>2</v>
          </cell>
          <cell r="F600">
            <v>0</v>
          </cell>
          <cell r="G600">
            <v>0</v>
          </cell>
        </row>
        <row r="601">
          <cell r="B601" t="str">
            <v>Kiểm soát đồ uống và thực phẩm</v>
          </cell>
          <cell r="C601" t="str">
            <v>1404112</v>
          </cell>
          <cell r="D601">
            <v>2</v>
          </cell>
          <cell r="E601">
            <v>2</v>
          </cell>
          <cell r="F601">
            <v>0</v>
          </cell>
          <cell r="G601">
            <v>0</v>
          </cell>
        </row>
        <row r="602">
          <cell r="B602" t="str">
            <v>Kiểm soát đồ uống và thực phẩm</v>
          </cell>
          <cell r="C602" t="str">
            <v>1404112</v>
          </cell>
          <cell r="D602">
            <v>2</v>
          </cell>
          <cell r="E602">
            <v>2</v>
          </cell>
          <cell r="F602">
            <v>0</v>
          </cell>
          <cell r="G602">
            <v>0</v>
          </cell>
        </row>
        <row r="603">
          <cell r="B603" t="str">
            <v>Kinh doanh dịch vụ bổ sung</v>
          </cell>
          <cell r="C603" t="str">
            <v>1404113</v>
          </cell>
          <cell r="D603">
            <v>3</v>
          </cell>
          <cell r="E603">
            <v>3</v>
          </cell>
          <cell r="F603">
            <v>0</v>
          </cell>
          <cell r="G603">
            <v>0</v>
          </cell>
        </row>
        <row r="604">
          <cell r="B604" t="str">
            <v>Kỹ năng giao tiếp</v>
          </cell>
          <cell r="C604" t="str">
            <v>1404114</v>
          </cell>
          <cell r="D604">
            <v>2</v>
          </cell>
          <cell r="E604">
            <v>2</v>
          </cell>
          <cell r="F604">
            <v>0</v>
          </cell>
          <cell r="G604">
            <v>0</v>
          </cell>
        </row>
        <row r="605">
          <cell r="B605" t="str">
            <v>Kỹ năng giao tiếp</v>
          </cell>
          <cell r="C605" t="str">
            <v>1404114</v>
          </cell>
          <cell r="D605">
            <v>2</v>
          </cell>
          <cell r="E605">
            <v>2</v>
          </cell>
          <cell r="F605">
            <v>0</v>
          </cell>
          <cell r="G605">
            <v>0</v>
          </cell>
        </row>
        <row r="606">
          <cell r="B606" t="str">
            <v>Kỹ năng giao tiếp</v>
          </cell>
          <cell r="C606" t="str">
            <v>1404114</v>
          </cell>
          <cell r="D606">
            <v>2</v>
          </cell>
          <cell r="E606">
            <v>2</v>
          </cell>
          <cell r="F606">
            <v>0</v>
          </cell>
          <cell r="G606">
            <v>0</v>
          </cell>
        </row>
        <row r="607">
          <cell r="B607" t="str">
            <v>Kỹ năng giao tiếp</v>
          </cell>
          <cell r="C607" t="str">
            <v>1404114</v>
          </cell>
          <cell r="D607">
            <v>2</v>
          </cell>
          <cell r="E607">
            <v>2</v>
          </cell>
          <cell r="F607">
            <v>0</v>
          </cell>
          <cell r="G607">
            <v>0</v>
          </cell>
        </row>
        <row r="608">
          <cell r="B608" t="str">
            <v>Kỹ năng làm việc (Tiếng Việt)</v>
          </cell>
          <cell r="C608" t="str">
            <v>1404115</v>
          </cell>
          <cell r="D608">
            <v>3</v>
          </cell>
          <cell r="E608">
            <v>3</v>
          </cell>
          <cell r="F608">
            <v>0</v>
          </cell>
          <cell r="G608">
            <v>0</v>
          </cell>
        </row>
        <row r="609">
          <cell r="B609" t="str">
            <v>Kỹ năng thuyết trình (Tiếng Việt)</v>
          </cell>
          <cell r="C609" t="str">
            <v>1404116</v>
          </cell>
          <cell r="D609">
            <v>3</v>
          </cell>
          <cell r="E609">
            <v>3</v>
          </cell>
          <cell r="F609">
            <v>0</v>
          </cell>
          <cell r="G609">
            <v>0</v>
          </cell>
        </row>
        <row r="610">
          <cell r="B610" t="str">
            <v>Lễ hội Việt Nam</v>
          </cell>
          <cell r="C610" t="str">
            <v>1404117</v>
          </cell>
          <cell r="D610">
            <v>2</v>
          </cell>
          <cell r="E610">
            <v>2</v>
          </cell>
          <cell r="F610">
            <v>0</v>
          </cell>
          <cell r="G610">
            <v>0</v>
          </cell>
        </row>
        <row r="611">
          <cell r="B611" t="str">
            <v>Lịch sử văn minh thế giới</v>
          </cell>
          <cell r="C611" t="str">
            <v>1404118</v>
          </cell>
          <cell r="D611">
            <v>3</v>
          </cell>
          <cell r="E611">
            <v>3</v>
          </cell>
          <cell r="F611">
            <v>0</v>
          </cell>
          <cell r="G611">
            <v>0</v>
          </cell>
        </row>
        <row r="612">
          <cell r="B612" t="str">
            <v>Lịch sử Việt Nam</v>
          </cell>
          <cell r="C612" t="str">
            <v>1404119</v>
          </cell>
          <cell r="D612">
            <v>4</v>
          </cell>
          <cell r="E612">
            <v>4</v>
          </cell>
          <cell r="F612">
            <v>0</v>
          </cell>
          <cell r="G612">
            <v>0</v>
          </cell>
        </row>
        <row r="613">
          <cell r="B613" t="str">
            <v>Nghi thức xã hội</v>
          </cell>
          <cell r="C613" t="str">
            <v>1404120</v>
          </cell>
          <cell r="D613">
            <v>3</v>
          </cell>
          <cell r="E613">
            <v>3</v>
          </cell>
          <cell r="F613">
            <v>0</v>
          </cell>
          <cell r="G613">
            <v>0</v>
          </cell>
        </row>
        <row r="614">
          <cell r="B614" t="str">
            <v>Nghi thức xã hội</v>
          </cell>
          <cell r="C614" t="str">
            <v>1404120</v>
          </cell>
          <cell r="D614">
            <v>3</v>
          </cell>
          <cell r="E614">
            <v>3</v>
          </cell>
          <cell r="F614">
            <v>0</v>
          </cell>
          <cell r="G614">
            <v>0</v>
          </cell>
        </row>
        <row r="615">
          <cell r="B615" t="str">
            <v>Nghiệp vụ hướng dẫn du lịch</v>
          </cell>
          <cell r="C615" t="str">
            <v>1404121</v>
          </cell>
          <cell r="D615">
            <v>2</v>
          </cell>
          <cell r="E615">
            <v>2</v>
          </cell>
          <cell r="F615">
            <v>0</v>
          </cell>
          <cell r="G615">
            <v>0</v>
          </cell>
        </row>
        <row r="616">
          <cell r="B616" t="str">
            <v>Nghiệp vụ hướng dẫn du lịch</v>
          </cell>
          <cell r="C616" t="str">
            <v>1404121</v>
          </cell>
          <cell r="D616">
            <v>2</v>
          </cell>
          <cell r="E616">
            <v>2</v>
          </cell>
          <cell r="F616">
            <v>0</v>
          </cell>
          <cell r="G616">
            <v>0</v>
          </cell>
        </row>
        <row r="617">
          <cell r="B617" t="str">
            <v>Nghiệp vụ kinh doanh khách sạn</v>
          </cell>
          <cell r="C617" t="str">
            <v>1404122</v>
          </cell>
          <cell r="D617">
            <v>3</v>
          </cell>
          <cell r="E617">
            <v>2</v>
          </cell>
          <cell r="F617">
            <v>1</v>
          </cell>
          <cell r="G617">
            <v>0</v>
          </cell>
        </row>
        <row r="618">
          <cell r="B618" t="str">
            <v>Nghiệp vụ kinh doanh lữ hành</v>
          </cell>
          <cell r="C618" t="str">
            <v>1404123</v>
          </cell>
          <cell r="D618">
            <v>3</v>
          </cell>
          <cell r="E618">
            <v>2</v>
          </cell>
          <cell r="F618">
            <v>1</v>
          </cell>
          <cell r="G618">
            <v>0</v>
          </cell>
        </row>
        <row r="619">
          <cell r="B619" t="str">
            <v>Nghiệp vụ khách sạn</v>
          </cell>
          <cell r="C619" t="str">
            <v>1404124</v>
          </cell>
          <cell r="D619">
            <v>2</v>
          </cell>
          <cell r="E619">
            <v>2</v>
          </cell>
          <cell r="F619">
            <v>0</v>
          </cell>
          <cell r="G619">
            <v>0</v>
          </cell>
        </row>
        <row r="620">
          <cell r="B620" t="str">
            <v>Nhập môn du lịch học</v>
          </cell>
          <cell r="C620" t="str">
            <v>1404126</v>
          </cell>
          <cell r="D620">
            <v>3</v>
          </cell>
          <cell r="E620">
            <v>3</v>
          </cell>
          <cell r="F620">
            <v>0</v>
          </cell>
          <cell r="G620">
            <v>0</v>
          </cell>
        </row>
        <row r="621">
          <cell r="B621" t="str">
            <v>Nhập môn du lịch học</v>
          </cell>
          <cell r="C621" t="str">
            <v>1404126</v>
          </cell>
          <cell r="D621">
            <v>3</v>
          </cell>
          <cell r="E621">
            <v>3</v>
          </cell>
          <cell r="F621">
            <v>0</v>
          </cell>
          <cell r="G621">
            <v>0</v>
          </cell>
        </row>
        <row r="622">
          <cell r="B622" t="str">
            <v>Phương pháp nghiên cứu khoa học</v>
          </cell>
          <cell r="C622" t="str">
            <v>1404128</v>
          </cell>
          <cell r="D622">
            <v>3</v>
          </cell>
          <cell r="E622">
            <v>3</v>
          </cell>
          <cell r="F622">
            <v>0</v>
          </cell>
          <cell r="G622">
            <v>0</v>
          </cell>
        </row>
        <row r="623">
          <cell r="B623" t="str">
            <v>Phương pháp nghiên cứu khoa học</v>
          </cell>
          <cell r="C623" t="str">
            <v>1404128</v>
          </cell>
          <cell r="D623">
            <v>3</v>
          </cell>
          <cell r="E623">
            <v>3</v>
          </cell>
          <cell r="F623">
            <v>0</v>
          </cell>
          <cell r="G623">
            <v>0</v>
          </cell>
        </row>
        <row r="624">
          <cell r="B624" t="str">
            <v>Quản trị kinh doanh khách sạn</v>
          </cell>
          <cell r="C624" t="str">
            <v>1404129</v>
          </cell>
          <cell r="D624">
            <v>3</v>
          </cell>
          <cell r="E624">
            <v>3</v>
          </cell>
          <cell r="F624">
            <v>0</v>
          </cell>
          <cell r="G624">
            <v>0</v>
          </cell>
        </row>
        <row r="625">
          <cell r="B625" t="str">
            <v>Quản trị kinh doanh lữ hành</v>
          </cell>
          <cell r="C625" t="str">
            <v>1404130</v>
          </cell>
          <cell r="D625">
            <v>2</v>
          </cell>
          <cell r="E625">
            <v>2</v>
          </cell>
          <cell r="F625">
            <v>0</v>
          </cell>
          <cell r="G625">
            <v>0</v>
          </cell>
        </row>
        <row r="626">
          <cell r="B626" t="str">
            <v>Tâm lý học du lịch</v>
          </cell>
          <cell r="C626" t="str">
            <v>1404131</v>
          </cell>
          <cell r="D626">
            <v>3</v>
          </cell>
          <cell r="E626">
            <v>3</v>
          </cell>
          <cell r="F626">
            <v>0</v>
          </cell>
          <cell r="G626">
            <v>0</v>
          </cell>
        </row>
        <row r="627">
          <cell r="B627" t="str">
            <v>Tâm lý học đại cương</v>
          </cell>
          <cell r="C627" t="str">
            <v>1404132</v>
          </cell>
          <cell r="D627">
            <v>2</v>
          </cell>
          <cell r="E627">
            <v>2</v>
          </cell>
          <cell r="F627">
            <v>0</v>
          </cell>
          <cell r="G627">
            <v>0</v>
          </cell>
        </row>
        <row r="628">
          <cell r="B628" t="str">
            <v>Tâm lý học đại cương</v>
          </cell>
          <cell r="C628" t="str">
            <v>1404132</v>
          </cell>
          <cell r="D628">
            <v>2</v>
          </cell>
          <cell r="E628">
            <v>2</v>
          </cell>
          <cell r="F628">
            <v>0</v>
          </cell>
          <cell r="G628">
            <v>0</v>
          </cell>
        </row>
        <row r="629">
          <cell r="B629" t="str">
            <v>Tâm lý học người tiêu dùng</v>
          </cell>
          <cell r="C629" t="str">
            <v>1404133</v>
          </cell>
          <cell r="D629">
            <v>2</v>
          </cell>
          <cell r="E629">
            <v>2</v>
          </cell>
          <cell r="F629">
            <v>0</v>
          </cell>
          <cell r="G629">
            <v>0</v>
          </cell>
        </row>
        <row r="630">
          <cell r="B630" t="str">
            <v>Tâm lý học người tiêu dùng</v>
          </cell>
          <cell r="C630" t="str">
            <v>1404133</v>
          </cell>
          <cell r="D630">
            <v>2</v>
          </cell>
          <cell r="E630">
            <v>2</v>
          </cell>
          <cell r="F630">
            <v>0</v>
          </cell>
          <cell r="G630">
            <v>0</v>
          </cell>
        </row>
        <row r="631">
          <cell r="B631" t="str">
            <v>Tâm lý học người tiêu dùng</v>
          </cell>
          <cell r="C631" t="str">
            <v>1404133</v>
          </cell>
          <cell r="D631">
            <v>2</v>
          </cell>
          <cell r="E631">
            <v>2</v>
          </cell>
          <cell r="F631">
            <v>0</v>
          </cell>
          <cell r="G631">
            <v>0</v>
          </cell>
        </row>
        <row r="632">
          <cell r="B632" t="str">
            <v>Tâm lý học người tiêu dùng</v>
          </cell>
          <cell r="C632" t="str">
            <v>1404133</v>
          </cell>
          <cell r="D632">
            <v>2</v>
          </cell>
          <cell r="E632">
            <v>2</v>
          </cell>
          <cell r="F632">
            <v>0</v>
          </cell>
          <cell r="G632">
            <v>0</v>
          </cell>
        </row>
        <row r="633">
          <cell r="B633" t="str">
            <v>Tâm lý học người tiêu dùng</v>
          </cell>
          <cell r="C633" t="str">
            <v>1404133</v>
          </cell>
          <cell r="D633">
            <v>2</v>
          </cell>
          <cell r="E633">
            <v>2</v>
          </cell>
          <cell r="F633">
            <v>0</v>
          </cell>
          <cell r="G633">
            <v>0</v>
          </cell>
        </row>
        <row r="634">
          <cell r="B634" t="str">
            <v>Tâm lý học người tiêu dùng</v>
          </cell>
          <cell r="C634" t="str">
            <v>1404133</v>
          </cell>
          <cell r="D634">
            <v>2</v>
          </cell>
          <cell r="E634">
            <v>2</v>
          </cell>
          <cell r="F634">
            <v>0</v>
          </cell>
          <cell r="G634">
            <v>0</v>
          </cell>
        </row>
        <row r="635">
          <cell r="B635" t="str">
            <v>Tâm lý kinh doanh</v>
          </cell>
          <cell r="C635" t="str">
            <v>1404134</v>
          </cell>
          <cell r="D635">
            <v>2</v>
          </cell>
          <cell r="E635">
            <v>2</v>
          </cell>
          <cell r="F635">
            <v>0</v>
          </cell>
          <cell r="G635">
            <v>0</v>
          </cell>
        </row>
        <row r="636">
          <cell r="B636" t="str">
            <v>Tiếng Việt thực hành</v>
          </cell>
          <cell r="C636" t="str">
            <v>1404135</v>
          </cell>
          <cell r="D636">
            <v>3</v>
          </cell>
          <cell r="E636">
            <v>3</v>
          </cell>
          <cell r="F636">
            <v>0</v>
          </cell>
          <cell r="G636">
            <v>0</v>
          </cell>
        </row>
        <row r="637">
          <cell r="B637" t="str">
            <v>Tổ chức sự kiện</v>
          </cell>
          <cell r="C637" t="str">
            <v>1404136</v>
          </cell>
          <cell r="D637">
            <v>3</v>
          </cell>
          <cell r="E637">
            <v>1</v>
          </cell>
          <cell r="F637">
            <v>1</v>
          </cell>
          <cell r="G637">
            <v>1</v>
          </cell>
        </row>
        <row r="638">
          <cell r="B638" t="str">
            <v>Tuyến điểm du lịch Việt Nam</v>
          </cell>
          <cell r="C638" t="str">
            <v>1404138</v>
          </cell>
          <cell r="D638">
            <v>3</v>
          </cell>
          <cell r="E638">
            <v>3</v>
          </cell>
          <cell r="F638">
            <v>0</v>
          </cell>
          <cell r="G638">
            <v>0</v>
          </cell>
        </row>
        <row r="639">
          <cell r="B639" t="str">
            <v>Tuyến điểm du lịch Việt Nam</v>
          </cell>
          <cell r="C639" t="str">
            <v>1404138</v>
          </cell>
          <cell r="D639">
            <v>3</v>
          </cell>
          <cell r="E639">
            <v>3</v>
          </cell>
          <cell r="F639">
            <v>0</v>
          </cell>
          <cell r="G639">
            <v>0</v>
          </cell>
        </row>
        <row r="640">
          <cell r="B640" t="str">
            <v>Tham quan tuyến điểm du lịch</v>
          </cell>
          <cell r="C640" t="str">
            <v>1404139</v>
          </cell>
          <cell r="D640">
            <v>1</v>
          </cell>
          <cell r="E640">
            <v>0</v>
          </cell>
          <cell r="F640">
            <v>1</v>
          </cell>
          <cell r="G640">
            <v>0</v>
          </cell>
        </row>
        <row r="641">
          <cell r="B641" t="str">
            <v>Tham quan tuyến điểm du lịch</v>
          </cell>
          <cell r="C641" t="str">
            <v>1404139</v>
          </cell>
          <cell r="D641">
            <v>1</v>
          </cell>
          <cell r="E641">
            <v>0</v>
          </cell>
          <cell r="F641">
            <v>1</v>
          </cell>
          <cell r="G641">
            <v>0</v>
          </cell>
        </row>
        <row r="642">
          <cell r="B642" t="str">
            <v>Thực hành hướng dẫn du lịch tại điểm</v>
          </cell>
          <cell r="C642" t="str">
            <v>1404141</v>
          </cell>
          <cell r="D642">
            <v>3</v>
          </cell>
          <cell r="E642">
            <v>0</v>
          </cell>
          <cell r="F642">
            <v>2</v>
          </cell>
          <cell r="G642">
            <v>1</v>
          </cell>
        </row>
        <row r="643">
          <cell r="B643" t="str">
            <v>Thực hành hướng dẫn du lịch theo tuyến du lịch</v>
          </cell>
          <cell r="C643" t="str">
            <v>1404142</v>
          </cell>
          <cell r="D643">
            <v>5</v>
          </cell>
          <cell r="E643">
            <v>0</v>
          </cell>
          <cell r="F643">
            <v>4</v>
          </cell>
          <cell r="G643">
            <v>1</v>
          </cell>
        </row>
        <row r="644">
          <cell r="B644" t="str">
            <v>Thực hành nghiệp vụ khách sạn</v>
          </cell>
          <cell r="C644" t="str">
            <v>1404144</v>
          </cell>
          <cell r="D644">
            <v>3</v>
          </cell>
          <cell r="E644">
            <v>0</v>
          </cell>
          <cell r="F644">
            <v>2</v>
          </cell>
          <cell r="G644">
            <v>1</v>
          </cell>
        </row>
        <row r="645">
          <cell r="B645" t="str">
            <v>Thực hành nghiệp vụ lữ hành</v>
          </cell>
          <cell r="C645" t="str">
            <v>1404145</v>
          </cell>
          <cell r="D645">
            <v>3</v>
          </cell>
          <cell r="E645">
            <v>0</v>
          </cell>
          <cell r="F645">
            <v>2</v>
          </cell>
          <cell r="G645">
            <v>1</v>
          </cell>
        </row>
        <row r="646">
          <cell r="B646" t="str">
            <v>Thực tập tốt nghiệp (Chuyên ngành Hướng dẫn du lịch)</v>
          </cell>
          <cell r="C646" t="str">
            <v>1404146</v>
          </cell>
          <cell r="D646">
            <v>8</v>
          </cell>
          <cell r="E646">
            <v>0</v>
          </cell>
          <cell r="F646">
            <v>0</v>
          </cell>
          <cell r="G646">
            <v>8</v>
          </cell>
        </row>
        <row r="647">
          <cell r="B647" t="str">
            <v>Thực tập tốt nghiệp (Chuyên ngành Quản trị kinh doanh Du lịch)</v>
          </cell>
          <cell r="C647" t="str">
            <v>1404147</v>
          </cell>
          <cell r="D647">
            <v>8</v>
          </cell>
          <cell r="E647">
            <v>0</v>
          </cell>
          <cell r="F647">
            <v>0</v>
          </cell>
          <cell r="G647">
            <v>8</v>
          </cell>
        </row>
        <row r="648">
          <cell r="B648" t="str">
            <v>Văn học dân gian Việt Nam</v>
          </cell>
          <cell r="C648" t="str">
            <v>1404148</v>
          </cell>
          <cell r="D648">
            <v>3</v>
          </cell>
          <cell r="E648">
            <v>3</v>
          </cell>
          <cell r="F648">
            <v>0</v>
          </cell>
          <cell r="G648">
            <v>0</v>
          </cell>
        </row>
        <row r="649">
          <cell r="B649" t="str">
            <v>Xã hội học</v>
          </cell>
          <cell r="C649" t="str">
            <v>1404149</v>
          </cell>
          <cell r="D649">
            <v>2</v>
          </cell>
          <cell r="E649">
            <v>2</v>
          </cell>
          <cell r="F649">
            <v>0</v>
          </cell>
          <cell r="G649">
            <v>0</v>
          </cell>
        </row>
        <row r="650">
          <cell r="B650" t="str">
            <v>Xã hội học</v>
          </cell>
          <cell r="C650" t="str">
            <v>1404149</v>
          </cell>
          <cell r="D650">
            <v>2</v>
          </cell>
          <cell r="E650">
            <v>2</v>
          </cell>
          <cell r="F650">
            <v>0</v>
          </cell>
          <cell r="G650">
            <v>0</v>
          </cell>
        </row>
        <row r="651">
          <cell r="B651" t="str">
            <v>Marketing du lịch</v>
          </cell>
          <cell r="C651" t="str">
            <v>1404150</v>
          </cell>
          <cell r="D651">
            <v>3</v>
          </cell>
          <cell r="E651">
            <v>3</v>
          </cell>
          <cell r="F651">
            <v>0</v>
          </cell>
          <cell r="G651">
            <v>0</v>
          </cell>
        </row>
        <row r="652">
          <cell r="B652" t="str">
            <v>Công tác văn phòng</v>
          </cell>
          <cell r="C652" t="str">
            <v>1404151</v>
          </cell>
          <cell r="D652">
            <v>3</v>
          </cell>
          <cell r="E652">
            <v>2</v>
          </cell>
          <cell r="F652">
            <v>1</v>
          </cell>
          <cell r="G652">
            <v>0</v>
          </cell>
        </row>
        <row r="653">
          <cell r="B653" t="str">
            <v>Công tác văn thư lưu trữ trong cơ quan Đảng</v>
          </cell>
          <cell r="C653" t="str">
            <v>1404152</v>
          </cell>
          <cell r="D653">
            <v>2</v>
          </cell>
          <cell r="E653">
            <v>1</v>
          </cell>
          <cell r="F653">
            <v>1</v>
          </cell>
          <cell r="G653">
            <v>0</v>
          </cell>
        </row>
        <row r="654">
          <cell r="B654" t="str">
            <v>Công tác văn thư lưu trữ trong doanh nghiệp</v>
          </cell>
          <cell r="C654" t="str">
            <v>1404153</v>
          </cell>
          <cell r="D654">
            <v>2</v>
          </cell>
          <cell r="E654">
            <v>1</v>
          </cell>
          <cell r="F654">
            <v>1</v>
          </cell>
          <cell r="G654">
            <v>0</v>
          </cell>
        </row>
        <row r="655">
          <cell r="B655" t="str">
            <v>Đồ án/ khóa luận tốt nghiệp (Ngành Quản trị văn phòng)</v>
          </cell>
          <cell r="C655" t="str">
            <v>1404156</v>
          </cell>
          <cell r="D655">
            <v>5</v>
          </cell>
          <cell r="E655">
            <v>0</v>
          </cell>
          <cell r="F655">
            <v>0</v>
          </cell>
          <cell r="G655">
            <v>5</v>
          </cell>
        </row>
        <row r="656">
          <cell r="B656" t="str">
            <v>Hành chính công</v>
          </cell>
          <cell r="C656" t="str">
            <v>1404157</v>
          </cell>
          <cell r="D656">
            <v>3</v>
          </cell>
          <cell r="E656">
            <v>3</v>
          </cell>
          <cell r="F656">
            <v>0</v>
          </cell>
          <cell r="G656">
            <v>0</v>
          </cell>
        </row>
        <row r="657">
          <cell r="B657" t="str">
            <v>Hành chính học đại cương</v>
          </cell>
          <cell r="C657" t="str">
            <v>1404158</v>
          </cell>
          <cell r="D657">
            <v>2</v>
          </cell>
          <cell r="E657">
            <v>2</v>
          </cell>
          <cell r="F657">
            <v>0</v>
          </cell>
          <cell r="G657">
            <v>0</v>
          </cell>
        </row>
        <row r="658">
          <cell r="B658" t="str">
            <v>Kỹ năng phỏng vấn</v>
          </cell>
          <cell r="C658" t="str">
            <v>1404160</v>
          </cell>
          <cell r="D658">
            <v>2</v>
          </cell>
          <cell r="E658">
            <v>1</v>
          </cell>
          <cell r="F658">
            <v>1</v>
          </cell>
          <cell r="G658">
            <v>0</v>
          </cell>
        </row>
        <row r="659">
          <cell r="B659" t="str">
            <v>Kỹ năng quản lý và giải quyết xung đột</v>
          </cell>
          <cell r="C659" t="str">
            <v>1404161</v>
          </cell>
          <cell r="D659">
            <v>3</v>
          </cell>
          <cell r="E659">
            <v>2</v>
          </cell>
          <cell r="F659">
            <v>1</v>
          </cell>
          <cell r="G659">
            <v>0</v>
          </cell>
        </row>
        <row r="660">
          <cell r="B660" t="str">
            <v>Kỹ thuật soạn thảo văn bản</v>
          </cell>
          <cell r="C660" t="str">
            <v>1404162</v>
          </cell>
          <cell r="D660">
            <v>4</v>
          </cell>
          <cell r="E660">
            <v>1</v>
          </cell>
          <cell r="F660">
            <v>3</v>
          </cell>
          <cell r="G660">
            <v>0</v>
          </cell>
        </row>
        <row r="661">
          <cell r="B661" t="str">
            <v>Nghi thức Nhà nước</v>
          </cell>
          <cell r="C661" t="str">
            <v>1404164</v>
          </cell>
          <cell r="D661">
            <v>3</v>
          </cell>
          <cell r="E661">
            <v>2</v>
          </cell>
          <cell r="F661">
            <v>1</v>
          </cell>
          <cell r="G661">
            <v>0</v>
          </cell>
        </row>
        <row r="662">
          <cell r="B662" t="str">
            <v>Nghiệp vụ lễ tân </v>
          </cell>
          <cell r="C662" t="str">
            <v>1404165</v>
          </cell>
          <cell r="D662">
            <v>2</v>
          </cell>
          <cell r="E662">
            <v>1</v>
          </cell>
          <cell r="F662">
            <v>1</v>
          </cell>
          <cell r="G662">
            <v>0</v>
          </cell>
        </row>
        <row r="663">
          <cell r="B663" t="str">
            <v>Nghiệp vụ thư ký văn phòng</v>
          </cell>
          <cell r="C663" t="str">
            <v>1404166</v>
          </cell>
          <cell r="D663">
            <v>3</v>
          </cell>
          <cell r="E663">
            <v>2</v>
          </cell>
          <cell r="F663">
            <v>1</v>
          </cell>
          <cell r="G663">
            <v>0</v>
          </cell>
        </row>
        <row r="664">
          <cell r="B664" t="str">
            <v>Nghiệp vụ văn thư </v>
          </cell>
          <cell r="C664" t="str">
            <v>1404167</v>
          </cell>
          <cell r="D664">
            <v>3</v>
          </cell>
          <cell r="E664">
            <v>3</v>
          </cell>
          <cell r="F664">
            <v>0</v>
          </cell>
          <cell r="G664">
            <v>0</v>
          </cell>
        </row>
        <row r="665">
          <cell r="B665" t="str">
            <v>Quản lý hành chính Nhà nước</v>
          </cell>
          <cell r="C665" t="str">
            <v>1404168</v>
          </cell>
          <cell r="D665">
            <v>2</v>
          </cell>
          <cell r="E665">
            <v>2</v>
          </cell>
          <cell r="F665">
            <v>0</v>
          </cell>
          <cell r="G665">
            <v>0</v>
          </cell>
        </row>
        <row r="666">
          <cell r="B666" t="str">
            <v>Tâm lý học lao động</v>
          </cell>
          <cell r="C666" t="str">
            <v>1404170</v>
          </cell>
          <cell r="D666">
            <v>3</v>
          </cell>
          <cell r="E666">
            <v>2</v>
          </cell>
          <cell r="F666">
            <v>1</v>
          </cell>
          <cell r="G666">
            <v>0</v>
          </cell>
        </row>
        <row r="667">
          <cell r="B667" t="str">
            <v>Tổ chức lao động và thiết bị văn phòng </v>
          </cell>
          <cell r="C667" t="str">
            <v>1404172</v>
          </cell>
          <cell r="D667">
            <v>3</v>
          </cell>
          <cell r="E667">
            <v>2</v>
          </cell>
          <cell r="F667">
            <v>1</v>
          </cell>
          <cell r="G667">
            <v>0</v>
          </cell>
        </row>
        <row r="668">
          <cell r="B668" t="str">
            <v>Tổ chức và sử dụng tài liệu lưu trữ</v>
          </cell>
          <cell r="C668" t="str">
            <v>1404173</v>
          </cell>
          <cell r="D668">
            <v>3</v>
          </cell>
          <cell r="E668">
            <v>2</v>
          </cell>
          <cell r="F668">
            <v>1</v>
          </cell>
          <cell r="G668">
            <v>0</v>
          </cell>
        </row>
        <row r="669">
          <cell r="B669" t="str">
            <v>Thiết kế và phân tích công việc văn phòng</v>
          </cell>
          <cell r="C669" t="str">
            <v>1404174</v>
          </cell>
          <cell r="D669">
            <v>3</v>
          </cell>
          <cell r="E669">
            <v>2</v>
          </cell>
          <cell r="F669">
            <v>1</v>
          </cell>
          <cell r="G669">
            <v>0</v>
          </cell>
        </row>
        <row r="670">
          <cell r="B670" t="str">
            <v>Thực tập tốt nghiệp (Ngành Quản trị văn phòng)</v>
          </cell>
          <cell r="C670" t="str">
            <v>1404175</v>
          </cell>
          <cell r="D670">
            <v>8</v>
          </cell>
          <cell r="E670">
            <v>0</v>
          </cell>
          <cell r="F670">
            <v>0</v>
          </cell>
          <cell r="G670">
            <v>8</v>
          </cell>
        </row>
        <row r="671">
          <cell r="B671" t="str">
            <v>Dự toán ngân sách doanh nghiệp</v>
          </cell>
          <cell r="C671" t="str">
            <v>1604102</v>
          </cell>
          <cell r="D671">
            <v>4</v>
          </cell>
          <cell r="E671">
            <v>3</v>
          </cell>
          <cell r="F671">
            <v>1</v>
          </cell>
          <cell r="G671">
            <v>0</v>
          </cell>
        </row>
        <row r="672">
          <cell r="B672" t="str">
            <v>Đàm phán và ký kết hợp đồng kinh tế</v>
          </cell>
          <cell r="C672" t="str">
            <v>1604103</v>
          </cell>
          <cell r="D672">
            <v>2</v>
          </cell>
          <cell r="E672">
            <v>1</v>
          </cell>
          <cell r="F672">
            <v>1</v>
          </cell>
          <cell r="G672">
            <v>0</v>
          </cell>
        </row>
        <row r="673">
          <cell r="B673" t="str">
            <v>Đạo đức kinh doanh</v>
          </cell>
          <cell r="C673" t="str">
            <v>1604104</v>
          </cell>
          <cell r="D673">
            <v>3</v>
          </cell>
          <cell r="E673">
            <v>3</v>
          </cell>
          <cell r="F673">
            <v>0</v>
          </cell>
          <cell r="G673">
            <v>0</v>
          </cell>
        </row>
        <row r="674">
          <cell r="B674" t="str">
            <v>Đạo đức kinh doanh</v>
          </cell>
          <cell r="C674" t="str">
            <v>1604104</v>
          </cell>
          <cell r="D674">
            <v>3</v>
          </cell>
          <cell r="E674">
            <v>3</v>
          </cell>
          <cell r="F674">
            <v>0</v>
          </cell>
          <cell r="G674">
            <v>0</v>
          </cell>
        </row>
        <row r="675">
          <cell r="B675" t="str">
            <v>Đạo đức kinh doanh</v>
          </cell>
          <cell r="C675" t="str">
            <v>1604104</v>
          </cell>
          <cell r="D675">
            <v>3</v>
          </cell>
          <cell r="E675">
            <v>3</v>
          </cell>
          <cell r="F675">
            <v>0</v>
          </cell>
          <cell r="G675">
            <v>0</v>
          </cell>
        </row>
        <row r="676">
          <cell r="B676" t="str">
            <v>Đạo đức kinh doanh</v>
          </cell>
          <cell r="C676" t="str">
            <v>1604104</v>
          </cell>
          <cell r="D676">
            <v>3</v>
          </cell>
          <cell r="E676">
            <v>3</v>
          </cell>
          <cell r="F676">
            <v>0</v>
          </cell>
          <cell r="G676">
            <v>0</v>
          </cell>
        </row>
        <row r="677">
          <cell r="B677" t="str">
            <v>Đầu tư bất động sản</v>
          </cell>
          <cell r="C677" t="str">
            <v>1604105</v>
          </cell>
          <cell r="D677">
            <v>2</v>
          </cell>
          <cell r="E677">
            <v>1</v>
          </cell>
          <cell r="F677">
            <v>1</v>
          </cell>
          <cell r="G677">
            <v>0</v>
          </cell>
        </row>
        <row r="678">
          <cell r="B678" t="str">
            <v>Địa lý kinh tế  </v>
          </cell>
          <cell r="C678" t="str">
            <v>1604106</v>
          </cell>
          <cell r="D678">
            <v>3</v>
          </cell>
          <cell r="E678">
            <v>3</v>
          </cell>
          <cell r="F678">
            <v>0</v>
          </cell>
          <cell r="G678">
            <v>0</v>
          </cell>
        </row>
        <row r="679">
          <cell r="B679" t="str">
            <v>Địa lý kinh tế  </v>
          </cell>
          <cell r="C679" t="str">
            <v>1604106</v>
          </cell>
          <cell r="D679">
            <v>3</v>
          </cell>
          <cell r="E679">
            <v>3</v>
          </cell>
          <cell r="F679">
            <v>0</v>
          </cell>
          <cell r="G679">
            <v>0</v>
          </cell>
        </row>
        <row r="680">
          <cell r="B680" t="str">
            <v>Địa lý kinh tế  </v>
          </cell>
          <cell r="C680" t="str">
            <v>1604106</v>
          </cell>
          <cell r="D680">
            <v>3</v>
          </cell>
          <cell r="E680">
            <v>3</v>
          </cell>
          <cell r="F680">
            <v>0</v>
          </cell>
          <cell r="G680">
            <v>0</v>
          </cell>
        </row>
        <row r="681">
          <cell r="B681" t="str">
            <v>Địa lý kinh tế  </v>
          </cell>
          <cell r="C681" t="str">
            <v>1604106</v>
          </cell>
          <cell r="D681">
            <v>3</v>
          </cell>
          <cell r="E681">
            <v>3</v>
          </cell>
          <cell r="F681">
            <v>0</v>
          </cell>
          <cell r="G681">
            <v>0</v>
          </cell>
        </row>
        <row r="682">
          <cell r="B682" t="str">
            <v>Địa lý kinh tế  </v>
          </cell>
          <cell r="C682" t="str">
            <v>1604106</v>
          </cell>
          <cell r="D682">
            <v>3</v>
          </cell>
          <cell r="E682">
            <v>3</v>
          </cell>
          <cell r="F682">
            <v>0</v>
          </cell>
          <cell r="G682">
            <v>0</v>
          </cell>
        </row>
        <row r="683">
          <cell r="B683" t="str">
            <v>Định giá tài sản</v>
          </cell>
          <cell r="C683" t="str">
            <v>1604107</v>
          </cell>
          <cell r="D683">
            <v>3</v>
          </cell>
          <cell r="E683">
            <v>2</v>
          </cell>
          <cell r="F683">
            <v>1</v>
          </cell>
          <cell r="G683">
            <v>0</v>
          </cell>
        </row>
        <row r="684">
          <cell r="B684" t="str">
            <v>Đồ án/ khóa luận tốt nghiệp (Ngành Quản trị kinh doanh)</v>
          </cell>
          <cell r="C684" t="str">
            <v>1604108</v>
          </cell>
          <cell r="D684">
            <v>5</v>
          </cell>
          <cell r="E684">
            <v>0</v>
          </cell>
          <cell r="F684">
            <v>0</v>
          </cell>
          <cell r="G684">
            <v>5</v>
          </cell>
        </row>
        <row r="685">
          <cell r="B685" t="str">
            <v>Đồ án/ khóa luận tốt nghiệp (Ngành Tài chính - Ngân hàng)</v>
          </cell>
          <cell r="C685" t="str">
            <v>1604109</v>
          </cell>
          <cell r="D685">
            <v>5</v>
          </cell>
          <cell r="E685">
            <v>0</v>
          </cell>
          <cell r="F685">
            <v>0</v>
          </cell>
          <cell r="G685">
            <v>5</v>
          </cell>
        </row>
        <row r="686">
          <cell r="B686" t="str">
            <v>Kinh tế bảo hiểm</v>
          </cell>
          <cell r="C686" t="str">
            <v>1604112</v>
          </cell>
          <cell r="D686">
            <v>3</v>
          </cell>
          <cell r="E686">
            <v>3</v>
          </cell>
          <cell r="F686">
            <v>0</v>
          </cell>
          <cell r="G686">
            <v>0</v>
          </cell>
        </row>
        <row r="687">
          <cell r="B687" t="str">
            <v>Kinh tế tài nguyên và môi trường</v>
          </cell>
          <cell r="C687" t="str">
            <v>1604114</v>
          </cell>
          <cell r="D687">
            <v>2</v>
          </cell>
          <cell r="E687">
            <v>2</v>
          </cell>
          <cell r="F687">
            <v>0</v>
          </cell>
          <cell r="G687">
            <v>0</v>
          </cell>
        </row>
        <row r="688">
          <cell r="B688" t="str">
            <v>Kinh tế vi mô</v>
          </cell>
          <cell r="C688" t="str">
            <v>1604115</v>
          </cell>
          <cell r="D688">
            <v>4</v>
          </cell>
          <cell r="E688">
            <v>4</v>
          </cell>
          <cell r="F688">
            <v>0</v>
          </cell>
          <cell r="G688">
            <v>0</v>
          </cell>
        </row>
        <row r="689">
          <cell r="B689" t="str">
            <v>Kinh tế vi mô</v>
          </cell>
          <cell r="C689" t="str">
            <v>1604115</v>
          </cell>
          <cell r="D689">
            <v>4</v>
          </cell>
          <cell r="E689">
            <v>4</v>
          </cell>
          <cell r="F689">
            <v>0</v>
          </cell>
          <cell r="G689">
            <v>0</v>
          </cell>
        </row>
        <row r="690">
          <cell r="B690" t="str">
            <v>Kinh tế vi mô</v>
          </cell>
          <cell r="C690" t="str">
            <v>1604115</v>
          </cell>
          <cell r="D690">
            <v>4</v>
          </cell>
          <cell r="E690">
            <v>4</v>
          </cell>
          <cell r="F690">
            <v>0</v>
          </cell>
          <cell r="G690">
            <v>0</v>
          </cell>
        </row>
        <row r="691">
          <cell r="B691" t="str">
            <v>Kinh tế vi mô</v>
          </cell>
          <cell r="C691" t="str">
            <v>1604115</v>
          </cell>
          <cell r="D691">
            <v>4</v>
          </cell>
          <cell r="E691">
            <v>4</v>
          </cell>
          <cell r="F691">
            <v>0</v>
          </cell>
          <cell r="G691">
            <v>0</v>
          </cell>
        </row>
        <row r="692">
          <cell r="B692" t="str">
            <v>Kinh tế vĩ mô</v>
          </cell>
          <cell r="C692" t="str">
            <v>1604116</v>
          </cell>
          <cell r="D692">
            <v>3</v>
          </cell>
          <cell r="E692">
            <v>3</v>
          </cell>
          <cell r="F692">
            <v>0</v>
          </cell>
          <cell r="G692">
            <v>0</v>
          </cell>
        </row>
        <row r="693">
          <cell r="B693" t="str">
            <v>Kinh tế vĩ mô</v>
          </cell>
          <cell r="C693" t="str">
            <v>1604116</v>
          </cell>
          <cell r="D693">
            <v>3</v>
          </cell>
          <cell r="E693">
            <v>3</v>
          </cell>
          <cell r="F693">
            <v>0</v>
          </cell>
          <cell r="G693">
            <v>0</v>
          </cell>
        </row>
        <row r="694">
          <cell r="B694" t="str">
            <v>Kinh tế vĩ mô</v>
          </cell>
          <cell r="C694" t="str">
            <v>1604116</v>
          </cell>
          <cell r="D694">
            <v>3</v>
          </cell>
          <cell r="E694">
            <v>3</v>
          </cell>
          <cell r="F694">
            <v>0</v>
          </cell>
          <cell r="G694">
            <v>0</v>
          </cell>
        </row>
        <row r="695">
          <cell r="B695" t="str">
            <v>Kinh tế vĩ mô</v>
          </cell>
          <cell r="C695" t="str">
            <v>1604116</v>
          </cell>
          <cell r="D695">
            <v>3</v>
          </cell>
          <cell r="E695">
            <v>3</v>
          </cell>
          <cell r="F695">
            <v>0</v>
          </cell>
          <cell r="G695">
            <v>0</v>
          </cell>
        </row>
        <row r="696">
          <cell r="B696" t="str">
            <v>Kỹ năng làm việc nhóm</v>
          </cell>
          <cell r="C696" t="str">
            <v>1604117</v>
          </cell>
          <cell r="D696">
            <v>2</v>
          </cell>
          <cell r="E696">
            <v>2</v>
          </cell>
          <cell r="F696">
            <v>0</v>
          </cell>
          <cell r="G696">
            <v>0</v>
          </cell>
        </row>
        <row r="697">
          <cell r="B697" t="str">
            <v>Kỹ năng làm việc nhóm</v>
          </cell>
          <cell r="C697" t="str">
            <v>1604117</v>
          </cell>
          <cell r="D697">
            <v>2</v>
          </cell>
          <cell r="E697">
            <v>2</v>
          </cell>
          <cell r="F697">
            <v>0</v>
          </cell>
          <cell r="G697">
            <v>0</v>
          </cell>
        </row>
        <row r="698">
          <cell r="B698" t="str">
            <v>Kỹ năng làm việc nhóm</v>
          </cell>
          <cell r="C698" t="str">
            <v>1604117</v>
          </cell>
          <cell r="D698">
            <v>2</v>
          </cell>
          <cell r="E698">
            <v>2</v>
          </cell>
          <cell r="F698">
            <v>0</v>
          </cell>
          <cell r="G698">
            <v>0</v>
          </cell>
        </row>
        <row r="699">
          <cell r="B699" t="str">
            <v>Kỹ năng lãnh đạo và tạo động lực lao động</v>
          </cell>
          <cell r="C699" t="str">
            <v>1604118</v>
          </cell>
          <cell r="D699">
            <v>2</v>
          </cell>
          <cell r="E699">
            <v>1</v>
          </cell>
          <cell r="F699">
            <v>1</v>
          </cell>
          <cell r="G699">
            <v>0</v>
          </cell>
        </row>
        <row r="700">
          <cell r="B700" t="str">
            <v>Lịch sử kinh tế thế giới</v>
          </cell>
          <cell r="C700" t="str">
            <v>1604121</v>
          </cell>
          <cell r="D700">
            <v>3</v>
          </cell>
          <cell r="E700">
            <v>3</v>
          </cell>
          <cell r="F700">
            <v>0</v>
          </cell>
          <cell r="G700">
            <v>0</v>
          </cell>
        </row>
        <row r="701">
          <cell r="B701" t="str">
            <v>Lịch sử kinh tế thế giới</v>
          </cell>
          <cell r="C701" t="str">
            <v>1604121</v>
          </cell>
          <cell r="D701">
            <v>3</v>
          </cell>
          <cell r="E701">
            <v>3</v>
          </cell>
          <cell r="F701">
            <v>0</v>
          </cell>
          <cell r="G701">
            <v>0</v>
          </cell>
        </row>
        <row r="702">
          <cell r="B702" t="str">
            <v>Lịch sử kinh tế thế giới</v>
          </cell>
          <cell r="C702" t="str">
            <v>1604121</v>
          </cell>
          <cell r="D702">
            <v>3</v>
          </cell>
          <cell r="E702">
            <v>3</v>
          </cell>
          <cell r="F702">
            <v>0</v>
          </cell>
          <cell r="G702">
            <v>0</v>
          </cell>
        </row>
        <row r="703">
          <cell r="B703" t="str">
            <v>Lịch sử kinh tế thế giới</v>
          </cell>
          <cell r="C703" t="str">
            <v>1604121</v>
          </cell>
          <cell r="D703">
            <v>3</v>
          </cell>
          <cell r="E703">
            <v>3</v>
          </cell>
          <cell r="F703">
            <v>0</v>
          </cell>
          <cell r="G703">
            <v>0</v>
          </cell>
        </row>
        <row r="704">
          <cell r="B704" t="str">
            <v>Lịch sử kinh tế thế giới</v>
          </cell>
          <cell r="C704" t="str">
            <v>1604121</v>
          </cell>
          <cell r="D704">
            <v>3</v>
          </cell>
          <cell r="E704">
            <v>3</v>
          </cell>
          <cell r="F704">
            <v>0</v>
          </cell>
          <cell r="G704">
            <v>0</v>
          </cell>
        </row>
        <row r="705">
          <cell r="B705" t="str">
            <v>Lý thuyết thống kê</v>
          </cell>
          <cell r="C705" t="str">
            <v>1604122</v>
          </cell>
          <cell r="D705">
            <v>3</v>
          </cell>
          <cell r="E705">
            <v>2</v>
          </cell>
          <cell r="F705">
            <v>1</v>
          </cell>
          <cell r="G705">
            <v>0</v>
          </cell>
        </row>
        <row r="706">
          <cell r="B706" t="str">
            <v>Lý thuyết thống kê</v>
          </cell>
          <cell r="C706" t="str">
            <v>1604122</v>
          </cell>
          <cell r="D706">
            <v>3</v>
          </cell>
          <cell r="E706">
            <v>2</v>
          </cell>
          <cell r="F706">
            <v>1</v>
          </cell>
          <cell r="G706">
            <v>0</v>
          </cell>
        </row>
        <row r="707">
          <cell r="B707" t="str">
            <v>Lý thuyết thống kê</v>
          </cell>
          <cell r="C707" t="str">
            <v>1604122</v>
          </cell>
          <cell r="D707">
            <v>3</v>
          </cell>
          <cell r="E707">
            <v>2</v>
          </cell>
          <cell r="F707">
            <v>1</v>
          </cell>
          <cell r="G707">
            <v>0</v>
          </cell>
        </row>
        <row r="708">
          <cell r="B708" t="str">
            <v>Lý thuyết thống kê</v>
          </cell>
          <cell r="C708" t="str">
            <v>1604122</v>
          </cell>
          <cell r="D708">
            <v>3</v>
          </cell>
          <cell r="E708">
            <v>2</v>
          </cell>
          <cell r="F708">
            <v>1</v>
          </cell>
          <cell r="G708">
            <v>0</v>
          </cell>
        </row>
        <row r="709">
          <cell r="B709" t="str">
            <v>Marketing căn bản</v>
          </cell>
          <cell r="C709" t="str">
            <v>1604123</v>
          </cell>
          <cell r="D709">
            <v>3</v>
          </cell>
          <cell r="E709">
            <v>2</v>
          </cell>
          <cell r="F709">
            <v>1</v>
          </cell>
          <cell r="G709">
            <v>0</v>
          </cell>
        </row>
        <row r="710">
          <cell r="B710" t="str">
            <v>Marketing căn bản</v>
          </cell>
          <cell r="C710" t="str">
            <v>1604123</v>
          </cell>
          <cell r="D710">
            <v>3</v>
          </cell>
          <cell r="E710">
            <v>2</v>
          </cell>
          <cell r="F710">
            <v>1</v>
          </cell>
          <cell r="G710">
            <v>0</v>
          </cell>
        </row>
        <row r="711">
          <cell r="B711" t="str">
            <v>Marketing căn bản </v>
          </cell>
          <cell r="C711" t="str">
            <v>1604123</v>
          </cell>
          <cell r="D711">
            <v>3</v>
          </cell>
          <cell r="E711">
            <v>2</v>
          </cell>
          <cell r="F711">
            <v>1</v>
          </cell>
          <cell r="G711">
            <v>0</v>
          </cell>
        </row>
        <row r="712">
          <cell r="B712" t="str">
            <v>Marketing căn bản </v>
          </cell>
          <cell r="C712" t="str">
            <v>1604123</v>
          </cell>
          <cell r="D712">
            <v>3</v>
          </cell>
          <cell r="E712">
            <v>2</v>
          </cell>
          <cell r="F712">
            <v>1</v>
          </cell>
          <cell r="G712">
            <v>0</v>
          </cell>
        </row>
        <row r="713">
          <cell r="B713" t="str">
            <v>Marketing ngân hàng</v>
          </cell>
          <cell r="C713" t="str">
            <v>1604126</v>
          </cell>
          <cell r="D713">
            <v>3</v>
          </cell>
          <cell r="E713">
            <v>2</v>
          </cell>
          <cell r="F713">
            <v>1</v>
          </cell>
          <cell r="G713">
            <v>0</v>
          </cell>
        </row>
        <row r="714">
          <cell r="B714" t="str">
            <v>Ngân hàng thương mại</v>
          </cell>
          <cell r="C714" t="str">
            <v>1604127</v>
          </cell>
          <cell r="D714">
            <v>4</v>
          </cell>
          <cell r="E714">
            <v>3</v>
          </cell>
          <cell r="F714">
            <v>1</v>
          </cell>
          <cell r="G714">
            <v>0</v>
          </cell>
        </row>
        <row r="715">
          <cell r="B715" t="str">
            <v>Quản lý chất lượng sản phẩm</v>
          </cell>
          <cell r="C715" t="str">
            <v>1604134</v>
          </cell>
          <cell r="D715">
            <v>3</v>
          </cell>
          <cell r="E715">
            <v>2</v>
          </cell>
          <cell r="F715">
            <v>1</v>
          </cell>
          <cell r="G715">
            <v>0</v>
          </cell>
        </row>
        <row r="716">
          <cell r="B716" t="str">
            <v>Quản lý chất lượng sản phẩm</v>
          </cell>
          <cell r="C716" t="str">
            <v>1604134</v>
          </cell>
          <cell r="D716">
            <v>3</v>
          </cell>
          <cell r="E716">
            <v>2</v>
          </cell>
          <cell r="F716">
            <v>1</v>
          </cell>
          <cell r="G716">
            <v>0</v>
          </cell>
        </row>
        <row r="717">
          <cell r="B717" t="str">
            <v>Quản lý chất lượng sản phẩm</v>
          </cell>
          <cell r="C717" t="str">
            <v>1604134</v>
          </cell>
          <cell r="D717">
            <v>3</v>
          </cell>
          <cell r="E717">
            <v>2</v>
          </cell>
          <cell r="F717">
            <v>1</v>
          </cell>
          <cell r="G717">
            <v>0</v>
          </cell>
        </row>
        <row r="718">
          <cell r="B718" t="str">
            <v>Quản lý danh mục đầu tư</v>
          </cell>
          <cell r="C718" t="str">
            <v>1604135</v>
          </cell>
          <cell r="D718">
            <v>2</v>
          </cell>
          <cell r="E718">
            <v>2</v>
          </cell>
          <cell r="F718">
            <v>0</v>
          </cell>
          <cell r="G718">
            <v>0</v>
          </cell>
        </row>
        <row r="719">
          <cell r="B719" t="str">
            <v>Quản trị chất lượng</v>
          </cell>
          <cell r="C719" t="str">
            <v>1604136</v>
          </cell>
          <cell r="D719">
            <v>3</v>
          </cell>
          <cell r="E719">
            <v>2</v>
          </cell>
          <cell r="F719">
            <v>1</v>
          </cell>
          <cell r="G719">
            <v>0</v>
          </cell>
        </row>
        <row r="720">
          <cell r="B720" t="str">
            <v>Quản trị doanh nghiệp</v>
          </cell>
          <cell r="C720" t="str">
            <v>1604137</v>
          </cell>
          <cell r="D720">
            <v>3</v>
          </cell>
          <cell r="E720">
            <v>3</v>
          </cell>
          <cell r="F720">
            <v>0</v>
          </cell>
          <cell r="G720">
            <v>0</v>
          </cell>
        </row>
        <row r="721">
          <cell r="B721" t="str">
            <v>Quản trị học</v>
          </cell>
          <cell r="C721" t="str">
            <v>1604138</v>
          </cell>
          <cell r="D721">
            <v>3</v>
          </cell>
          <cell r="E721">
            <v>2</v>
          </cell>
          <cell r="F721">
            <v>1</v>
          </cell>
          <cell r="G721">
            <v>0</v>
          </cell>
        </row>
        <row r="722">
          <cell r="B722" t="str">
            <v>Quản trị học</v>
          </cell>
          <cell r="C722" t="str">
            <v>1604138</v>
          </cell>
          <cell r="D722">
            <v>3</v>
          </cell>
          <cell r="E722">
            <v>2</v>
          </cell>
          <cell r="F722">
            <v>1</v>
          </cell>
          <cell r="G722">
            <v>0</v>
          </cell>
        </row>
        <row r="723">
          <cell r="B723" t="str">
            <v>Quản trị học</v>
          </cell>
          <cell r="C723" t="str">
            <v>1604138</v>
          </cell>
          <cell r="D723">
            <v>3</v>
          </cell>
          <cell r="E723">
            <v>2</v>
          </cell>
          <cell r="F723">
            <v>1</v>
          </cell>
          <cell r="G723">
            <v>0</v>
          </cell>
        </row>
        <row r="724">
          <cell r="B724" t="str">
            <v>Quản trị Marketing</v>
          </cell>
          <cell r="C724" t="str">
            <v>1604139</v>
          </cell>
          <cell r="D724">
            <v>4</v>
          </cell>
          <cell r="E724">
            <v>2</v>
          </cell>
          <cell r="F724">
            <v>2</v>
          </cell>
          <cell r="G724">
            <v>0</v>
          </cell>
        </row>
        <row r="725">
          <cell r="B725" t="str">
            <v>Quản trị nhân lực</v>
          </cell>
          <cell r="C725" t="str">
            <v>1604140</v>
          </cell>
          <cell r="D725">
            <v>4</v>
          </cell>
          <cell r="E725">
            <v>3</v>
          </cell>
          <cell r="F725">
            <v>1</v>
          </cell>
          <cell r="G725">
            <v>0</v>
          </cell>
        </row>
        <row r="726">
          <cell r="B726" t="str">
            <v>Quản trị sản xuất</v>
          </cell>
          <cell r="C726" t="str">
            <v>1604141</v>
          </cell>
          <cell r="D726">
            <v>4</v>
          </cell>
          <cell r="E726">
            <v>3</v>
          </cell>
          <cell r="F726">
            <v>1</v>
          </cell>
          <cell r="G726">
            <v>0</v>
          </cell>
        </row>
        <row r="727">
          <cell r="B727" t="str">
            <v>Quản trị văn phòng</v>
          </cell>
          <cell r="C727" t="str">
            <v>1604142</v>
          </cell>
          <cell r="D727">
            <v>2</v>
          </cell>
          <cell r="E727">
            <v>2</v>
          </cell>
          <cell r="F727">
            <v>0</v>
          </cell>
          <cell r="G727">
            <v>0</v>
          </cell>
        </row>
        <row r="728">
          <cell r="B728" t="str">
            <v>Quản trị văn phòng</v>
          </cell>
          <cell r="C728" t="str">
            <v>1604142</v>
          </cell>
          <cell r="D728">
            <v>2</v>
          </cell>
          <cell r="E728">
            <v>2</v>
          </cell>
          <cell r="F728">
            <v>0</v>
          </cell>
          <cell r="G728">
            <v>0</v>
          </cell>
        </row>
        <row r="729">
          <cell r="B729" t="str">
            <v>Quản trị văn phòng</v>
          </cell>
          <cell r="C729" t="str">
            <v>1604142</v>
          </cell>
          <cell r="D729">
            <v>2</v>
          </cell>
          <cell r="E729">
            <v>2</v>
          </cell>
          <cell r="F729">
            <v>0</v>
          </cell>
          <cell r="G729">
            <v>0</v>
          </cell>
        </row>
        <row r="730">
          <cell r="B730" t="str">
            <v>Quản trị văn phòng</v>
          </cell>
          <cell r="C730" t="str">
            <v>1604142</v>
          </cell>
          <cell r="D730">
            <v>3</v>
          </cell>
          <cell r="E730">
            <v>3</v>
          </cell>
          <cell r="F730">
            <v>0</v>
          </cell>
          <cell r="G730">
            <v>0</v>
          </cell>
        </row>
        <row r="731">
          <cell r="B731" t="str">
            <v>Tài chính công</v>
          </cell>
          <cell r="C731" t="str">
            <v>1604143</v>
          </cell>
          <cell r="D731">
            <v>3</v>
          </cell>
          <cell r="E731">
            <v>2</v>
          </cell>
          <cell r="F731">
            <v>1</v>
          </cell>
          <cell r="G731">
            <v>0</v>
          </cell>
        </row>
        <row r="732">
          <cell r="B732" t="str">
            <v>Tài chính công</v>
          </cell>
          <cell r="C732" t="str">
            <v>1604143</v>
          </cell>
          <cell r="D732">
            <v>3</v>
          </cell>
          <cell r="E732">
            <v>2</v>
          </cell>
          <cell r="F732">
            <v>1</v>
          </cell>
          <cell r="G732">
            <v>0</v>
          </cell>
        </row>
        <row r="733">
          <cell r="B733" t="str">
            <v>Tài chính doanh nghiệp</v>
          </cell>
          <cell r="C733" t="str">
            <v>1604144</v>
          </cell>
          <cell r="D733">
            <v>3</v>
          </cell>
          <cell r="E733">
            <v>2</v>
          </cell>
          <cell r="F733">
            <v>1</v>
          </cell>
          <cell r="G733">
            <v>0</v>
          </cell>
        </row>
        <row r="734">
          <cell r="B734" t="str">
            <v>Tài chính doanh nghiệp</v>
          </cell>
          <cell r="C734" t="str">
            <v>1604144</v>
          </cell>
          <cell r="D734">
            <v>3</v>
          </cell>
          <cell r="E734">
            <v>2</v>
          </cell>
          <cell r="F734">
            <v>1</v>
          </cell>
          <cell r="G734">
            <v>0</v>
          </cell>
        </row>
        <row r="735">
          <cell r="B735" t="str">
            <v>Tài chính doanh nghiệp 1</v>
          </cell>
          <cell r="C735" t="str">
            <v>1604145</v>
          </cell>
          <cell r="D735">
            <v>4</v>
          </cell>
          <cell r="E735">
            <v>2</v>
          </cell>
          <cell r="F735">
            <v>2</v>
          </cell>
          <cell r="G735">
            <v>0</v>
          </cell>
        </row>
        <row r="736">
          <cell r="B736" t="str">
            <v>Tài chính quốc tế</v>
          </cell>
          <cell r="C736" t="str">
            <v>1604147</v>
          </cell>
          <cell r="D736">
            <v>3</v>
          </cell>
          <cell r="E736">
            <v>3</v>
          </cell>
          <cell r="F736">
            <v>0</v>
          </cell>
          <cell r="G736">
            <v>0</v>
          </cell>
        </row>
        <row r="737">
          <cell r="B737" t="str">
            <v>Tài chính tiền tệ</v>
          </cell>
          <cell r="C737" t="str">
            <v>1604148</v>
          </cell>
          <cell r="D737">
            <v>3</v>
          </cell>
          <cell r="E737">
            <v>3</v>
          </cell>
          <cell r="F737">
            <v>0</v>
          </cell>
          <cell r="G737">
            <v>0</v>
          </cell>
        </row>
        <row r="738">
          <cell r="B738" t="str">
            <v>Tài chính tiền tệ</v>
          </cell>
          <cell r="C738" t="str">
            <v>1604148</v>
          </cell>
          <cell r="D738">
            <v>3</v>
          </cell>
          <cell r="E738">
            <v>3</v>
          </cell>
          <cell r="F738">
            <v>0</v>
          </cell>
          <cell r="G738">
            <v>0</v>
          </cell>
        </row>
        <row r="739">
          <cell r="B739" t="str">
            <v>Tài chính tiền tệ</v>
          </cell>
          <cell r="C739" t="str">
            <v>1604148</v>
          </cell>
          <cell r="D739">
            <v>3</v>
          </cell>
          <cell r="E739">
            <v>3</v>
          </cell>
          <cell r="F739">
            <v>0</v>
          </cell>
          <cell r="G739">
            <v>0</v>
          </cell>
        </row>
        <row r="740">
          <cell r="B740" t="str">
            <v>Tài chính tiền tệ</v>
          </cell>
          <cell r="C740" t="str">
            <v>1604148</v>
          </cell>
          <cell r="D740">
            <v>3</v>
          </cell>
          <cell r="E740">
            <v>3</v>
          </cell>
          <cell r="F740">
            <v>0</v>
          </cell>
          <cell r="G740">
            <v>0</v>
          </cell>
        </row>
        <row r="741">
          <cell r="B741" t="str">
            <v>Tin học quản lý tài chính</v>
          </cell>
          <cell r="C741" t="str">
            <v>1604149</v>
          </cell>
          <cell r="D741">
            <v>3</v>
          </cell>
          <cell r="E741">
            <v>1</v>
          </cell>
          <cell r="F741">
            <v>2</v>
          </cell>
          <cell r="G741">
            <v>0</v>
          </cell>
        </row>
        <row r="742">
          <cell r="B742" t="str">
            <v>Tin quản trị</v>
          </cell>
          <cell r="C742" t="str">
            <v>1604150</v>
          </cell>
          <cell r="D742">
            <v>4</v>
          </cell>
          <cell r="E742">
            <v>2</v>
          </cell>
          <cell r="F742">
            <v>2</v>
          </cell>
          <cell r="G742">
            <v>0</v>
          </cell>
        </row>
        <row r="743">
          <cell r="B743" t="str">
            <v>Toán tài chính</v>
          </cell>
          <cell r="C743" t="str">
            <v>1604151</v>
          </cell>
          <cell r="D743">
            <v>3</v>
          </cell>
          <cell r="E743">
            <v>2</v>
          </cell>
          <cell r="F743">
            <v>1</v>
          </cell>
          <cell r="G743">
            <v>0</v>
          </cell>
        </row>
        <row r="744">
          <cell r="B744" t="str">
            <v>Toán tài chính</v>
          </cell>
          <cell r="C744" t="str">
            <v>1604151</v>
          </cell>
          <cell r="D744">
            <v>3</v>
          </cell>
          <cell r="E744">
            <v>2</v>
          </cell>
          <cell r="F744">
            <v>1</v>
          </cell>
          <cell r="G744">
            <v>0</v>
          </cell>
        </row>
        <row r="745">
          <cell r="B745" t="str">
            <v>Tổ chức và quản lý sản xuất</v>
          </cell>
          <cell r="C745" t="str">
            <v>1604152</v>
          </cell>
          <cell r="D745">
            <v>2</v>
          </cell>
          <cell r="E745">
            <v>2</v>
          </cell>
          <cell r="F745">
            <v>0</v>
          </cell>
          <cell r="G745">
            <v>0</v>
          </cell>
        </row>
        <row r="746">
          <cell r="B746" t="str">
            <v>Thanh toán quốc tế</v>
          </cell>
          <cell r="C746" t="str">
            <v>1604153</v>
          </cell>
          <cell r="D746">
            <v>3</v>
          </cell>
          <cell r="E746">
            <v>3</v>
          </cell>
          <cell r="F746">
            <v>0</v>
          </cell>
          <cell r="G746">
            <v>0</v>
          </cell>
        </row>
        <row r="747">
          <cell r="B747" t="str">
            <v>Thanh toán quốc tế</v>
          </cell>
          <cell r="C747" t="str">
            <v>1604153</v>
          </cell>
          <cell r="D747">
            <v>3</v>
          </cell>
          <cell r="E747">
            <v>3</v>
          </cell>
          <cell r="F747">
            <v>0</v>
          </cell>
          <cell r="G747">
            <v>0</v>
          </cell>
        </row>
        <row r="748">
          <cell r="B748" t="str">
            <v>Thanh toán quốc tế trong du lịch</v>
          </cell>
          <cell r="C748" t="str">
            <v>1604154</v>
          </cell>
          <cell r="D748">
            <v>2</v>
          </cell>
          <cell r="E748">
            <v>2</v>
          </cell>
          <cell r="F748">
            <v>0</v>
          </cell>
          <cell r="G748">
            <v>0</v>
          </cell>
        </row>
        <row r="749">
          <cell r="B749" t="str">
            <v>Thanh toán quốc tế trong du lịch</v>
          </cell>
          <cell r="C749" t="str">
            <v>1604154</v>
          </cell>
          <cell r="D749">
            <v>2</v>
          </cell>
          <cell r="E749">
            <v>2</v>
          </cell>
          <cell r="F749">
            <v>0</v>
          </cell>
          <cell r="G749">
            <v>0</v>
          </cell>
        </row>
        <row r="750">
          <cell r="B750" t="str">
            <v>Thị trường chứng khoán</v>
          </cell>
          <cell r="C750" t="str">
            <v>1604155</v>
          </cell>
          <cell r="D750">
            <v>3</v>
          </cell>
          <cell r="E750">
            <v>2</v>
          </cell>
          <cell r="F750">
            <v>1</v>
          </cell>
          <cell r="G750">
            <v>0</v>
          </cell>
        </row>
        <row r="751">
          <cell r="B751" t="str">
            <v>Thị trường chứng khoán</v>
          </cell>
          <cell r="C751" t="str">
            <v>1604155</v>
          </cell>
          <cell r="D751">
            <v>3</v>
          </cell>
          <cell r="E751">
            <v>2</v>
          </cell>
          <cell r="F751">
            <v>1</v>
          </cell>
          <cell r="G751">
            <v>0</v>
          </cell>
        </row>
        <row r="752">
          <cell r="B752" t="str">
            <v>Thị trường chứng khoán</v>
          </cell>
          <cell r="C752" t="str">
            <v>1604155</v>
          </cell>
          <cell r="D752">
            <v>3</v>
          </cell>
          <cell r="E752">
            <v>2</v>
          </cell>
          <cell r="F752">
            <v>1</v>
          </cell>
          <cell r="G752">
            <v>0</v>
          </cell>
        </row>
        <row r="753">
          <cell r="B753" t="str">
            <v>Thống kê doanh nghiệp </v>
          </cell>
          <cell r="C753" t="str">
            <v>1604156</v>
          </cell>
          <cell r="D753">
            <v>4</v>
          </cell>
          <cell r="E753">
            <v>3</v>
          </cell>
          <cell r="F753">
            <v>1</v>
          </cell>
          <cell r="G753">
            <v>0</v>
          </cell>
        </row>
        <row r="754">
          <cell r="B754" t="str">
            <v>Thuế</v>
          </cell>
          <cell r="C754" t="str">
            <v>1604157</v>
          </cell>
          <cell r="D754">
            <v>3</v>
          </cell>
          <cell r="E754">
            <v>2</v>
          </cell>
          <cell r="F754">
            <v>1</v>
          </cell>
          <cell r="G754">
            <v>0</v>
          </cell>
        </row>
        <row r="755">
          <cell r="B755" t="str">
            <v>Thực tập tốt nghiệp (Ngành Quản trị kinh doanh)</v>
          </cell>
          <cell r="C755" t="str">
            <v>1604160</v>
          </cell>
          <cell r="D755">
            <v>8</v>
          </cell>
          <cell r="E755">
            <v>0</v>
          </cell>
          <cell r="F755">
            <v>0</v>
          </cell>
          <cell r="G755">
            <v>8</v>
          </cell>
        </row>
        <row r="756">
          <cell r="B756" t="str">
            <v>Thực tập tốt nghiệp (Ngành Tài chính - Ngân hàng)</v>
          </cell>
          <cell r="C756" t="str">
            <v>1604161</v>
          </cell>
          <cell r="D756">
            <v>8</v>
          </cell>
          <cell r="E756">
            <v>0</v>
          </cell>
          <cell r="F756">
            <v>0</v>
          </cell>
          <cell r="G756">
            <v>8</v>
          </cell>
        </row>
        <row r="757">
          <cell r="B757" t="str">
            <v>Văn hóa doanh nghiệp</v>
          </cell>
          <cell r="C757" t="str">
            <v>1604162</v>
          </cell>
          <cell r="D757">
            <v>2</v>
          </cell>
          <cell r="E757">
            <v>2</v>
          </cell>
          <cell r="F757">
            <v>0</v>
          </cell>
          <cell r="G757">
            <v>0</v>
          </cell>
        </row>
        <row r="758">
          <cell r="B758" t="str">
            <v>Văn hóa doanh nghiệp</v>
          </cell>
          <cell r="C758" t="str">
            <v>1604162</v>
          </cell>
          <cell r="D758">
            <v>2</v>
          </cell>
          <cell r="E758">
            <v>2</v>
          </cell>
          <cell r="F758">
            <v>0</v>
          </cell>
          <cell r="G758">
            <v>0</v>
          </cell>
        </row>
        <row r="759">
          <cell r="B759" t="str">
            <v>Văn hóa doanh nghiệp</v>
          </cell>
          <cell r="C759" t="str">
            <v>1604162</v>
          </cell>
          <cell r="D759">
            <v>2</v>
          </cell>
          <cell r="E759">
            <v>2</v>
          </cell>
          <cell r="F759">
            <v>0</v>
          </cell>
          <cell r="G759">
            <v>0</v>
          </cell>
        </row>
        <row r="760">
          <cell r="B760" t="str">
            <v>Văn hóa doanh nghiệp</v>
          </cell>
          <cell r="C760" t="str">
            <v>1604162</v>
          </cell>
          <cell r="D760">
            <v>2</v>
          </cell>
          <cell r="E760">
            <v>2</v>
          </cell>
          <cell r="F760">
            <v>0</v>
          </cell>
          <cell r="G760">
            <v>0</v>
          </cell>
        </row>
        <row r="761">
          <cell r="B761" t="str">
            <v>Văn hóa doanh nghiệp</v>
          </cell>
          <cell r="C761" t="str">
            <v>1604162</v>
          </cell>
          <cell r="D761">
            <v>2</v>
          </cell>
          <cell r="E761">
            <v>2</v>
          </cell>
          <cell r="F761">
            <v>0</v>
          </cell>
          <cell r="G761">
            <v>0</v>
          </cell>
        </row>
        <row r="762">
          <cell r="B762" t="str">
            <v>Xác định rủi ro và áp dụng các quy trình quản lý rủi ro</v>
          </cell>
          <cell r="C762" t="str">
            <v>1604163</v>
          </cell>
          <cell r="D762">
            <v>2</v>
          </cell>
          <cell r="E762">
            <v>1</v>
          </cell>
          <cell r="F762">
            <v>1</v>
          </cell>
          <cell r="G762">
            <v>0</v>
          </cell>
        </row>
        <row r="763">
          <cell r="B763" t="str">
            <v>Xử lý và duy trì hệ thống thông tin tại nơi làm việc</v>
          </cell>
          <cell r="C763" t="str">
            <v>1604164</v>
          </cell>
          <cell r="D763">
            <v>3</v>
          </cell>
          <cell r="E763">
            <v>2</v>
          </cell>
          <cell r="F763">
            <v>1</v>
          </cell>
          <cell r="G763">
            <v>0</v>
          </cell>
        </row>
        <row r="764">
          <cell r="B764" t="str">
            <v>Chuyên đề chuyên sâu</v>
          </cell>
          <cell r="C764" t="str">
            <v>1604166</v>
          </cell>
          <cell r="D764">
            <v>3</v>
          </cell>
          <cell r="E764">
            <v>2</v>
          </cell>
          <cell r="F764">
            <v>1</v>
          </cell>
          <cell r="G764">
            <v>0</v>
          </cell>
        </row>
        <row r="765">
          <cell r="B765" t="str">
            <v>Đánh giá thực hiện công việc</v>
          </cell>
          <cell r="C765" t="str">
            <v>1604167</v>
          </cell>
          <cell r="D765">
            <v>2</v>
          </cell>
          <cell r="E765">
            <v>1</v>
          </cell>
          <cell r="F765">
            <v>1</v>
          </cell>
          <cell r="G765">
            <v>0</v>
          </cell>
        </row>
        <row r="766">
          <cell r="B766" t="str">
            <v>Đào tạo và phát triển nguồn nhân lực</v>
          </cell>
          <cell r="C766" t="str">
            <v>1604168</v>
          </cell>
          <cell r="D766">
            <v>3</v>
          </cell>
          <cell r="E766">
            <v>2</v>
          </cell>
          <cell r="F766">
            <v>1</v>
          </cell>
          <cell r="G766">
            <v>0</v>
          </cell>
        </row>
        <row r="767">
          <cell r="B767" t="str">
            <v>Định mức lao động</v>
          </cell>
          <cell r="C767" t="str">
            <v>1604169</v>
          </cell>
          <cell r="D767">
            <v>4</v>
          </cell>
          <cell r="E767">
            <v>3</v>
          </cell>
          <cell r="F767">
            <v>1</v>
          </cell>
          <cell r="G767">
            <v>0</v>
          </cell>
        </row>
        <row r="768">
          <cell r="B768" t="str">
            <v>Đồ án/ khóa luận tốt nghiệp (Ngành Quản trị nhân lực)</v>
          </cell>
          <cell r="C768" t="str">
            <v>1604170</v>
          </cell>
          <cell r="D768">
            <v>5</v>
          </cell>
          <cell r="E768">
            <v>0</v>
          </cell>
          <cell r="F768">
            <v>0</v>
          </cell>
          <cell r="G768">
            <v>5</v>
          </cell>
        </row>
        <row r="769">
          <cell r="B769" t="str">
            <v>Hành vi tổ chức</v>
          </cell>
          <cell r="C769" t="str">
            <v>1604171</v>
          </cell>
          <cell r="D769">
            <v>4</v>
          </cell>
          <cell r="E769">
            <v>3</v>
          </cell>
          <cell r="F769">
            <v>1</v>
          </cell>
          <cell r="G769">
            <v>0</v>
          </cell>
        </row>
        <row r="770">
          <cell r="B770" t="str">
            <v>Kinh tế nguồn nhân lực</v>
          </cell>
          <cell r="C770" t="str">
            <v>1604172</v>
          </cell>
          <cell r="D770">
            <v>4</v>
          </cell>
          <cell r="E770">
            <v>4</v>
          </cell>
          <cell r="F770">
            <v>0</v>
          </cell>
          <cell r="G770">
            <v>0</v>
          </cell>
        </row>
        <row r="771">
          <cell r="B771" t="str">
            <v>Kỹ năng lãnh đạo</v>
          </cell>
          <cell r="C771" t="str">
            <v>1604173</v>
          </cell>
          <cell r="D771">
            <v>2</v>
          </cell>
          <cell r="E771">
            <v>1</v>
          </cell>
          <cell r="F771">
            <v>1</v>
          </cell>
        </row>
        <row r="772">
          <cell r="B772" t="str">
            <v>Kỹ năng tổ chức và điều hành cuộc họp</v>
          </cell>
          <cell r="C772" t="str">
            <v>1604174</v>
          </cell>
          <cell r="D772">
            <v>2</v>
          </cell>
          <cell r="E772">
            <v>1</v>
          </cell>
          <cell r="F772">
            <v>1</v>
          </cell>
          <cell r="G772">
            <v>0</v>
          </cell>
        </row>
        <row r="773">
          <cell r="B773" t="str">
            <v>Pháp luật về lao động</v>
          </cell>
          <cell r="C773" t="str">
            <v>1604175</v>
          </cell>
          <cell r="D773">
            <v>3</v>
          </cell>
          <cell r="E773">
            <v>3</v>
          </cell>
          <cell r="F773">
            <v>0</v>
          </cell>
          <cell r="G773">
            <v>0</v>
          </cell>
        </row>
        <row r="774">
          <cell r="B774" t="str">
            <v>Pháp luật về lao động</v>
          </cell>
          <cell r="C774" t="str">
            <v>1604175</v>
          </cell>
          <cell r="D774">
            <v>3</v>
          </cell>
          <cell r="E774">
            <v>3</v>
          </cell>
          <cell r="F774">
            <v>0</v>
          </cell>
          <cell r="G774">
            <v>0</v>
          </cell>
        </row>
        <row r="775">
          <cell r="B775" t="str">
            <v>Quan hệ công chúng</v>
          </cell>
          <cell r="C775" t="str">
            <v>1604176</v>
          </cell>
          <cell r="D775">
            <v>3</v>
          </cell>
          <cell r="E775">
            <v>2</v>
          </cell>
          <cell r="F775">
            <v>1</v>
          </cell>
          <cell r="G775">
            <v>0</v>
          </cell>
        </row>
        <row r="776">
          <cell r="B776" t="str">
            <v>Quan hệ công chúng</v>
          </cell>
          <cell r="C776" t="str">
            <v>1604176</v>
          </cell>
          <cell r="D776">
            <v>3</v>
          </cell>
          <cell r="E776">
            <v>2</v>
          </cell>
          <cell r="F776">
            <v>1</v>
          </cell>
          <cell r="G776">
            <v>0</v>
          </cell>
        </row>
        <row r="777">
          <cell r="B777" t="str">
            <v>Quan hệ lao động</v>
          </cell>
          <cell r="C777" t="str">
            <v>1604177</v>
          </cell>
          <cell r="D777">
            <v>2</v>
          </cell>
          <cell r="E777">
            <v>1</v>
          </cell>
          <cell r="F777">
            <v>1</v>
          </cell>
          <cell r="G777">
            <v>0</v>
          </cell>
        </row>
        <row r="778">
          <cell r="B778" t="str">
            <v>Quản trị nhân lực đại cương</v>
          </cell>
          <cell r="C778" t="str">
            <v>1604178</v>
          </cell>
          <cell r="D778">
            <v>4</v>
          </cell>
          <cell r="E778">
            <v>3</v>
          </cell>
          <cell r="F778">
            <v>1</v>
          </cell>
          <cell r="G778">
            <v>0</v>
          </cell>
        </row>
        <row r="779">
          <cell r="B779" t="str">
            <v>Tin học ứng dụng trong quản trị nhân lực</v>
          </cell>
          <cell r="C779" t="str">
            <v>1604179</v>
          </cell>
          <cell r="D779">
            <v>4</v>
          </cell>
          <cell r="E779">
            <v>2</v>
          </cell>
          <cell r="F779">
            <v>2</v>
          </cell>
          <cell r="G779">
            <v>0</v>
          </cell>
        </row>
        <row r="780">
          <cell r="B780" t="str">
            <v>Tuyển dụng nguồn nhân lực</v>
          </cell>
          <cell r="C780" t="str">
            <v>1604180</v>
          </cell>
          <cell r="D780">
            <v>3</v>
          </cell>
          <cell r="E780">
            <v>2</v>
          </cell>
          <cell r="F780">
            <v>1</v>
          </cell>
          <cell r="G780">
            <v>0</v>
          </cell>
        </row>
        <row r="781">
          <cell r="B781" t="str">
            <v>Thiết kế và phân tích công việc</v>
          </cell>
          <cell r="C781" t="str">
            <v>1604181</v>
          </cell>
          <cell r="D781">
            <v>3</v>
          </cell>
          <cell r="E781">
            <v>2</v>
          </cell>
          <cell r="F781">
            <v>1</v>
          </cell>
          <cell r="G781">
            <v>0</v>
          </cell>
        </row>
        <row r="782">
          <cell r="B782" t="str">
            <v>Thù lao và phúc lợi</v>
          </cell>
          <cell r="C782" t="str">
            <v>1604182</v>
          </cell>
          <cell r="D782">
            <v>3</v>
          </cell>
          <cell r="E782">
            <v>2</v>
          </cell>
          <cell r="F782">
            <v>1</v>
          </cell>
          <cell r="G782">
            <v>0</v>
          </cell>
        </row>
        <row r="783">
          <cell r="B783" t="str">
            <v>Thực tập tốt nghiệp (Ngành Quản trị nhân lực)</v>
          </cell>
          <cell r="C783" t="str">
            <v>1604184</v>
          </cell>
          <cell r="D783">
            <v>8</v>
          </cell>
          <cell r="E783">
            <v>0</v>
          </cell>
          <cell r="F783">
            <v>0</v>
          </cell>
          <cell r="G783">
            <v>8</v>
          </cell>
        </row>
        <row r="784">
          <cell r="B784" t="str">
            <v>Thực hành cắt gọt 1</v>
          </cell>
          <cell r="C784" t="str">
            <v>2304101</v>
          </cell>
          <cell r="D784">
            <v>2</v>
          </cell>
          <cell r="E784">
            <v>0</v>
          </cell>
          <cell r="F784">
            <v>2</v>
          </cell>
          <cell r="G784">
            <v>0</v>
          </cell>
        </row>
        <row r="785">
          <cell r="B785" t="str">
            <v>Thực hành cắt gọt 1</v>
          </cell>
          <cell r="C785" t="str">
            <v>2304101</v>
          </cell>
          <cell r="D785">
            <v>2</v>
          </cell>
          <cell r="E785">
            <v>0</v>
          </cell>
          <cell r="F785">
            <v>2</v>
          </cell>
          <cell r="G785">
            <v>0</v>
          </cell>
        </row>
        <row r="786">
          <cell r="B786" t="str">
            <v>Thực hành cắt gọt 1</v>
          </cell>
          <cell r="C786" t="str">
            <v>2304101</v>
          </cell>
          <cell r="D786">
            <v>2</v>
          </cell>
          <cell r="E786">
            <v>0</v>
          </cell>
          <cell r="F786">
            <v>2</v>
          </cell>
          <cell r="G786">
            <v>0</v>
          </cell>
        </row>
        <row r="787">
          <cell r="B787" t="str">
            <v>Thực hành cắt gọt 2</v>
          </cell>
          <cell r="C787" t="str">
            <v>2304102</v>
          </cell>
          <cell r="D787">
            <v>4</v>
          </cell>
          <cell r="E787">
            <v>0</v>
          </cell>
          <cell r="F787">
            <v>4</v>
          </cell>
          <cell r="G787">
            <v>0</v>
          </cell>
        </row>
        <row r="788">
          <cell r="B788" t="str">
            <v>Thực hành cơ khí cơ bản</v>
          </cell>
          <cell r="C788" t="str">
            <v>2304103</v>
          </cell>
          <cell r="D788">
            <v>2</v>
          </cell>
          <cell r="E788">
            <v>0</v>
          </cell>
          <cell r="F788">
            <v>2</v>
          </cell>
          <cell r="G788">
            <v>0</v>
          </cell>
        </row>
        <row r="789">
          <cell r="B789" t="str">
            <v>Thực hành Nguội</v>
          </cell>
          <cell r="C789" t="str">
            <v>2304104</v>
          </cell>
          <cell r="D789">
            <v>2</v>
          </cell>
          <cell r="E789">
            <v>0</v>
          </cell>
          <cell r="F789">
            <v>2</v>
          </cell>
          <cell r="G789">
            <v>0</v>
          </cell>
        </row>
        <row r="790">
          <cell r="B790" t="str">
            <v>Thực hành CNC</v>
          </cell>
          <cell r="C790" t="str">
            <v>2304105</v>
          </cell>
          <cell r="D790">
            <v>2</v>
          </cell>
          <cell r="E790">
            <v>0</v>
          </cell>
          <cell r="F790">
            <v>2</v>
          </cell>
          <cell r="G790">
            <v>0</v>
          </cell>
        </row>
        <row r="791">
          <cell r="B791" t="str">
            <v>Thực hành Hàn</v>
          </cell>
          <cell r="C791" t="str">
            <v>2504101</v>
          </cell>
          <cell r="D791">
            <v>2</v>
          </cell>
          <cell r="E791">
            <v>0</v>
          </cell>
          <cell r="F791">
            <v>2</v>
          </cell>
          <cell r="G79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uyetdinhPCGD"/>
      <sheetName val="CDCTM"/>
      <sheetName val="CDCDT"/>
      <sheetName val="CDCD"/>
      <sheetName val="CDOto"/>
      <sheetName val="CDDien"/>
      <sheetName val="CDTDH"/>
      <sheetName val="CDKTN"/>
      <sheetName val="CDDT"/>
      <sheetName val="CD KTMTinh 2015"/>
      <sheetName val="CDTIN"/>
      <sheetName val="CDKT"/>
      <sheetName val="CD KiT(2015)"/>
      <sheetName val="CDQTKD"/>
      <sheetName val="CD QTNL(2015)"/>
      <sheetName val="CDTCNH"/>
      <sheetName val="CDHoa"/>
      <sheetName val="CDKTMT"/>
      <sheetName val="CDMay"/>
      <sheetName val="CDTKTT"/>
      <sheetName val="CDHDDL"/>
      <sheetName val="CDQTKDDL"/>
      <sheetName val="CD QTVP(2015)"/>
    </sheetNames>
    <sheetDataSet>
      <sheetData sheetId="0">
        <row r="6">
          <cell r="B6" t="str">
            <v>An toàn và môi trường công nghiệp</v>
          </cell>
          <cell r="C6" t="str">
            <v>0104101</v>
          </cell>
          <cell r="D6">
            <v>2</v>
          </cell>
          <cell r="E6">
            <v>2</v>
          </cell>
          <cell r="F6">
            <v>0</v>
          </cell>
          <cell r="G6">
            <v>0</v>
          </cell>
        </row>
        <row r="7">
          <cell r="B7" t="str">
            <v>An toàn và môi trường công nghiệp</v>
          </cell>
          <cell r="C7" t="str">
            <v>0104101</v>
          </cell>
          <cell r="D7">
            <v>2</v>
          </cell>
          <cell r="E7">
            <v>2</v>
          </cell>
          <cell r="F7">
            <v>0</v>
          </cell>
          <cell r="G7">
            <v>0</v>
          </cell>
        </row>
        <row r="8">
          <cell r="B8" t="str">
            <v>An toàn và môi trường công nghiệp</v>
          </cell>
          <cell r="C8" t="str">
            <v>0104101</v>
          </cell>
          <cell r="D8">
            <v>2</v>
          </cell>
          <cell r="E8">
            <v>2</v>
          </cell>
          <cell r="F8">
            <v>0</v>
          </cell>
          <cell r="G8">
            <v>0</v>
          </cell>
        </row>
        <row r="9">
          <cell r="B9" t="str">
            <v>An toàn và môi trường công nghiệp</v>
          </cell>
          <cell r="C9" t="str">
            <v>0104101</v>
          </cell>
          <cell r="D9">
            <v>2</v>
          </cell>
          <cell r="E9">
            <v>2</v>
          </cell>
          <cell r="F9">
            <v>0</v>
          </cell>
          <cell r="G9">
            <v>0</v>
          </cell>
        </row>
        <row r="10">
          <cell r="B10" t="str">
            <v>CAD</v>
          </cell>
          <cell r="C10" t="str">
            <v>0104102</v>
          </cell>
          <cell r="D10">
            <v>3</v>
          </cell>
          <cell r="E10">
            <v>2</v>
          </cell>
          <cell r="F10">
            <v>1</v>
          </cell>
          <cell r="G10">
            <v>0</v>
          </cell>
        </row>
        <row r="11">
          <cell r="B11" t="str">
            <v>CAD</v>
          </cell>
          <cell r="C11" t="str">
            <v>0104102</v>
          </cell>
          <cell r="D11">
            <v>3</v>
          </cell>
          <cell r="E11">
            <v>2</v>
          </cell>
          <cell r="F11">
            <v>1</v>
          </cell>
          <cell r="G11">
            <v>0</v>
          </cell>
        </row>
        <row r="12">
          <cell r="B12" t="str">
            <v>CAD</v>
          </cell>
          <cell r="C12" t="str">
            <v>0104102</v>
          </cell>
          <cell r="D12">
            <v>3</v>
          </cell>
          <cell r="E12">
            <v>2</v>
          </cell>
          <cell r="F12">
            <v>1</v>
          </cell>
          <cell r="G12">
            <v>0</v>
          </cell>
        </row>
        <row r="13">
          <cell r="B13" t="str">
            <v>CAD</v>
          </cell>
          <cell r="C13" t="str">
            <v>0104102</v>
          </cell>
          <cell r="D13">
            <v>3</v>
          </cell>
          <cell r="E13">
            <v>2</v>
          </cell>
          <cell r="F13">
            <v>1</v>
          </cell>
          <cell r="G13">
            <v>0</v>
          </cell>
        </row>
        <row r="14">
          <cell r="B14" t="str">
            <v>CAD</v>
          </cell>
          <cell r="C14" t="str">
            <v>0104102</v>
          </cell>
          <cell r="D14">
            <v>3</v>
          </cell>
          <cell r="E14">
            <v>2</v>
          </cell>
          <cell r="F14">
            <v>1</v>
          </cell>
          <cell r="G14">
            <v>0</v>
          </cell>
        </row>
        <row r="15">
          <cell r="B15" t="str">
            <v>CAD/CAM</v>
          </cell>
          <cell r="C15" t="str">
            <v>0104104</v>
          </cell>
          <cell r="D15">
            <v>3</v>
          </cell>
          <cell r="E15">
            <v>2</v>
          </cell>
          <cell r="F15">
            <v>1</v>
          </cell>
          <cell r="G15">
            <v>0</v>
          </cell>
        </row>
        <row r="16">
          <cell r="B16" t="str">
            <v>CAD/CAM</v>
          </cell>
          <cell r="C16" t="str">
            <v>0104104</v>
          </cell>
          <cell r="D16">
            <v>3</v>
          </cell>
          <cell r="E16">
            <v>2</v>
          </cell>
          <cell r="F16">
            <v>1</v>
          </cell>
          <cell r="G16">
            <v>0</v>
          </cell>
        </row>
        <row r="17">
          <cell r="B17" t="str">
            <v>CAD/CAM</v>
          </cell>
          <cell r="C17" t="str">
            <v>0104104</v>
          </cell>
          <cell r="D17">
            <v>3</v>
          </cell>
          <cell r="E17">
            <v>2</v>
          </cell>
          <cell r="F17">
            <v>1</v>
          </cell>
          <cell r="G17">
            <v>0</v>
          </cell>
        </row>
        <row r="18">
          <cell r="B18" t="str">
            <v>Cảm biến và hệ thống đo lường</v>
          </cell>
          <cell r="C18" t="str">
            <v>0104105</v>
          </cell>
          <cell r="D18">
            <v>3</v>
          </cell>
          <cell r="E18">
            <v>2</v>
          </cell>
          <cell r="F18">
            <v>1</v>
          </cell>
          <cell r="G18">
            <v>0</v>
          </cell>
        </row>
        <row r="19">
          <cell r="B19" t="str">
            <v>Cảm biến và hệ thống đo lường</v>
          </cell>
          <cell r="C19" t="str">
            <v>0104105</v>
          </cell>
          <cell r="D19">
            <v>3</v>
          </cell>
          <cell r="E19">
            <v>2</v>
          </cell>
          <cell r="F19">
            <v>1</v>
          </cell>
          <cell r="G19">
            <v>0</v>
          </cell>
        </row>
        <row r="20">
          <cell r="B20" t="str">
            <v>Công nghệ bảo trì</v>
          </cell>
          <cell r="C20" t="str">
            <v>0104106</v>
          </cell>
          <cell r="D20">
            <v>3</v>
          </cell>
          <cell r="E20">
            <v>2</v>
          </cell>
          <cell r="F20">
            <v>1</v>
          </cell>
          <cell r="G20">
            <v>0</v>
          </cell>
        </row>
        <row r="21">
          <cell r="B21" t="str">
            <v>Công nghệ CNC</v>
          </cell>
          <cell r="C21" t="str">
            <v>0104107</v>
          </cell>
          <cell r="D21">
            <v>3</v>
          </cell>
          <cell r="E21">
            <v>2</v>
          </cell>
          <cell r="F21">
            <v>1</v>
          </cell>
          <cell r="G21">
            <v>0</v>
          </cell>
        </row>
        <row r="22">
          <cell r="B22" t="str">
            <v>Công nghệ CNC</v>
          </cell>
          <cell r="C22" t="str">
            <v>0104107</v>
          </cell>
          <cell r="D22">
            <v>3</v>
          </cell>
          <cell r="E22">
            <v>2</v>
          </cell>
          <cell r="F22">
            <v>1</v>
          </cell>
          <cell r="G22">
            <v>0</v>
          </cell>
        </row>
        <row r="23">
          <cell r="B23" t="str">
            <v>Công nghệ chế tạo máy 1</v>
          </cell>
          <cell r="C23" t="str">
            <v>0104108</v>
          </cell>
          <cell r="D23">
            <v>4</v>
          </cell>
          <cell r="E23">
            <v>3</v>
          </cell>
          <cell r="F23">
            <v>1</v>
          </cell>
          <cell r="G23">
            <v>0</v>
          </cell>
        </row>
        <row r="24">
          <cell r="B24" t="str">
            <v>Công nghệ chế tạo máy 1</v>
          </cell>
          <cell r="C24" t="str">
            <v>0104108</v>
          </cell>
          <cell r="D24">
            <v>4</v>
          </cell>
          <cell r="E24">
            <v>3</v>
          </cell>
          <cell r="F24">
            <v>1</v>
          </cell>
          <cell r="G24">
            <v>0</v>
          </cell>
        </row>
        <row r="25">
          <cell r="B25" t="str">
            <v>Công nghệ sửa chữa thiết bị công nghiệp</v>
          </cell>
          <cell r="C25" t="str">
            <v>0104111</v>
          </cell>
          <cell r="D25">
            <v>4</v>
          </cell>
          <cell r="E25">
            <v>3</v>
          </cell>
          <cell r="F25">
            <v>1</v>
          </cell>
          <cell r="G25">
            <v>0</v>
          </cell>
        </row>
        <row r="26">
          <cell r="B26" t="str">
            <v>Cơ điện tử 1</v>
          </cell>
          <cell r="C26" t="str">
            <v>0104113</v>
          </cell>
          <cell r="D26">
            <v>4</v>
          </cell>
          <cell r="E26">
            <v>3</v>
          </cell>
          <cell r="F26">
            <v>1</v>
          </cell>
          <cell r="G26">
            <v>0</v>
          </cell>
        </row>
        <row r="27">
          <cell r="B27" t="str">
            <v>Cơ khí đại cương</v>
          </cell>
          <cell r="C27" t="str">
            <v>0104116</v>
          </cell>
          <cell r="D27">
            <v>3</v>
          </cell>
          <cell r="E27">
            <v>3</v>
          </cell>
          <cell r="F27">
            <v>0</v>
          </cell>
          <cell r="G27">
            <v>0</v>
          </cell>
        </row>
        <row r="28">
          <cell r="B28" t="str">
            <v>Cơ lý thuyết</v>
          </cell>
          <cell r="C28" t="str">
            <v>0104117</v>
          </cell>
          <cell r="D28">
            <v>3</v>
          </cell>
          <cell r="E28">
            <v>3</v>
          </cell>
          <cell r="F28">
            <v>0</v>
          </cell>
          <cell r="G28">
            <v>0</v>
          </cell>
        </row>
        <row r="29">
          <cell r="B29" t="str">
            <v>Cơ lý thuyết</v>
          </cell>
          <cell r="C29" t="str">
            <v>0104117</v>
          </cell>
          <cell r="D29">
            <v>3</v>
          </cell>
          <cell r="E29">
            <v>3</v>
          </cell>
          <cell r="F29">
            <v>0</v>
          </cell>
          <cell r="G29">
            <v>0</v>
          </cell>
        </row>
        <row r="30">
          <cell r="B30" t="str">
            <v>Cơ lý thuyết</v>
          </cell>
          <cell r="C30" t="str">
            <v>0104117</v>
          </cell>
          <cell r="D30">
            <v>3</v>
          </cell>
          <cell r="E30">
            <v>3</v>
          </cell>
          <cell r="F30">
            <v>0</v>
          </cell>
          <cell r="G30">
            <v>0</v>
          </cell>
        </row>
        <row r="31">
          <cell r="B31" t="str">
            <v>Cơ lý thuyết</v>
          </cell>
          <cell r="C31" t="str">
            <v>0104117</v>
          </cell>
          <cell r="D31">
            <v>3</v>
          </cell>
          <cell r="E31">
            <v>3</v>
          </cell>
          <cell r="F31">
            <v>0</v>
          </cell>
          <cell r="G31">
            <v>0</v>
          </cell>
        </row>
        <row r="32">
          <cell r="B32" t="str">
            <v>Cơ lý thuyết</v>
          </cell>
          <cell r="C32" t="str">
            <v>0104117</v>
          </cell>
          <cell r="D32">
            <v>3</v>
          </cell>
          <cell r="E32">
            <v>3</v>
          </cell>
          <cell r="F32">
            <v>0</v>
          </cell>
          <cell r="G32">
            <v>0</v>
          </cell>
        </row>
        <row r="33">
          <cell r="B33" t="str">
            <v>Chi tiết máy</v>
          </cell>
          <cell r="C33" t="str">
            <v>0104119</v>
          </cell>
          <cell r="D33">
            <v>3</v>
          </cell>
          <cell r="E33">
            <v>2</v>
          </cell>
          <cell r="F33">
            <v>1</v>
          </cell>
          <cell r="G33">
            <v>0</v>
          </cell>
        </row>
        <row r="34">
          <cell r="B34" t="str">
            <v>Chi tiết máy</v>
          </cell>
          <cell r="C34" t="str">
            <v>0104119</v>
          </cell>
          <cell r="D34">
            <v>3</v>
          </cell>
          <cell r="E34">
            <v>2</v>
          </cell>
          <cell r="F34">
            <v>1</v>
          </cell>
          <cell r="G34">
            <v>0</v>
          </cell>
        </row>
        <row r="35">
          <cell r="B35" t="str">
            <v>Chi tiết máy</v>
          </cell>
          <cell r="C35" t="str">
            <v>0104119</v>
          </cell>
          <cell r="D35">
            <v>3</v>
          </cell>
          <cell r="E35">
            <v>2</v>
          </cell>
          <cell r="F35">
            <v>1</v>
          </cell>
          <cell r="G35">
            <v>0</v>
          </cell>
        </row>
        <row r="36">
          <cell r="B36" t="str">
            <v>Chi tiết máy</v>
          </cell>
          <cell r="C36" t="str">
            <v>0104119</v>
          </cell>
          <cell r="D36">
            <v>3</v>
          </cell>
          <cell r="E36">
            <v>2</v>
          </cell>
          <cell r="F36">
            <v>1</v>
          </cell>
          <cell r="G36">
            <v>0</v>
          </cell>
        </row>
        <row r="37">
          <cell r="B37" t="str">
            <v>Chuyên đề CAD/CAM/CNC</v>
          </cell>
          <cell r="C37" t="str">
            <v>0104120</v>
          </cell>
          <cell r="D37">
            <v>2</v>
          </cell>
          <cell r="E37">
            <v>0</v>
          </cell>
          <cell r="F37">
            <v>2</v>
          </cell>
          <cell r="G37">
            <v>0</v>
          </cell>
        </row>
        <row r="38">
          <cell r="B38" t="str">
            <v>Chuyên đề công nghệ kỹ thuật cơ khí</v>
          </cell>
          <cell r="C38" t="str">
            <v>0104122</v>
          </cell>
          <cell r="D38">
            <v>2</v>
          </cell>
          <cell r="E38">
            <v>0</v>
          </cell>
          <cell r="F38">
            <v>2</v>
          </cell>
          <cell r="G38">
            <v>0</v>
          </cell>
        </row>
        <row r="39">
          <cell r="B39" t="str">
            <v>Chuyên đề hệ thống cơ điện tử</v>
          </cell>
          <cell r="C39" t="str">
            <v>0104124</v>
          </cell>
          <cell r="D39">
            <v>2</v>
          </cell>
          <cell r="E39">
            <v>0</v>
          </cell>
          <cell r="F39">
            <v>2</v>
          </cell>
          <cell r="G39">
            <v>0</v>
          </cell>
        </row>
        <row r="40">
          <cell r="B40" t="str">
            <v>Chuyên đề kỹ thuật bảo trì</v>
          </cell>
          <cell r="C40" t="str">
            <v>0104125</v>
          </cell>
          <cell r="D40">
            <v>2</v>
          </cell>
          <cell r="E40">
            <v>0</v>
          </cell>
          <cell r="F40">
            <v>2</v>
          </cell>
          <cell r="G40">
            <v>0</v>
          </cell>
        </row>
        <row r="41">
          <cell r="B41" t="str">
            <v>Chuyên đề tự động hóa quá trình sản xuất</v>
          </cell>
          <cell r="C41" t="str">
            <v>0104127</v>
          </cell>
          <cell r="D41">
            <v>2</v>
          </cell>
          <cell r="E41">
            <v>0</v>
          </cell>
          <cell r="F41">
            <v>2</v>
          </cell>
          <cell r="G41">
            <v>0</v>
          </cell>
        </row>
        <row r="42">
          <cell r="B42" t="str">
            <v>Chuyên đề tự động hóa quá trình sản xuất</v>
          </cell>
          <cell r="C42" t="str">
            <v>0104127</v>
          </cell>
          <cell r="D42">
            <v>2</v>
          </cell>
          <cell r="E42">
            <v>0</v>
          </cell>
          <cell r="F42">
            <v>2</v>
          </cell>
          <cell r="G42">
            <v>0</v>
          </cell>
        </row>
        <row r="43">
          <cell r="B43" t="str">
            <v>Dung sai và kỹ thuật đo</v>
          </cell>
          <cell r="C43" t="str">
            <v>0104129</v>
          </cell>
          <cell r="D43">
            <v>3</v>
          </cell>
          <cell r="E43">
            <v>2</v>
          </cell>
          <cell r="F43">
            <v>1</v>
          </cell>
          <cell r="G43">
            <v>0</v>
          </cell>
        </row>
        <row r="44">
          <cell r="B44" t="str">
            <v>Dung sai và kỹ thuật đo</v>
          </cell>
          <cell r="C44" t="str">
            <v>0104129</v>
          </cell>
          <cell r="D44">
            <v>3</v>
          </cell>
          <cell r="E44">
            <v>2</v>
          </cell>
          <cell r="F44">
            <v>1</v>
          </cell>
          <cell r="G44">
            <v>0</v>
          </cell>
        </row>
        <row r="45">
          <cell r="B45" t="str">
            <v>Đồ án chi tiết máy</v>
          </cell>
          <cell r="C45" t="str">
            <v>0104131</v>
          </cell>
          <cell r="D45">
            <v>2</v>
          </cell>
          <cell r="E45">
            <v>0</v>
          </cell>
          <cell r="F45">
            <v>0</v>
          </cell>
          <cell r="G45">
            <v>2</v>
          </cell>
        </row>
        <row r="46">
          <cell r="B46" t="str">
            <v>Đồ án chi tiết máy</v>
          </cell>
          <cell r="C46" t="str">
            <v>0104131</v>
          </cell>
          <cell r="D46">
            <v>2</v>
          </cell>
          <cell r="E46">
            <v>0</v>
          </cell>
          <cell r="F46">
            <v>0</v>
          </cell>
          <cell r="G46">
            <v>2</v>
          </cell>
        </row>
        <row r="47">
          <cell r="B47" t="str">
            <v>Đồ án môn học Công nghệ chế tạo máy</v>
          </cell>
          <cell r="C47" t="str">
            <v>0104132</v>
          </cell>
          <cell r="D47">
            <v>2</v>
          </cell>
          <cell r="E47">
            <v>0</v>
          </cell>
          <cell r="F47">
            <v>0</v>
          </cell>
          <cell r="G47">
            <v>2</v>
          </cell>
        </row>
        <row r="48">
          <cell r="B48" t="str">
            <v>Đồ án môn học Công nghệ sửa chữa</v>
          </cell>
          <cell r="C48" t="str">
            <v>0104134</v>
          </cell>
          <cell r="D48">
            <v>2</v>
          </cell>
          <cell r="E48">
            <v>0</v>
          </cell>
          <cell r="F48">
            <v>0</v>
          </cell>
          <cell r="G48">
            <v>2</v>
          </cell>
        </row>
        <row r="49">
          <cell r="B49" t="str">
            <v>Đồ án môn học Cơ điện tử</v>
          </cell>
          <cell r="C49" t="str">
            <v>0104135</v>
          </cell>
          <cell r="D49">
            <v>2</v>
          </cell>
          <cell r="E49">
            <v>0</v>
          </cell>
          <cell r="F49">
            <v>0</v>
          </cell>
          <cell r="G49">
            <v>2</v>
          </cell>
        </row>
        <row r="50">
          <cell r="B50" t="str">
            <v>Đồ án/ khóa luận tốt nghiệp (Ngành Công nghệ kỹ thuật Cơ Điện tử)</v>
          </cell>
          <cell r="C50" t="str">
            <v>0104137</v>
          </cell>
          <cell r="D50">
            <v>5</v>
          </cell>
          <cell r="E50">
            <v>0</v>
          </cell>
          <cell r="F50">
            <v>0</v>
          </cell>
          <cell r="G50">
            <v>5</v>
          </cell>
        </row>
        <row r="51">
          <cell r="B51" t="str">
            <v>Đồ án/ khóa luận tốt nghiệp (Ngành công nghệ kỹ thuật Cơ khí)</v>
          </cell>
          <cell r="C51" t="str">
            <v>0104138</v>
          </cell>
          <cell r="D51">
            <v>5</v>
          </cell>
          <cell r="E51">
            <v>0</v>
          </cell>
          <cell r="F51">
            <v>0</v>
          </cell>
          <cell r="G51">
            <v>5</v>
          </cell>
        </row>
        <row r="52">
          <cell r="B52" t="str">
            <v>Đồ án/ khóa luận tốt nghiệp (Ngành Chế tạo máy)</v>
          </cell>
          <cell r="C52" t="str">
            <v>0104139</v>
          </cell>
          <cell r="D52">
            <v>5</v>
          </cell>
          <cell r="E52">
            <v>0</v>
          </cell>
          <cell r="F52">
            <v>0</v>
          </cell>
          <cell r="G52">
            <v>5</v>
          </cell>
        </row>
        <row r="53">
          <cell r="B53" t="str">
            <v>Đồ gá</v>
          </cell>
          <cell r="C53" t="str">
            <v>0104140</v>
          </cell>
          <cell r="D53">
            <v>2</v>
          </cell>
          <cell r="E53">
            <v>2</v>
          </cell>
          <cell r="F53">
            <v>0</v>
          </cell>
          <cell r="G53">
            <v>0</v>
          </cell>
        </row>
        <row r="54">
          <cell r="B54" t="str">
            <v>Hệ thống tự động thuỷ khí</v>
          </cell>
          <cell r="C54" t="str">
            <v>0104142</v>
          </cell>
          <cell r="D54">
            <v>3</v>
          </cell>
          <cell r="E54">
            <v>2</v>
          </cell>
          <cell r="F54">
            <v>1</v>
          </cell>
          <cell r="G54">
            <v>0</v>
          </cell>
        </row>
        <row r="55">
          <cell r="B55" t="str">
            <v>Hệ thống tự động thuỷ khí</v>
          </cell>
          <cell r="C55" t="str">
            <v>0104142</v>
          </cell>
          <cell r="D55">
            <v>3</v>
          </cell>
          <cell r="E55">
            <v>2</v>
          </cell>
          <cell r="F55">
            <v>1</v>
          </cell>
          <cell r="G55">
            <v>0</v>
          </cell>
        </row>
        <row r="56">
          <cell r="B56" t="str">
            <v>Hệ thống tự động thuỷ khí</v>
          </cell>
          <cell r="C56" t="str">
            <v>0104142</v>
          </cell>
          <cell r="D56">
            <v>3</v>
          </cell>
          <cell r="E56">
            <v>2</v>
          </cell>
          <cell r="F56">
            <v>1</v>
          </cell>
          <cell r="G56">
            <v>0</v>
          </cell>
        </row>
        <row r="57">
          <cell r="B57" t="str">
            <v>Hình họa</v>
          </cell>
          <cell r="C57" t="str">
            <v>0104143</v>
          </cell>
          <cell r="D57">
            <v>2</v>
          </cell>
          <cell r="E57">
            <v>2</v>
          </cell>
          <cell r="F57">
            <v>0</v>
          </cell>
          <cell r="G57">
            <v>0</v>
          </cell>
        </row>
        <row r="58">
          <cell r="B58" t="str">
            <v>Hình họa</v>
          </cell>
          <cell r="C58" t="str">
            <v>0104143</v>
          </cell>
          <cell r="D58">
            <v>2</v>
          </cell>
          <cell r="E58">
            <v>2</v>
          </cell>
          <cell r="F58">
            <v>0</v>
          </cell>
          <cell r="G58">
            <v>0</v>
          </cell>
        </row>
        <row r="59">
          <cell r="B59" t="str">
            <v>Hình họa</v>
          </cell>
          <cell r="C59" t="str">
            <v>0104143</v>
          </cell>
          <cell r="D59">
            <v>2</v>
          </cell>
          <cell r="E59">
            <v>2</v>
          </cell>
          <cell r="F59">
            <v>0</v>
          </cell>
          <cell r="G59">
            <v>0</v>
          </cell>
        </row>
        <row r="60">
          <cell r="B60" t="str">
            <v>Hình họa</v>
          </cell>
          <cell r="C60" t="str">
            <v>0104143</v>
          </cell>
          <cell r="D60">
            <v>2</v>
          </cell>
          <cell r="E60">
            <v>2</v>
          </cell>
          <cell r="F60">
            <v>0</v>
          </cell>
          <cell r="G60">
            <v>0</v>
          </cell>
        </row>
        <row r="61">
          <cell r="B61" t="str">
            <v>Hình họa</v>
          </cell>
          <cell r="C61" t="str">
            <v>0104143</v>
          </cell>
          <cell r="D61">
            <v>2</v>
          </cell>
          <cell r="E61">
            <v>2</v>
          </cell>
          <cell r="F61">
            <v>0</v>
          </cell>
          <cell r="G61">
            <v>0</v>
          </cell>
        </row>
        <row r="62">
          <cell r="B62" t="str">
            <v>Kỹ thuật điều khiển chấp hành</v>
          </cell>
          <cell r="C62" t="str">
            <v>0104144</v>
          </cell>
          <cell r="D62">
            <v>3</v>
          </cell>
          <cell r="E62">
            <v>2</v>
          </cell>
          <cell r="F62">
            <v>1</v>
          </cell>
          <cell r="G62">
            <v>0</v>
          </cell>
        </row>
        <row r="63">
          <cell r="B63" t="str">
            <v>Robot công nghiệp</v>
          </cell>
          <cell r="C63" t="str">
            <v>0104146</v>
          </cell>
          <cell r="D63">
            <v>3</v>
          </cell>
          <cell r="E63">
            <v>2</v>
          </cell>
          <cell r="F63">
            <v>1</v>
          </cell>
          <cell r="G63">
            <v>0</v>
          </cell>
        </row>
        <row r="64">
          <cell r="B64" t="str">
            <v>Robot công nghiệp</v>
          </cell>
          <cell r="C64" t="str">
            <v>0104146</v>
          </cell>
          <cell r="D64">
            <v>3</v>
          </cell>
          <cell r="E64">
            <v>2</v>
          </cell>
          <cell r="F64">
            <v>1</v>
          </cell>
          <cell r="G64">
            <v>0</v>
          </cell>
        </row>
        <row r="65">
          <cell r="B65" t="str">
            <v>Kỹ thuật tự động hoá</v>
          </cell>
          <cell r="C65" t="str">
            <v>0104147</v>
          </cell>
          <cell r="D65">
            <v>3</v>
          </cell>
          <cell r="E65">
            <v>2</v>
          </cell>
          <cell r="F65">
            <v>1</v>
          </cell>
          <cell r="G65">
            <v>0</v>
          </cell>
        </row>
        <row r="66">
          <cell r="B66" t="str">
            <v>Lý thuyết điều khiển</v>
          </cell>
          <cell r="C66" t="str">
            <v>0104149</v>
          </cell>
          <cell r="D66">
            <v>3</v>
          </cell>
          <cell r="E66">
            <v>2</v>
          </cell>
          <cell r="F66">
            <v>1</v>
          </cell>
          <cell r="G66">
            <v>0</v>
          </cell>
        </row>
        <row r="67">
          <cell r="B67" t="str">
            <v>Máy cắt</v>
          </cell>
          <cell r="C67" t="str">
            <v>0104150</v>
          </cell>
          <cell r="D67">
            <v>3</v>
          </cell>
          <cell r="E67">
            <v>2</v>
          </cell>
          <cell r="F67">
            <v>1</v>
          </cell>
          <cell r="G67">
            <v>0</v>
          </cell>
        </row>
        <row r="68">
          <cell r="B68" t="str">
            <v>Máy cắt</v>
          </cell>
          <cell r="C68" t="str">
            <v>0104150</v>
          </cell>
          <cell r="D68">
            <v>3</v>
          </cell>
          <cell r="E68">
            <v>2</v>
          </cell>
          <cell r="F68">
            <v>1</v>
          </cell>
          <cell r="G68">
            <v>0</v>
          </cell>
        </row>
        <row r="69">
          <cell r="B69" t="str">
            <v>Nguyên lý cắt</v>
          </cell>
          <cell r="C69" t="str">
            <v>0104153</v>
          </cell>
          <cell r="D69">
            <v>3</v>
          </cell>
          <cell r="E69">
            <v>2</v>
          </cell>
          <cell r="F69">
            <v>1</v>
          </cell>
          <cell r="G69">
            <v>0</v>
          </cell>
        </row>
        <row r="70">
          <cell r="B70" t="str">
            <v>Nguyên lý chi tiết máy</v>
          </cell>
          <cell r="C70" t="str">
            <v>0104154</v>
          </cell>
          <cell r="D70">
            <v>2</v>
          </cell>
          <cell r="E70">
            <v>2</v>
          </cell>
          <cell r="F70">
            <v>0</v>
          </cell>
          <cell r="G70">
            <v>0</v>
          </cell>
        </row>
        <row r="71">
          <cell r="B71" t="str">
            <v>Nguyên lý máy</v>
          </cell>
          <cell r="C71" t="str">
            <v>0104155</v>
          </cell>
          <cell r="D71">
            <v>3</v>
          </cell>
          <cell r="E71">
            <v>2</v>
          </cell>
          <cell r="F71">
            <v>1</v>
          </cell>
          <cell r="G71">
            <v>0</v>
          </cell>
        </row>
        <row r="72">
          <cell r="B72" t="str">
            <v>Nguyên lý máy</v>
          </cell>
          <cell r="C72" t="str">
            <v>0104155</v>
          </cell>
          <cell r="D72">
            <v>3</v>
          </cell>
          <cell r="E72">
            <v>2</v>
          </cell>
          <cell r="F72">
            <v>1</v>
          </cell>
          <cell r="G72">
            <v>0</v>
          </cell>
        </row>
        <row r="73">
          <cell r="B73" t="str">
            <v>Nguyên lý máy</v>
          </cell>
          <cell r="C73" t="str">
            <v>0104155</v>
          </cell>
          <cell r="D73">
            <v>3</v>
          </cell>
          <cell r="E73">
            <v>2</v>
          </cell>
          <cell r="F73">
            <v>1</v>
          </cell>
          <cell r="G73">
            <v>0</v>
          </cell>
        </row>
        <row r="74">
          <cell r="B74" t="str">
            <v>Nguyên lý máy</v>
          </cell>
          <cell r="C74" t="str">
            <v>0104155</v>
          </cell>
          <cell r="D74">
            <v>3</v>
          </cell>
          <cell r="E74">
            <v>2</v>
          </cell>
          <cell r="F74">
            <v>1</v>
          </cell>
          <cell r="G74">
            <v>0</v>
          </cell>
        </row>
        <row r="75">
          <cell r="B75" t="str">
            <v>PLC</v>
          </cell>
          <cell r="C75" t="str">
            <v>0104156</v>
          </cell>
          <cell r="D75">
            <v>3</v>
          </cell>
          <cell r="E75">
            <v>2</v>
          </cell>
          <cell r="F75">
            <v>1</v>
          </cell>
          <cell r="G75">
            <v>0</v>
          </cell>
        </row>
        <row r="76">
          <cell r="B76" t="str">
            <v>Sức bền vật liệu</v>
          </cell>
          <cell r="C76" t="str">
            <v>0104158</v>
          </cell>
          <cell r="D76">
            <v>3</v>
          </cell>
          <cell r="E76">
            <v>2</v>
          </cell>
          <cell r="F76">
            <v>1</v>
          </cell>
          <cell r="G76">
            <v>0</v>
          </cell>
        </row>
        <row r="77">
          <cell r="B77" t="str">
            <v>Sức bền vật liệu</v>
          </cell>
          <cell r="C77" t="str">
            <v>0104158</v>
          </cell>
          <cell r="D77">
            <v>3</v>
          </cell>
          <cell r="E77">
            <v>2</v>
          </cell>
          <cell r="F77">
            <v>1</v>
          </cell>
          <cell r="G77">
            <v>0</v>
          </cell>
        </row>
        <row r="78">
          <cell r="B78" t="str">
            <v>Sức bền vật liệu</v>
          </cell>
          <cell r="C78" t="str">
            <v>0104158</v>
          </cell>
          <cell r="D78">
            <v>3</v>
          </cell>
          <cell r="E78">
            <v>2</v>
          </cell>
          <cell r="F78">
            <v>1</v>
          </cell>
          <cell r="G78">
            <v>0</v>
          </cell>
        </row>
        <row r="79">
          <cell r="B79" t="str">
            <v>Sức bền vật liệu</v>
          </cell>
          <cell r="C79" t="str">
            <v>0104158</v>
          </cell>
          <cell r="D79">
            <v>3</v>
          </cell>
          <cell r="E79">
            <v>2</v>
          </cell>
          <cell r="F79">
            <v>1</v>
          </cell>
          <cell r="G79">
            <v>0</v>
          </cell>
        </row>
        <row r="80">
          <cell r="B80" t="str">
            <v>Thiết kế chế tạo khuôn mẫu</v>
          </cell>
          <cell r="C80" t="str">
            <v>0104161</v>
          </cell>
          <cell r="D80">
            <v>3</v>
          </cell>
          <cell r="E80">
            <v>2</v>
          </cell>
          <cell r="F80">
            <v>1</v>
          </cell>
          <cell r="G80">
            <v>0</v>
          </cell>
        </row>
        <row r="81">
          <cell r="B81" t="str">
            <v>Thiết kế và phát triển sản phẩm</v>
          </cell>
          <cell r="C81" t="str">
            <v>0104165</v>
          </cell>
          <cell r="D81">
            <v>3</v>
          </cell>
          <cell r="E81">
            <v>2</v>
          </cell>
          <cell r="F81">
            <v>1</v>
          </cell>
          <cell r="G81">
            <v>0</v>
          </cell>
        </row>
        <row r="82">
          <cell r="B82" t="str">
            <v>Thiết kế và phát triển sản phẩm</v>
          </cell>
          <cell r="C82" t="str">
            <v>0104165</v>
          </cell>
          <cell r="D82">
            <v>3</v>
          </cell>
          <cell r="E82">
            <v>2</v>
          </cell>
          <cell r="F82">
            <v>1</v>
          </cell>
          <cell r="G82">
            <v>0</v>
          </cell>
        </row>
        <row r="83">
          <cell r="B83" t="str">
            <v>Thiết kế và phát triển sản phẩm</v>
          </cell>
          <cell r="C83" t="str">
            <v>0104165</v>
          </cell>
          <cell r="D83">
            <v>3</v>
          </cell>
          <cell r="E83">
            <v>2</v>
          </cell>
          <cell r="F83">
            <v>1</v>
          </cell>
          <cell r="G83">
            <v>0</v>
          </cell>
        </row>
        <row r="84">
          <cell r="B84" t="str">
            <v>Thực hành Cơ điện tử</v>
          </cell>
          <cell r="C84" t="str">
            <v>0104168</v>
          </cell>
          <cell r="D84">
            <v>2</v>
          </cell>
          <cell r="E84">
            <v>0</v>
          </cell>
          <cell r="F84">
            <v>2</v>
          </cell>
          <cell r="G84">
            <v>0</v>
          </cell>
        </row>
        <row r="85">
          <cell r="B85" t="str">
            <v>Thực hành Sửa chữa</v>
          </cell>
          <cell r="C85" t="str">
            <v>0104171</v>
          </cell>
          <cell r="D85">
            <v>4</v>
          </cell>
          <cell r="E85">
            <v>0</v>
          </cell>
          <cell r="F85">
            <v>4</v>
          </cell>
          <cell r="G85">
            <v>0</v>
          </cell>
        </row>
        <row r="86">
          <cell r="B86" t="str">
            <v>Thực tập tốt nghiệp (Ngành Công nghệ kỹ thuật Cơ Điện tử)</v>
          </cell>
          <cell r="C86" t="str">
            <v>0104172</v>
          </cell>
          <cell r="D86">
            <v>8</v>
          </cell>
          <cell r="E86">
            <v>0</v>
          </cell>
          <cell r="F86">
            <v>0</v>
          </cell>
          <cell r="G86">
            <v>8</v>
          </cell>
        </row>
        <row r="87">
          <cell r="B87" t="str">
            <v>Thực tập tốt nghiệp (Ngành công nghệ kỹ thuật Cơ khí)</v>
          </cell>
          <cell r="C87" t="str">
            <v>0104173</v>
          </cell>
          <cell r="D87">
            <v>8</v>
          </cell>
          <cell r="E87">
            <v>0</v>
          </cell>
          <cell r="F87">
            <v>0</v>
          </cell>
          <cell r="G87">
            <v>8</v>
          </cell>
        </row>
        <row r="88">
          <cell r="B88" t="str">
            <v>Thực tập tốt nghiệp (Ngành Chế tạo máy)</v>
          </cell>
          <cell r="C88" t="str">
            <v>0104174</v>
          </cell>
          <cell r="D88">
            <v>8</v>
          </cell>
          <cell r="E88">
            <v>0</v>
          </cell>
          <cell r="F88">
            <v>0</v>
          </cell>
          <cell r="G88">
            <v>8</v>
          </cell>
        </row>
        <row r="89">
          <cell r="B89" t="str">
            <v>Vật liệu học</v>
          </cell>
          <cell r="C89" t="str">
            <v>0104175</v>
          </cell>
          <cell r="D89">
            <v>3</v>
          </cell>
          <cell r="E89">
            <v>2</v>
          </cell>
          <cell r="F89">
            <v>1</v>
          </cell>
          <cell r="G89">
            <v>0</v>
          </cell>
        </row>
        <row r="90">
          <cell r="B90" t="str">
            <v>Vật liệu học</v>
          </cell>
          <cell r="C90" t="str">
            <v>0104175</v>
          </cell>
          <cell r="D90">
            <v>3</v>
          </cell>
          <cell r="E90">
            <v>2</v>
          </cell>
          <cell r="F90">
            <v>1</v>
          </cell>
          <cell r="G90">
            <v>0</v>
          </cell>
        </row>
        <row r="91">
          <cell r="B91" t="str">
            <v>Vẽ kỹ thuật</v>
          </cell>
          <cell r="C91" t="str">
            <v>0104176</v>
          </cell>
          <cell r="D91">
            <v>3</v>
          </cell>
          <cell r="E91">
            <v>3</v>
          </cell>
          <cell r="F91">
            <v>0</v>
          </cell>
          <cell r="G91">
            <v>0</v>
          </cell>
        </row>
        <row r="92">
          <cell r="B92" t="str">
            <v>Công nghệ chế tạo phụ tùng ô tô</v>
          </cell>
          <cell r="C92" t="str">
            <v>0204101</v>
          </cell>
          <cell r="D92">
            <v>2</v>
          </cell>
          <cell r="E92">
            <v>2</v>
          </cell>
          <cell r="F92">
            <v>0</v>
          </cell>
          <cell r="G92">
            <v>0</v>
          </cell>
        </row>
        <row r="93">
          <cell r="B93" t="str">
            <v>Chuyên đề về mô phỏng và tính toán ô tô</v>
          </cell>
          <cell r="C93" t="str">
            <v>0204107</v>
          </cell>
          <cell r="D93">
            <v>2</v>
          </cell>
          <cell r="E93">
            <v>1</v>
          </cell>
          <cell r="F93">
            <v>0</v>
          </cell>
          <cell r="G93">
            <v>1</v>
          </cell>
        </row>
        <row r="94">
          <cell r="B94" t="str">
            <v>Chuyên đề về nhiên liệu thay thế</v>
          </cell>
          <cell r="C94" t="str">
            <v>0204108</v>
          </cell>
          <cell r="D94">
            <v>2</v>
          </cell>
          <cell r="E94">
            <v>1</v>
          </cell>
          <cell r="F94">
            <v>0</v>
          </cell>
          <cell r="G94">
            <v>1</v>
          </cell>
        </row>
        <row r="95">
          <cell r="B95" t="str">
            <v>Dung sai và Tiêu chuẩn kỹ thuật trong công nghệ ô tô</v>
          </cell>
          <cell r="C95" t="str">
            <v>0204109</v>
          </cell>
          <cell r="D95">
            <v>3</v>
          </cell>
          <cell r="E95">
            <v>2</v>
          </cell>
          <cell r="F95">
            <v>0</v>
          </cell>
          <cell r="G95">
            <v>1</v>
          </cell>
        </row>
        <row r="96">
          <cell r="B96" t="str">
            <v>Đồ án thiết kế chế tạo phụ tùng ô tô</v>
          </cell>
          <cell r="C96" t="str">
            <v>0204111</v>
          </cell>
          <cell r="D96">
            <v>3</v>
          </cell>
          <cell r="E96">
            <v>1</v>
          </cell>
          <cell r="F96">
            <v>0</v>
          </cell>
          <cell r="G96">
            <v>2</v>
          </cell>
        </row>
        <row r="97">
          <cell r="B97" t="str">
            <v>Đồ án thiết kế xưởng ô tô</v>
          </cell>
          <cell r="C97" t="str">
            <v>0204112</v>
          </cell>
          <cell r="D97">
            <v>3</v>
          </cell>
          <cell r="E97">
            <v>1</v>
          </cell>
          <cell r="F97">
            <v>0</v>
          </cell>
          <cell r="G97">
            <v>2</v>
          </cell>
        </row>
        <row r="98">
          <cell r="B98" t="str">
            <v>Đồ án/ khóa luận tốt nghiệp (Ngành Công nghệ kỹ thuật Ô tô)</v>
          </cell>
          <cell r="C98" t="str">
            <v>0204113</v>
          </cell>
          <cell r="D98">
            <v>5</v>
          </cell>
          <cell r="E98">
            <v>0</v>
          </cell>
          <cell r="F98">
            <v>0</v>
          </cell>
          <cell r="G98">
            <v>5</v>
          </cell>
        </row>
        <row r="99">
          <cell r="B99" t="str">
            <v>Hệ thống điện - điện tử ô tô cơ bản</v>
          </cell>
          <cell r="C99" t="str">
            <v>0204115</v>
          </cell>
          <cell r="D99">
            <v>4</v>
          </cell>
          <cell r="E99">
            <v>2</v>
          </cell>
          <cell r="F99">
            <v>2</v>
          </cell>
          <cell r="G99">
            <v>0</v>
          </cell>
        </row>
        <row r="100">
          <cell r="B100" t="str">
            <v>Hệ thống điện - điện tử ô tô nâng cao</v>
          </cell>
          <cell r="C100" t="str">
            <v>0204116</v>
          </cell>
          <cell r="D100">
            <v>3</v>
          </cell>
          <cell r="E100">
            <v>3</v>
          </cell>
          <cell r="F100">
            <v>0</v>
          </cell>
          <cell r="G100">
            <v>0</v>
          </cell>
        </row>
        <row r="101">
          <cell r="B101" t="str">
            <v>Kết cấu động cơ</v>
          </cell>
          <cell r="C101" t="str">
            <v>0204120</v>
          </cell>
          <cell r="D101">
            <v>4</v>
          </cell>
          <cell r="E101">
            <v>2</v>
          </cell>
          <cell r="F101">
            <v>2</v>
          </cell>
          <cell r="G101">
            <v>0</v>
          </cell>
        </row>
        <row r="102">
          <cell r="B102" t="str">
            <v>Kết cấu ô tô</v>
          </cell>
          <cell r="C102" t="str">
            <v>0204121</v>
          </cell>
          <cell r="D102">
            <v>4</v>
          </cell>
          <cell r="E102">
            <v>2</v>
          </cell>
          <cell r="F102">
            <v>2</v>
          </cell>
          <cell r="G102">
            <v>0</v>
          </cell>
        </row>
        <row r="103">
          <cell r="B103" t="str">
            <v>Kiểm soát chất lượng (Ngành công nghệ Ô tô)</v>
          </cell>
          <cell r="C103" t="str">
            <v>0204122</v>
          </cell>
          <cell r="D103">
            <v>2</v>
          </cell>
          <cell r="E103">
            <v>2</v>
          </cell>
          <cell r="F103">
            <v>0</v>
          </cell>
          <cell r="G103">
            <v>0</v>
          </cell>
        </row>
        <row r="104">
          <cell r="B104" t="str">
            <v>Kỹ thuật bảo dưỡng và sửa chữa ô tô</v>
          </cell>
          <cell r="C104" t="str">
            <v>0204123</v>
          </cell>
          <cell r="D104">
            <v>3</v>
          </cell>
          <cell r="E104">
            <v>3</v>
          </cell>
          <cell r="F104">
            <v>0</v>
          </cell>
          <cell r="G104">
            <v>0</v>
          </cell>
        </row>
        <row r="105">
          <cell r="B105" t="str">
            <v>Nguyên lý động cơ đốt trong</v>
          </cell>
          <cell r="C105" t="str">
            <v>0204125</v>
          </cell>
          <cell r="D105">
            <v>3</v>
          </cell>
          <cell r="E105">
            <v>2</v>
          </cell>
          <cell r="F105">
            <v>0</v>
          </cell>
          <cell r="G105">
            <v>1</v>
          </cell>
        </row>
        <row r="106">
          <cell r="B106" t="str">
            <v>Nhiệt kỹ thuật</v>
          </cell>
          <cell r="C106" t="str">
            <v>0204126</v>
          </cell>
          <cell r="D106">
            <v>2</v>
          </cell>
          <cell r="E106">
            <v>2</v>
          </cell>
          <cell r="F106">
            <v>0</v>
          </cell>
          <cell r="G106">
            <v>0</v>
          </cell>
        </row>
        <row r="107">
          <cell r="B107" t="str">
            <v>Tin học ứng dụng trong kỹ thuật ô tô</v>
          </cell>
          <cell r="C107" t="str">
            <v>0204127</v>
          </cell>
          <cell r="D107">
            <v>2</v>
          </cell>
          <cell r="E107">
            <v>2</v>
          </cell>
          <cell r="F107">
            <v>0</v>
          </cell>
          <cell r="G107">
            <v>0</v>
          </cell>
        </row>
        <row r="108">
          <cell r="B108" t="str">
            <v>Tính toán kết cấu động cơ</v>
          </cell>
          <cell r="C108" t="str">
            <v>0204128</v>
          </cell>
          <cell r="D108">
            <v>3</v>
          </cell>
          <cell r="E108">
            <v>3</v>
          </cell>
          <cell r="F108">
            <v>0</v>
          </cell>
          <cell r="G108">
            <v>0</v>
          </cell>
        </row>
        <row r="109">
          <cell r="B109" t="str">
            <v>Tính toán kết cấu ô tô</v>
          </cell>
          <cell r="C109" t="str">
            <v>0204129</v>
          </cell>
          <cell r="D109">
            <v>3</v>
          </cell>
          <cell r="E109">
            <v>3</v>
          </cell>
          <cell r="F109">
            <v>0</v>
          </cell>
          <cell r="G109">
            <v>0</v>
          </cell>
        </row>
        <row r="110">
          <cell r="B110" t="str">
            <v>Thiết kế xưởng ô tô</v>
          </cell>
          <cell r="C110" t="str">
            <v>0204133</v>
          </cell>
          <cell r="D110">
            <v>3</v>
          </cell>
          <cell r="E110">
            <v>2</v>
          </cell>
          <cell r="F110">
            <v>0</v>
          </cell>
          <cell r="G110">
            <v>1</v>
          </cell>
        </row>
        <row r="111">
          <cell r="B111" t="str">
            <v>Thực hành kỹ thuật viên điện ô tô</v>
          </cell>
          <cell r="C111" t="str">
            <v>0204136</v>
          </cell>
          <cell r="D111">
            <v>2</v>
          </cell>
          <cell r="E111">
            <v>0</v>
          </cell>
          <cell r="F111">
            <v>2</v>
          </cell>
          <cell r="G111">
            <v>0</v>
          </cell>
        </row>
        <row r="112">
          <cell r="B112" t="str">
            <v>Thực hành kỹ thuật viên động cơ ô tô</v>
          </cell>
          <cell r="C112" t="str">
            <v>0204137</v>
          </cell>
          <cell r="D112">
            <v>2</v>
          </cell>
          <cell r="E112">
            <v>0</v>
          </cell>
          <cell r="F112">
            <v>2</v>
          </cell>
          <cell r="G112">
            <v>0</v>
          </cell>
        </row>
        <row r="113">
          <cell r="B113" t="str">
            <v>Thực hành kỹ thuật viên gầm ô tô</v>
          </cell>
          <cell r="C113" t="str">
            <v>0204138</v>
          </cell>
          <cell r="D113">
            <v>2</v>
          </cell>
          <cell r="E113">
            <v>0</v>
          </cell>
          <cell r="F113">
            <v>2</v>
          </cell>
          <cell r="G113">
            <v>0</v>
          </cell>
        </row>
        <row r="114">
          <cell r="B114" t="str">
            <v>Thực tập tốt nghiệp (Ngành Công nghệ kỹ thuật Ô tô)</v>
          </cell>
          <cell r="C114" t="str">
            <v>0204141</v>
          </cell>
          <cell r="D114">
            <v>8</v>
          </cell>
          <cell r="E114">
            <v>0</v>
          </cell>
          <cell r="F114">
            <v>0</v>
          </cell>
          <cell r="G114">
            <v>8</v>
          </cell>
        </row>
        <row r="115">
          <cell r="B115" t="str">
            <v>Vật liệu trong chế tạo và khai thác ô tô</v>
          </cell>
          <cell r="C115" t="str">
            <v>0204142</v>
          </cell>
          <cell r="D115">
            <v>3</v>
          </cell>
          <cell r="E115">
            <v>3</v>
          </cell>
          <cell r="F115">
            <v>0</v>
          </cell>
          <cell r="G115">
            <v>0</v>
          </cell>
        </row>
        <row r="116">
          <cell r="B116" t="str">
            <v>An toàn lao động</v>
          </cell>
          <cell r="C116" t="str">
            <v>0304101</v>
          </cell>
          <cell r="D116">
            <v>2</v>
          </cell>
          <cell r="E116">
            <v>2</v>
          </cell>
          <cell r="F116">
            <v>0</v>
          </cell>
          <cell r="G116">
            <v>0</v>
          </cell>
        </row>
        <row r="117">
          <cell r="B117" t="str">
            <v>An toàn lao động</v>
          </cell>
          <cell r="C117" t="str">
            <v>0304101</v>
          </cell>
          <cell r="D117">
            <v>2</v>
          </cell>
          <cell r="E117">
            <v>2</v>
          </cell>
          <cell r="F117">
            <v>0</v>
          </cell>
          <cell r="G117">
            <v>0</v>
          </cell>
        </row>
        <row r="118">
          <cell r="B118" t="str">
            <v>Ăn mòn và bảo vệ kim loại</v>
          </cell>
          <cell r="C118" t="str">
            <v>0304102</v>
          </cell>
          <cell r="D118">
            <v>2</v>
          </cell>
          <cell r="E118">
            <v>2</v>
          </cell>
          <cell r="F118">
            <v>0</v>
          </cell>
          <cell r="G118">
            <v>0</v>
          </cell>
        </row>
        <row r="119">
          <cell r="B119" t="str">
            <v>Ăn mòn và bảo vệ kim loại</v>
          </cell>
          <cell r="C119" t="str">
            <v>0304102</v>
          </cell>
          <cell r="D119">
            <v>2</v>
          </cell>
          <cell r="E119">
            <v>2</v>
          </cell>
          <cell r="F119">
            <v>0</v>
          </cell>
          <cell r="G119">
            <v>0</v>
          </cell>
        </row>
        <row r="120">
          <cell r="B120" t="str">
            <v>Các phương pháp phân tích điện hóa</v>
          </cell>
          <cell r="C120" t="str">
            <v>0304104</v>
          </cell>
          <cell r="D120">
            <v>3</v>
          </cell>
          <cell r="E120">
            <v>3</v>
          </cell>
          <cell r="F120">
            <v>0</v>
          </cell>
          <cell r="G120">
            <v>0</v>
          </cell>
        </row>
        <row r="121">
          <cell r="B121" t="str">
            <v>Các phương pháp phân tích trắc quang </v>
          </cell>
          <cell r="C121" t="str">
            <v>0304106</v>
          </cell>
          <cell r="D121">
            <v>2</v>
          </cell>
          <cell r="E121">
            <v>2</v>
          </cell>
          <cell r="F121">
            <v>0</v>
          </cell>
          <cell r="G121">
            <v>0</v>
          </cell>
        </row>
        <row r="122">
          <cell r="B122" t="str">
            <v>Các phương pháp phân tích trắc quang </v>
          </cell>
          <cell r="C122" t="str">
            <v>0304106</v>
          </cell>
          <cell r="D122">
            <v>2</v>
          </cell>
          <cell r="E122">
            <v>2</v>
          </cell>
          <cell r="F122">
            <v>0</v>
          </cell>
          <cell r="G122">
            <v>0</v>
          </cell>
        </row>
        <row r="123">
          <cell r="B123" t="str">
            <v>Các phương pháp phân tích trắc quang </v>
          </cell>
          <cell r="C123" t="str">
            <v>0304106</v>
          </cell>
          <cell r="D123">
            <v>2</v>
          </cell>
          <cell r="E123">
            <v>2</v>
          </cell>
          <cell r="F123">
            <v>0</v>
          </cell>
          <cell r="G123">
            <v>0</v>
          </cell>
        </row>
        <row r="124">
          <cell r="B124" t="str">
            <v>Các quá trình sản xuất cơ bản</v>
          </cell>
          <cell r="C124" t="str">
            <v>0304108</v>
          </cell>
          <cell r="D124">
            <v>2</v>
          </cell>
          <cell r="E124">
            <v>2</v>
          </cell>
          <cell r="F124">
            <v>0</v>
          </cell>
          <cell r="G124">
            <v>0</v>
          </cell>
        </row>
        <row r="125">
          <cell r="B125" t="str">
            <v>Công nghệ axít vô cơ</v>
          </cell>
          <cell r="C125" t="str">
            <v>0304109</v>
          </cell>
          <cell r="D125">
            <v>2</v>
          </cell>
          <cell r="E125">
            <v>2</v>
          </cell>
          <cell r="F125">
            <v>0</v>
          </cell>
          <cell r="G125">
            <v>0</v>
          </cell>
        </row>
        <row r="126">
          <cell r="B126" t="str">
            <v>Công nghệ các chất kiềm</v>
          </cell>
          <cell r="C126" t="str">
            <v>0304110</v>
          </cell>
          <cell r="D126">
            <v>3</v>
          </cell>
          <cell r="E126">
            <v>2</v>
          </cell>
          <cell r="F126">
            <v>1</v>
          </cell>
          <cell r="G126">
            <v>0</v>
          </cell>
        </row>
        <row r="127">
          <cell r="B127" t="str">
            <v>Công nghệ các hợp chất ni tơ</v>
          </cell>
          <cell r="C127" t="str">
            <v>0304111</v>
          </cell>
          <cell r="D127">
            <v>2</v>
          </cell>
          <cell r="E127">
            <v>2</v>
          </cell>
          <cell r="F127">
            <v>0</v>
          </cell>
          <cell r="G127">
            <v>0</v>
          </cell>
        </row>
        <row r="128">
          <cell r="B128" t="str">
            <v>Công nghệ điện hoá</v>
          </cell>
          <cell r="C128" t="str">
            <v>0304115</v>
          </cell>
          <cell r="D128">
            <v>4</v>
          </cell>
          <cell r="E128">
            <v>3</v>
          </cell>
          <cell r="F128">
            <v>1</v>
          </cell>
          <cell r="G128">
            <v>0</v>
          </cell>
        </row>
        <row r="129">
          <cell r="B129" t="str">
            <v>Công nghệ gốm sứ</v>
          </cell>
          <cell r="C129" t="str">
            <v>0304116</v>
          </cell>
          <cell r="D129">
            <v>3</v>
          </cell>
          <cell r="E129">
            <v>2</v>
          </cell>
          <cell r="F129">
            <v>1</v>
          </cell>
          <cell r="G129">
            <v>0</v>
          </cell>
        </row>
        <row r="130">
          <cell r="B130" t="str">
            <v>Công nghệ gia công chất dẻo</v>
          </cell>
          <cell r="C130" t="str">
            <v>0304117</v>
          </cell>
          <cell r="D130">
            <v>3</v>
          </cell>
          <cell r="E130">
            <v>2</v>
          </cell>
          <cell r="F130">
            <v>1</v>
          </cell>
          <cell r="G130">
            <v>0</v>
          </cell>
        </row>
        <row r="131">
          <cell r="B131" t="str">
            <v>Công nghệ mạ điện</v>
          </cell>
          <cell r="C131" t="str">
            <v>0304119</v>
          </cell>
          <cell r="D131">
            <v>3</v>
          </cell>
          <cell r="E131">
            <v>2</v>
          </cell>
          <cell r="F131">
            <v>1</v>
          </cell>
          <cell r="G131">
            <v>0</v>
          </cell>
        </row>
        <row r="132">
          <cell r="B132" t="str">
            <v>Công nghệ phân bón</v>
          </cell>
          <cell r="C132" t="str">
            <v>0304120</v>
          </cell>
          <cell r="D132">
            <v>2</v>
          </cell>
          <cell r="E132">
            <v>2</v>
          </cell>
          <cell r="F132">
            <v>0</v>
          </cell>
          <cell r="G132">
            <v>0</v>
          </cell>
        </row>
        <row r="133">
          <cell r="B133" t="str">
            <v>Công nghệ phân bón</v>
          </cell>
          <cell r="C133" t="str">
            <v>0304120</v>
          </cell>
          <cell r="D133">
            <v>2</v>
          </cell>
          <cell r="E133">
            <v>2</v>
          </cell>
          <cell r="F133">
            <v>0</v>
          </cell>
          <cell r="G133">
            <v>0</v>
          </cell>
        </row>
        <row r="134">
          <cell r="B134" t="str">
            <v>Công nghệ phân bón</v>
          </cell>
          <cell r="C134" t="str">
            <v>0304120</v>
          </cell>
          <cell r="D134">
            <v>2</v>
          </cell>
          <cell r="E134">
            <v>2</v>
          </cell>
          <cell r="F134">
            <v>0</v>
          </cell>
          <cell r="G134">
            <v>0</v>
          </cell>
        </row>
        <row r="135">
          <cell r="B135" t="str">
            <v>Công nghệ vật liệu nano</v>
          </cell>
          <cell r="C135" t="str">
            <v>0304123</v>
          </cell>
          <cell r="D135">
            <v>2</v>
          </cell>
          <cell r="E135">
            <v>2</v>
          </cell>
          <cell r="F135">
            <v>0</v>
          </cell>
          <cell r="G135">
            <v>0</v>
          </cell>
        </row>
        <row r="136">
          <cell r="B136" t="str">
            <v>Công nghệ xi măng</v>
          </cell>
          <cell r="C136" t="str">
            <v>0304124</v>
          </cell>
          <cell r="D136">
            <v>3</v>
          </cell>
          <cell r="E136">
            <v>3</v>
          </cell>
          <cell r="F136">
            <v>0</v>
          </cell>
          <cell r="G136">
            <v>0</v>
          </cell>
        </row>
        <row r="137">
          <cell r="B137" t="str">
            <v>Cơ sở thiết kế và chế tạo máy hóa chất</v>
          </cell>
          <cell r="C137" t="str">
            <v>0304125</v>
          </cell>
          <cell r="D137">
            <v>2</v>
          </cell>
          <cell r="E137">
            <v>2</v>
          </cell>
          <cell r="F137">
            <v>0</v>
          </cell>
          <cell r="G137">
            <v>0</v>
          </cell>
        </row>
        <row r="138">
          <cell r="B138" t="str">
            <v>Dụng cụ đo</v>
          </cell>
          <cell r="C138" t="str">
            <v>0304127</v>
          </cell>
          <cell r="D138">
            <v>2</v>
          </cell>
          <cell r="E138">
            <v>2</v>
          </cell>
          <cell r="F138">
            <v>0</v>
          </cell>
          <cell r="G138">
            <v>0</v>
          </cell>
        </row>
        <row r="139">
          <cell r="B139" t="str">
            <v>Đa dạng sinh học</v>
          </cell>
          <cell r="C139" t="str">
            <v>0304128</v>
          </cell>
          <cell r="D139">
            <v>2</v>
          </cell>
          <cell r="E139">
            <v>2</v>
          </cell>
          <cell r="F139">
            <v>0</v>
          </cell>
          <cell r="G139">
            <v>0</v>
          </cell>
        </row>
        <row r="140">
          <cell r="B140" t="str">
            <v>Đồ án/ khóa luận tốt nghiệp (Ngành Công nghệ kỹ thuật Hóa học)</v>
          </cell>
          <cell r="C140" t="str">
            <v>0304131</v>
          </cell>
          <cell r="D140">
            <v>5</v>
          </cell>
          <cell r="E140">
            <v>0</v>
          </cell>
          <cell r="F140">
            <v>0</v>
          </cell>
          <cell r="G140">
            <v>5</v>
          </cell>
        </row>
        <row r="141">
          <cell r="B141" t="str">
            <v>Đồ án/ khóa luận tốt nghiệp (Ngành Công nghệ kỹ thuật Môi trường)</v>
          </cell>
          <cell r="C141" t="str">
            <v>0304132</v>
          </cell>
          <cell r="D141">
            <v>5</v>
          </cell>
          <cell r="E141">
            <v>0</v>
          </cell>
          <cell r="F141">
            <v>0</v>
          </cell>
          <cell r="G141">
            <v>5</v>
          </cell>
        </row>
        <row r="142">
          <cell r="B142" t="str">
            <v>Độc học môi trường</v>
          </cell>
          <cell r="C142" t="str">
            <v>0304133</v>
          </cell>
          <cell r="D142">
            <v>3</v>
          </cell>
          <cell r="E142">
            <v>3</v>
          </cell>
          <cell r="F142">
            <v>0</v>
          </cell>
          <cell r="G142">
            <v>0</v>
          </cell>
        </row>
        <row r="143">
          <cell r="B143" t="str">
            <v>Gia công cao su</v>
          </cell>
          <cell r="C143" t="str">
            <v>0304134</v>
          </cell>
          <cell r="D143">
            <v>2</v>
          </cell>
          <cell r="E143">
            <v>2</v>
          </cell>
          <cell r="F143">
            <v>0</v>
          </cell>
          <cell r="G143">
            <v>0</v>
          </cell>
        </row>
        <row r="144">
          <cell r="B144" t="str">
            <v>Giản đồ pha</v>
          </cell>
          <cell r="C144" t="str">
            <v>0304135</v>
          </cell>
          <cell r="D144">
            <v>2</v>
          </cell>
          <cell r="E144">
            <v>2</v>
          </cell>
          <cell r="F144">
            <v>0</v>
          </cell>
          <cell r="G144">
            <v>0</v>
          </cell>
        </row>
        <row r="145">
          <cell r="B145" t="str">
            <v>Hóa học các hợp chất thiên nhiên</v>
          </cell>
          <cell r="C145" t="str">
            <v>0304136</v>
          </cell>
          <cell r="D145">
            <v>3</v>
          </cell>
          <cell r="E145">
            <v>3</v>
          </cell>
          <cell r="F145">
            <v>0</v>
          </cell>
          <cell r="G145">
            <v>0</v>
          </cell>
        </row>
        <row r="146">
          <cell r="B146" t="str">
            <v>Hóa học dầu mỏ</v>
          </cell>
          <cell r="C146" t="str">
            <v>0304137</v>
          </cell>
          <cell r="D146">
            <v>2</v>
          </cell>
          <cell r="E146">
            <v>2</v>
          </cell>
          <cell r="F146">
            <v>0</v>
          </cell>
          <cell r="G146">
            <v>0</v>
          </cell>
        </row>
        <row r="147">
          <cell r="B147" t="str">
            <v>Hóa học đại cương</v>
          </cell>
          <cell r="C147" t="str">
            <v>0304138</v>
          </cell>
          <cell r="D147">
            <v>3</v>
          </cell>
          <cell r="E147">
            <v>2</v>
          </cell>
          <cell r="F147">
            <v>1</v>
          </cell>
          <cell r="G147">
            <v>0</v>
          </cell>
        </row>
        <row r="148">
          <cell r="B148" t="str">
            <v>Hóa học và hóa lý cao phân tử</v>
          </cell>
          <cell r="C148" t="str">
            <v>0304139</v>
          </cell>
          <cell r="D148">
            <v>4</v>
          </cell>
          <cell r="E148">
            <v>3</v>
          </cell>
          <cell r="F148">
            <v>1</v>
          </cell>
          <cell r="G148">
            <v>0</v>
          </cell>
        </row>
        <row r="149">
          <cell r="B149" t="str">
            <v>Hóa học vật liệu nano</v>
          </cell>
          <cell r="C149" t="str">
            <v>0304140</v>
          </cell>
          <cell r="D149">
            <v>3</v>
          </cell>
          <cell r="E149">
            <v>2</v>
          </cell>
          <cell r="F149">
            <v>1</v>
          </cell>
          <cell r="G149">
            <v>0</v>
          </cell>
        </row>
        <row r="150">
          <cell r="B150" t="str">
            <v>Hóa học xanh</v>
          </cell>
          <cell r="C150" t="str">
            <v>0304141</v>
          </cell>
          <cell r="D150">
            <v>2</v>
          </cell>
          <cell r="E150">
            <v>2</v>
          </cell>
          <cell r="F150">
            <v>0</v>
          </cell>
          <cell r="G150">
            <v>0</v>
          </cell>
        </row>
        <row r="151">
          <cell r="B151" t="str">
            <v>Hóa học xanh</v>
          </cell>
          <cell r="C151" t="str">
            <v>0304141</v>
          </cell>
          <cell r="D151">
            <v>2</v>
          </cell>
          <cell r="E151">
            <v>2</v>
          </cell>
          <cell r="F151">
            <v>0</v>
          </cell>
          <cell r="G151">
            <v>0</v>
          </cell>
        </row>
        <row r="152">
          <cell r="B152" t="str">
            <v>Hóa hữu cơ</v>
          </cell>
          <cell r="C152" t="str">
            <v>0304142</v>
          </cell>
          <cell r="D152">
            <v>4</v>
          </cell>
          <cell r="E152">
            <v>3</v>
          </cell>
          <cell r="F152">
            <v>1</v>
          </cell>
          <cell r="G152">
            <v>0</v>
          </cell>
        </row>
        <row r="153">
          <cell r="B153" t="str">
            <v>Hóa hữu cơ</v>
          </cell>
          <cell r="C153" t="str">
            <v>0304142</v>
          </cell>
          <cell r="D153">
            <v>4</v>
          </cell>
          <cell r="E153">
            <v>3</v>
          </cell>
          <cell r="F153">
            <v>1</v>
          </cell>
          <cell r="G153">
            <v>0</v>
          </cell>
        </row>
        <row r="154">
          <cell r="B154" t="str">
            <v>Hóa kỹ thuật đại cương</v>
          </cell>
          <cell r="C154" t="str">
            <v>0304143</v>
          </cell>
          <cell r="D154">
            <v>3</v>
          </cell>
          <cell r="E154">
            <v>3</v>
          </cell>
          <cell r="F154">
            <v>0</v>
          </cell>
          <cell r="G154">
            <v>0</v>
          </cell>
        </row>
        <row r="155">
          <cell r="B155" t="str">
            <v>Hóa lý 1</v>
          </cell>
          <cell r="C155" t="str">
            <v>0304144</v>
          </cell>
          <cell r="D155">
            <v>3</v>
          </cell>
          <cell r="E155">
            <v>2</v>
          </cell>
          <cell r="F155">
            <v>1</v>
          </cell>
          <cell r="G155">
            <v>0</v>
          </cell>
        </row>
        <row r="156">
          <cell r="B156" t="str">
            <v>Hóa lý 1</v>
          </cell>
          <cell r="C156" t="str">
            <v>0304144</v>
          </cell>
          <cell r="D156">
            <v>3</v>
          </cell>
          <cell r="E156">
            <v>2</v>
          </cell>
          <cell r="F156">
            <v>1</v>
          </cell>
          <cell r="G156">
            <v>0</v>
          </cell>
        </row>
        <row r="157">
          <cell r="B157" t="str">
            <v>Hóa môi trường</v>
          </cell>
          <cell r="C157" t="str">
            <v>0304146</v>
          </cell>
          <cell r="D157">
            <v>2</v>
          </cell>
          <cell r="E157">
            <v>2</v>
          </cell>
          <cell r="F157">
            <v>0</v>
          </cell>
          <cell r="G157">
            <v>0</v>
          </cell>
        </row>
        <row r="158">
          <cell r="B158" t="str">
            <v>Hóa môi trường</v>
          </cell>
          <cell r="C158" t="str">
            <v>0304146</v>
          </cell>
          <cell r="D158">
            <v>2</v>
          </cell>
          <cell r="E158">
            <v>2</v>
          </cell>
          <cell r="F158">
            <v>0</v>
          </cell>
          <cell r="G158">
            <v>0</v>
          </cell>
        </row>
        <row r="159">
          <cell r="B159" t="str">
            <v>Hóa phân tích</v>
          </cell>
          <cell r="C159" t="str">
            <v>0304147</v>
          </cell>
          <cell r="D159">
            <v>4</v>
          </cell>
          <cell r="E159">
            <v>3</v>
          </cell>
          <cell r="F159">
            <v>1</v>
          </cell>
          <cell r="G159">
            <v>0</v>
          </cell>
        </row>
        <row r="160">
          <cell r="B160" t="str">
            <v>Hóa phân tích</v>
          </cell>
          <cell r="C160" t="str">
            <v>0304147</v>
          </cell>
          <cell r="D160">
            <v>4</v>
          </cell>
          <cell r="E160">
            <v>3</v>
          </cell>
          <cell r="F160">
            <v>1</v>
          </cell>
          <cell r="G160">
            <v>0</v>
          </cell>
        </row>
        <row r="161">
          <cell r="B161" t="str">
            <v>Hóa sinh học 1</v>
          </cell>
          <cell r="C161" t="str">
            <v>0304148</v>
          </cell>
          <cell r="D161">
            <v>2</v>
          </cell>
          <cell r="E161">
            <v>2</v>
          </cell>
          <cell r="F161">
            <v>0</v>
          </cell>
          <cell r="G161">
            <v>0</v>
          </cell>
        </row>
        <row r="162">
          <cell r="B162" t="str">
            <v>Hóa sinh học 2</v>
          </cell>
          <cell r="C162" t="str">
            <v>0304149</v>
          </cell>
          <cell r="D162">
            <v>2</v>
          </cell>
          <cell r="E162">
            <v>2</v>
          </cell>
          <cell r="F162">
            <v>0</v>
          </cell>
          <cell r="G162">
            <v>0</v>
          </cell>
        </row>
        <row r="163">
          <cell r="B163" t="str">
            <v>Hóa vô cơ</v>
          </cell>
          <cell r="C163" t="str">
            <v>0304150</v>
          </cell>
          <cell r="D163">
            <v>4</v>
          </cell>
          <cell r="E163">
            <v>3</v>
          </cell>
          <cell r="F163">
            <v>1</v>
          </cell>
          <cell r="G163">
            <v>0</v>
          </cell>
        </row>
        <row r="164">
          <cell r="B164" t="str">
            <v>Kỹ thuật kiểm soát ô nhiễm không khí và tiếng ồn</v>
          </cell>
          <cell r="C164" t="str">
            <v>0304154</v>
          </cell>
          <cell r="D164">
            <v>3</v>
          </cell>
          <cell r="E164">
            <v>2</v>
          </cell>
          <cell r="F164">
            <v>1</v>
          </cell>
          <cell r="G164">
            <v>0</v>
          </cell>
        </row>
        <row r="165">
          <cell r="B165" t="str">
            <v>Kỹ thuật lấy mẫu và xử lý mẫu</v>
          </cell>
          <cell r="C165" t="str">
            <v>0304155</v>
          </cell>
          <cell r="D165">
            <v>2</v>
          </cell>
          <cell r="E165">
            <v>2</v>
          </cell>
          <cell r="F165">
            <v>0</v>
          </cell>
          <cell r="G165">
            <v>0</v>
          </cell>
        </row>
        <row r="166">
          <cell r="B166" t="str">
            <v>Kỹ thuật phản ứng</v>
          </cell>
          <cell r="C166" t="str">
            <v>0304157</v>
          </cell>
          <cell r="D166">
            <v>2</v>
          </cell>
          <cell r="E166">
            <v>2</v>
          </cell>
          <cell r="F166">
            <v>0</v>
          </cell>
          <cell r="G166">
            <v>0</v>
          </cell>
        </row>
        <row r="167">
          <cell r="B167" t="str">
            <v>Kỹ thuật phản ứng</v>
          </cell>
          <cell r="C167" t="str">
            <v>0304157</v>
          </cell>
          <cell r="D167">
            <v>2</v>
          </cell>
          <cell r="E167">
            <v>2</v>
          </cell>
          <cell r="F167">
            <v>0</v>
          </cell>
          <cell r="G167">
            <v>0</v>
          </cell>
        </row>
        <row r="168">
          <cell r="B168" t="str">
            <v>Kỹ thuật phòng thí nghiệm</v>
          </cell>
          <cell r="C168" t="str">
            <v>0304159</v>
          </cell>
          <cell r="D168">
            <v>2</v>
          </cell>
          <cell r="E168">
            <v>1</v>
          </cell>
          <cell r="F168">
            <v>1</v>
          </cell>
          <cell r="G168">
            <v>0</v>
          </cell>
        </row>
        <row r="169">
          <cell r="B169" t="str">
            <v>Kỹ thuật phòng thí nghiệm</v>
          </cell>
          <cell r="C169" t="str">
            <v>0304159</v>
          </cell>
          <cell r="D169">
            <v>2</v>
          </cell>
          <cell r="E169">
            <v>1</v>
          </cell>
          <cell r="F169">
            <v>1</v>
          </cell>
          <cell r="G169">
            <v>0</v>
          </cell>
        </row>
        <row r="170">
          <cell r="B170" t="str">
            <v>Kỹ thuật xúc tác</v>
          </cell>
          <cell r="C170" t="str">
            <v>0304161</v>
          </cell>
          <cell r="D170">
            <v>3</v>
          </cell>
          <cell r="E170">
            <v>3</v>
          </cell>
          <cell r="F170">
            <v>0</v>
          </cell>
          <cell r="G170">
            <v>0</v>
          </cell>
        </row>
        <row r="171">
          <cell r="B171" t="str">
            <v>Kỹ thuật xử lý nước thải</v>
          </cell>
          <cell r="C171" t="str">
            <v>0304163</v>
          </cell>
          <cell r="D171">
            <v>2</v>
          </cell>
          <cell r="E171">
            <v>2</v>
          </cell>
          <cell r="F171">
            <v>0</v>
          </cell>
          <cell r="G171">
            <v>0</v>
          </cell>
        </row>
        <row r="172">
          <cell r="B172" t="str">
            <v>Khí xả và vấn đề ô nhiễm môi trường</v>
          </cell>
          <cell r="C172" t="str">
            <v>0304164</v>
          </cell>
          <cell r="D172">
            <v>2</v>
          </cell>
          <cell r="E172">
            <v>2</v>
          </cell>
          <cell r="F172">
            <v>0</v>
          </cell>
          <cell r="G172">
            <v>0</v>
          </cell>
        </row>
        <row r="173">
          <cell r="B173" t="str">
            <v>Mạng lưới cấp nước</v>
          </cell>
          <cell r="C173" t="str">
            <v>0304165</v>
          </cell>
          <cell r="D173">
            <v>2</v>
          </cell>
          <cell r="E173">
            <v>2</v>
          </cell>
          <cell r="F173">
            <v>0</v>
          </cell>
          <cell r="G173">
            <v>0</v>
          </cell>
        </row>
        <row r="174">
          <cell r="B174" t="str">
            <v>Mạng lưới thoát nước</v>
          </cell>
          <cell r="C174" t="str">
            <v>0304166</v>
          </cell>
          <cell r="D174">
            <v>2</v>
          </cell>
          <cell r="E174">
            <v>2</v>
          </cell>
          <cell r="F174">
            <v>0</v>
          </cell>
          <cell r="G174">
            <v>0</v>
          </cell>
        </row>
        <row r="175">
          <cell r="B175" t="str">
            <v>Mô hình hóa môi trường</v>
          </cell>
          <cell r="C175" t="str">
            <v>0304167</v>
          </cell>
          <cell r="D175">
            <v>2</v>
          </cell>
          <cell r="E175">
            <v>2</v>
          </cell>
          <cell r="F175">
            <v>0</v>
          </cell>
          <cell r="G175">
            <v>0</v>
          </cell>
        </row>
        <row r="176">
          <cell r="B176" t="str">
            <v>Mô phỏng trong công nghệ hóa</v>
          </cell>
          <cell r="C176" t="str">
            <v>0304169</v>
          </cell>
          <cell r="D176">
            <v>2</v>
          </cell>
          <cell r="E176">
            <v>1</v>
          </cell>
          <cell r="F176">
            <v>1</v>
          </cell>
          <cell r="G176">
            <v>0</v>
          </cell>
        </row>
        <row r="177">
          <cell r="B177" t="str">
            <v>Ô nhiễm đất và kỹ thuật phục hồi</v>
          </cell>
          <cell r="C177" t="str">
            <v>0304172</v>
          </cell>
          <cell r="D177">
            <v>2</v>
          </cell>
          <cell r="E177">
            <v>2</v>
          </cell>
          <cell r="F177">
            <v>0</v>
          </cell>
          <cell r="G177">
            <v>0</v>
          </cell>
        </row>
        <row r="178">
          <cell r="B178" t="str">
            <v>Phân tích công nghiệp 1</v>
          </cell>
          <cell r="C178" t="str">
            <v>0304173</v>
          </cell>
          <cell r="D178">
            <v>2</v>
          </cell>
          <cell r="E178">
            <v>2</v>
          </cell>
          <cell r="F178">
            <v>0</v>
          </cell>
          <cell r="G178">
            <v>0</v>
          </cell>
        </row>
        <row r="179">
          <cell r="B179" t="str">
            <v>Phân tích công nghiệp 2</v>
          </cell>
          <cell r="C179" t="str">
            <v>0304174</v>
          </cell>
          <cell r="D179">
            <v>2</v>
          </cell>
          <cell r="E179">
            <v>2</v>
          </cell>
          <cell r="F179">
            <v>0</v>
          </cell>
          <cell r="G179">
            <v>0</v>
          </cell>
        </row>
        <row r="180">
          <cell r="B180" t="str">
            <v>Phân tích môi trường</v>
          </cell>
          <cell r="C180" t="str">
            <v>0304176</v>
          </cell>
          <cell r="D180">
            <v>2</v>
          </cell>
          <cell r="E180">
            <v>2</v>
          </cell>
          <cell r="F180">
            <v>0</v>
          </cell>
          <cell r="G180">
            <v>0</v>
          </cell>
        </row>
        <row r="181">
          <cell r="B181" t="str">
            <v>Phân tích môi trường</v>
          </cell>
          <cell r="C181" t="str">
            <v>0304176</v>
          </cell>
          <cell r="D181">
            <v>2</v>
          </cell>
          <cell r="E181">
            <v>2</v>
          </cell>
          <cell r="F181">
            <v>0</v>
          </cell>
          <cell r="G181">
            <v>0</v>
          </cell>
        </row>
        <row r="182">
          <cell r="B182" t="str">
            <v>Phân tích môi trường</v>
          </cell>
          <cell r="C182" t="str">
            <v>0304176</v>
          </cell>
          <cell r="D182">
            <v>2</v>
          </cell>
          <cell r="E182">
            <v>2</v>
          </cell>
          <cell r="F182">
            <v>0</v>
          </cell>
          <cell r="G182">
            <v>0</v>
          </cell>
        </row>
        <row r="183">
          <cell r="B183" t="str">
            <v>Phân tích môi trường</v>
          </cell>
          <cell r="C183" t="str">
            <v>0304176</v>
          </cell>
          <cell r="D183">
            <v>2</v>
          </cell>
          <cell r="E183">
            <v>2</v>
          </cell>
          <cell r="F183">
            <v>0</v>
          </cell>
          <cell r="G183">
            <v>0</v>
          </cell>
        </row>
        <row r="184">
          <cell r="B184" t="str">
            <v>Phức chất trong hóa học phân tích</v>
          </cell>
          <cell r="C184" t="str">
            <v>0304177</v>
          </cell>
          <cell r="D184">
            <v>2</v>
          </cell>
          <cell r="E184">
            <v>2</v>
          </cell>
          <cell r="F184">
            <v>0</v>
          </cell>
          <cell r="G184">
            <v>0</v>
          </cell>
        </row>
        <row r="185">
          <cell r="B185" t="str">
            <v>Phương pháp chiết và sắc ký</v>
          </cell>
          <cell r="C185" t="str">
            <v>0304178</v>
          </cell>
          <cell r="D185">
            <v>3</v>
          </cell>
          <cell r="E185">
            <v>3</v>
          </cell>
          <cell r="F185">
            <v>0</v>
          </cell>
          <cell r="G185">
            <v>0</v>
          </cell>
        </row>
        <row r="186">
          <cell r="B186" t="str">
            <v>Phương pháp phân tích quang học hiện đại</v>
          </cell>
          <cell r="C186" t="str">
            <v>0304179</v>
          </cell>
          <cell r="D186">
            <v>2</v>
          </cell>
          <cell r="E186">
            <v>2</v>
          </cell>
          <cell r="F186">
            <v>0</v>
          </cell>
          <cell r="G186">
            <v>0</v>
          </cell>
        </row>
        <row r="187">
          <cell r="B187" t="str">
            <v>Quá trình và thiết bị truyền khối</v>
          </cell>
          <cell r="C187" t="str">
            <v>0304181</v>
          </cell>
          <cell r="D187">
            <v>3</v>
          </cell>
          <cell r="E187">
            <v>2</v>
          </cell>
          <cell r="F187">
            <v>1</v>
          </cell>
          <cell r="G187">
            <v>0</v>
          </cell>
        </row>
        <row r="188">
          <cell r="B188" t="str">
            <v>Quá trình và thiết bị truyền khối</v>
          </cell>
          <cell r="C188" t="str">
            <v>0304181</v>
          </cell>
          <cell r="D188">
            <v>3</v>
          </cell>
          <cell r="E188">
            <v>2</v>
          </cell>
          <cell r="F188">
            <v>1</v>
          </cell>
          <cell r="G188">
            <v>0</v>
          </cell>
        </row>
        <row r="189">
          <cell r="B189" t="str">
            <v>Quá trình và thiết bị truyền nhiệt</v>
          </cell>
          <cell r="C189" t="str">
            <v>0304182</v>
          </cell>
          <cell r="D189">
            <v>2</v>
          </cell>
          <cell r="E189">
            <v>2</v>
          </cell>
          <cell r="F189">
            <v>0</v>
          </cell>
          <cell r="G189">
            <v>0</v>
          </cell>
        </row>
        <row r="190">
          <cell r="B190" t="str">
            <v>Quá trình và thiết bị truyền nhiệt</v>
          </cell>
          <cell r="C190" t="str">
            <v>0304182</v>
          </cell>
          <cell r="D190">
            <v>2</v>
          </cell>
          <cell r="E190">
            <v>2</v>
          </cell>
          <cell r="F190">
            <v>0</v>
          </cell>
          <cell r="G190">
            <v>0</v>
          </cell>
        </row>
        <row r="191">
          <cell r="B191" t="str">
            <v>Quản lý chất lượng môi trường</v>
          </cell>
          <cell r="C191" t="str">
            <v>0304183</v>
          </cell>
          <cell r="D191">
            <v>3</v>
          </cell>
          <cell r="E191">
            <v>3</v>
          </cell>
          <cell r="F191">
            <v>0</v>
          </cell>
          <cell r="G191">
            <v>0</v>
          </cell>
        </row>
        <row r="192">
          <cell r="B192" t="str">
            <v>Quản lý chất thải rắn và chất thải nguy hại</v>
          </cell>
          <cell r="C192" t="str">
            <v>0304184</v>
          </cell>
          <cell r="D192">
            <v>3</v>
          </cell>
          <cell r="E192">
            <v>2</v>
          </cell>
          <cell r="F192">
            <v>1</v>
          </cell>
          <cell r="G192">
            <v>0</v>
          </cell>
        </row>
        <row r="193">
          <cell r="B193" t="str">
            <v>Quản lý môi trường</v>
          </cell>
          <cell r="C193" t="str">
            <v>0304185</v>
          </cell>
          <cell r="D193">
            <v>3</v>
          </cell>
          <cell r="E193">
            <v>3</v>
          </cell>
          <cell r="F193">
            <v>0</v>
          </cell>
          <cell r="G193">
            <v>0</v>
          </cell>
        </row>
        <row r="194">
          <cell r="B194" t="str">
            <v>Sản xuất sơn và kỹ thuật sơn</v>
          </cell>
          <cell r="C194" t="str">
            <v>0304188</v>
          </cell>
          <cell r="D194">
            <v>3</v>
          </cell>
          <cell r="E194">
            <v>2</v>
          </cell>
          <cell r="F194">
            <v>1</v>
          </cell>
          <cell r="G194">
            <v>0</v>
          </cell>
        </row>
        <row r="195">
          <cell r="B195" t="str">
            <v>Sinh thái học</v>
          </cell>
          <cell r="C195" t="str">
            <v>0304189</v>
          </cell>
          <cell r="D195">
            <v>2</v>
          </cell>
          <cell r="E195">
            <v>2</v>
          </cell>
          <cell r="F195">
            <v>0</v>
          </cell>
          <cell r="G195">
            <v>0</v>
          </cell>
        </row>
        <row r="196">
          <cell r="B196" t="str">
            <v>Sức khỏe cộng đồng và vệ sinh môi trường</v>
          </cell>
          <cell r="C196" t="str">
            <v>0304191</v>
          </cell>
          <cell r="D196">
            <v>2</v>
          </cell>
          <cell r="E196">
            <v>2</v>
          </cell>
          <cell r="F196">
            <v>0</v>
          </cell>
          <cell r="G196">
            <v>0</v>
          </cell>
        </row>
        <row r="197">
          <cell r="B197" t="str">
            <v>Tinh dầu và hương liệu</v>
          </cell>
          <cell r="C197" t="str">
            <v>0304192</v>
          </cell>
          <cell r="D197">
            <v>2</v>
          </cell>
          <cell r="E197">
            <v>2</v>
          </cell>
          <cell r="F197">
            <v>0</v>
          </cell>
          <cell r="G197">
            <v>0</v>
          </cell>
        </row>
        <row r="198">
          <cell r="B198" t="str">
            <v>Tổng hợp hữu cơ</v>
          </cell>
          <cell r="C198" t="str">
            <v>0304193</v>
          </cell>
          <cell r="D198">
            <v>3</v>
          </cell>
          <cell r="E198">
            <v>3</v>
          </cell>
          <cell r="F198">
            <v>0</v>
          </cell>
          <cell r="G198">
            <v>0</v>
          </cell>
        </row>
        <row r="199">
          <cell r="B199" t="str">
            <v>Thiết kế xây dựng công trình môi trường</v>
          </cell>
          <cell r="C199" t="str">
            <v>0304194</v>
          </cell>
          <cell r="D199">
            <v>2</v>
          </cell>
          <cell r="E199">
            <v>2</v>
          </cell>
          <cell r="F199">
            <v>0</v>
          </cell>
          <cell r="G199">
            <v>0</v>
          </cell>
        </row>
        <row r="200">
          <cell r="B200" t="str">
            <v>Thực hành các phương pháp phân tích trắc quang và điện hóa</v>
          </cell>
          <cell r="C200" t="str">
            <v>0304195</v>
          </cell>
          <cell r="D200">
            <v>2</v>
          </cell>
          <cell r="E200">
            <v>0</v>
          </cell>
          <cell r="F200">
            <v>2</v>
          </cell>
          <cell r="G200">
            <v>0</v>
          </cell>
        </row>
        <row r="201">
          <cell r="B201" t="str">
            <v>Thực hành phân tích công nghiệp 1</v>
          </cell>
          <cell r="C201" t="str">
            <v>0304198</v>
          </cell>
          <cell r="D201">
            <v>2</v>
          </cell>
          <cell r="E201">
            <v>0</v>
          </cell>
          <cell r="F201">
            <v>2</v>
          </cell>
          <cell r="G201">
            <v>0</v>
          </cell>
        </row>
        <row r="202">
          <cell r="B202" t="str">
            <v>Thực hành phân tích môi trường</v>
          </cell>
          <cell r="C202" t="str">
            <v>0304200</v>
          </cell>
          <cell r="D202">
            <v>2</v>
          </cell>
          <cell r="E202">
            <v>0</v>
          </cell>
          <cell r="F202">
            <v>2</v>
          </cell>
          <cell r="G202">
            <v>0</v>
          </cell>
        </row>
        <row r="203">
          <cell r="B203" t="str">
            <v>Thực hành phân tích môi trường</v>
          </cell>
          <cell r="C203" t="str">
            <v>0304200</v>
          </cell>
          <cell r="D203">
            <v>2</v>
          </cell>
          <cell r="E203">
            <v>0</v>
          </cell>
          <cell r="F203">
            <v>2</v>
          </cell>
          <cell r="G203">
            <v>0</v>
          </cell>
        </row>
        <row r="204">
          <cell r="B204" t="str">
            <v>Thực hành tổng hợp hữu cơ</v>
          </cell>
          <cell r="C204" t="str">
            <v>0304201</v>
          </cell>
          <cell r="D204">
            <v>2</v>
          </cell>
          <cell r="E204">
            <v>0</v>
          </cell>
          <cell r="F204">
            <v>2</v>
          </cell>
          <cell r="G204">
            <v>0</v>
          </cell>
        </row>
        <row r="205">
          <cell r="B205" t="str">
            <v>Thực tập tốt nghiệp (Ngành Công nghệ kỹ thuật Hóa học)</v>
          </cell>
          <cell r="C205" t="str">
            <v>0304202</v>
          </cell>
          <cell r="D205">
            <v>8</v>
          </cell>
          <cell r="E205">
            <v>0</v>
          </cell>
          <cell r="F205">
            <v>0</v>
          </cell>
          <cell r="G205">
            <v>8</v>
          </cell>
        </row>
        <row r="206">
          <cell r="B206" t="str">
            <v>Thực tập tốt nghiệp (Ngành Công nghệ kỹ thuật Môi trường)</v>
          </cell>
          <cell r="C206" t="str">
            <v>0304203</v>
          </cell>
          <cell r="D206">
            <v>8</v>
          </cell>
          <cell r="E206">
            <v>0</v>
          </cell>
          <cell r="F206">
            <v>0</v>
          </cell>
          <cell r="G206">
            <v>8</v>
          </cell>
        </row>
        <row r="207">
          <cell r="B207" t="str">
            <v>Vi sinh kỹ thuật môi trường</v>
          </cell>
          <cell r="C207" t="str">
            <v>0304205</v>
          </cell>
          <cell r="D207">
            <v>3</v>
          </cell>
          <cell r="E207">
            <v>3</v>
          </cell>
          <cell r="F207">
            <v>0</v>
          </cell>
          <cell r="G207">
            <v>0</v>
          </cell>
        </row>
        <row r="208">
          <cell r="B208" t="str">
            <v>Xử lý số liệu thực nghiệm trong Hóa phân tích</v>
          </cell>
          <cell r="C208" t="str">
            <v>0304206</v>
          </cell>
          <cell r="D208">
            <v>2</v>
          </cell>
          <cell r="E208">
            <v>2</v>
          </cell>
          <cell r="F208">
            <v>0</v>
          </cell>
          <cell r="G208">
            <v>0</v>
          </cell>
        </row>
        <row r="209">
          <cell r="B209" t="str">
            <v>An toàn môi trường dầu khí</v>
          </cell>
          <cell r="C209" t="str">
            <v>0304208</v>
          </cell>
          <cell r="D209">
            <v>2</v>
          </cell>
          <cell r="E209">
            <v>2</v>
          </cell>
          <cell r="F209">
            <v>0</v>
          </cell>
          <cell r="G209">
            <v>0</v>
          </cell>
        </row>
        <row r="210">
          <cell r="B210" t="str">
            <v>Các sản phẩm dầu khí</v>
          </cell>
          <cell r="C210" t="str">
            <v>0304209</v>
          </cell>
          <cell r="D210">
            <v>3</v>
          </cell>
          <cell r="E210">
            <v>3</v>
          </cell>
          <cell r="F210">
            <v>0</v>
          </cell>
          <cell r="G210">
            <v>0</v>
          </cell>
        </row>
        <row r="211">
          <cell r="B211" t="str">
            <v>Công nghệ chế biến dầu mỏ</v>
          </cell>
          <cell r="C211" t="str">
            <v>0304210</v>
          </cell>
          <cell r="D211">
            <v>3</v>
          </cell>
          <cell r="E211">
            <v>3</v>
          </cell>
          <cell r="F211">
            <v>0</v>
          </cell>
          <cell r="G211">
            <v>0</v>
          </cell>
        </row>
        <row r="212">
          <cell r="B212" t="str">
            <v>Công nghệ chế biến dầu mỡ bôi trơn</v>
          </cell>
          <cell r="C212" t="str">
            <v>0304211</v>
          </cell>
          <cell r="D212">
            <v>3</v>
          </cell>
          <cell r="E212">
            <v>3</v>
          </cell>
          <cell r="F212">
            <v>0</v>
          </cell>
          <cell r="G212">
            <v>0</v>
          </cell>
        </row>
        <row r="213">
          <cell r="B213" t="str">
            <v>Công nghệ chế biến khí</v>
          </cell>
          <cell r="C213" t="str">
            <v>0304212</v>
          </cell>
          <cell r="D213">
            <v>3</v>
          </cell>
          <cell r="E213">
            <v>3</v>
          </cell>
          <cell r="F213">
            <v>0</v>
          </cell>
          <cell r="G213">
            <v>0</v>
          </cell>
        </row>
        <row r="214">
          <cell r="B214" t="str">
            <v>Công nghệ nhiên liệu sạch</v>
          </cell>
          <cell r="C214" t="str">
            <v>0304214</v>
          </cell>
          <cell r="D214">
            <v>2</v>
          </cell>
          <cell r="E214">
            <v>2</v>
          </cell>
          <cell r="F214">
            <v>0</v>
          </cell>
          <cell r="G214">
            <v>0</v>
          </cell>
        </row>
        <row r="215">
          <cell r="B215" t="str">
            <v>Kiểm soát môi trường trong công nghiệp dầu khí</v>
          </cell>
          <cell r="C215" t="str">
            <v>0304215</v>
          </cell>
          <cell r="D215">
            <v>2</v>
          </cell>
          <cell r="E215">
            <v>2</v>
          </cell>
          <cell r="F215">
            <v>0</v>
          </cell>
          <cell r="G215">
            <v>0</v>
          </cell>
        </row>
        <row r="216">
          <cell r="B216" t="str">
            <v>Thí nghiệm chuyên ngành hóa dầu 1</v>
          </cell>
          <cell r="C216" t="str">
            <v>0304220</v>
          </cell>
          <cell r="D216">
            <v>3</v>
          </cell>
          <cell r="E216">
            <v>0</v>
          </cell>
          <cell r="F216">
            <v>3</v>
          </cell>
          <cell r="G216">
            <v>0</v>
          </cell>
        </row>
        <row r="217">
          <cell r="B217" t="str">
            <v>Thiết bị nhà máy lọc dầu</v>
          </cell>
          <cell r="C217" t="str">
            <v>0304222</v>
          </cell>
          <cell r="D217">
            <v>3</v>
          </cell>
          <cell r="E217">
            <v>3</v>
          </cell>
          <cell r="F217">
            <v>0</v>
          </cell>
          <cell r="G217">
            <v>0</v>
          </cell>
        </row>
        <row r="218">
          <cell r="B218" t="str">
            <v>Xúc tác trong quá trình lọc hóa dầu</v>
          </cell>
          <cell r="C218" t="str">
            <v>0304223</v>
          </cell>
          <cell r="D218">
            <v>2</v>
          </cell>
          <cell r="E218">
            <v>2</v>
          </cell>
          <cell r="F218">
            <v>0</v>
          </cell>
          <cell r="G218">
            <v>0</v>
          </cell>
        </row>
        <row r="219">
          <cell r="B219" t="str">
            <v>Công nghệ may 1</v>
          </cell>
          <cell r="C219" t="str">
            <v>0404101</v>
          </cell>
          <cell r="D219">
            <v>3</v>
          </cell>
          <cell r="E219">
            <v>3</v>
          </cell>
          <cell r="F219">
            <v>0</v>
          </cell>
          <cell r="G219">
            <v>0</v>
          </cell>
        </row>
        <row r="220">
          <cell r="B220" t="str">
            <v>Công nghệ may 1</v>
          </cell>
          <cell r="C220" t="str">
            <v>0404101</v>
          </cell>
          <cell r="D220">
            <v>3</v>
          </cell>
          <cell r="E220">
            <v>3</v>
          </cell>
          <cell r="F220">
            <v>0</v>
          </cell>
          <cell r="G220">
            <v>0</v>
          </cell>
        </row>
        <row r="221">
          <cell r="B221" t="str">
            <v>Công nghệ may 2</v>
          </cell>
          <cell r="C221" t="str">
            <v>0404102</v>
          </cell>
          <cell r="D221">
            <v>3</v>
          </cell>
          <cell r="E221">
            <v>3</v>
          </cell>
          <cell r="F221">
            <v>0</v>
          </cell>
          <cell r="G221">
            <v>0</v>
          </cell>
        </row>
        <row r="222">
          <cell r="B222" t="str">
            <v>Công nghệ may 2</v>
          </cell>
          <cell r="C222" t="str">
            <v>0404102</v>
          </cell>
          <cell r="D222">
            <v>3</v>
          </cell>
          <cell r="E222">
            <v>3</v>
          </cell>
          <cell r="F222">
            <v>0</v>
          </cell>
          <cell r="G222">
            <v>0</v>
          </cell>
        </row>
        <row r="223">
          <cell r="B223" t="str">
            <v>Công nghệ may 3</v>
          </cell>
          <cell r="C223" t="str">
            <v>0404103</v>
          </cell>
          <cell r="D223">
            <v>3</v>
          </cell>
          <cell r="E223">
            <v>2</v>
          </cell>
          <cell r="F223">
            <v>1</v>
          </cell>
          <cell r="G223">
            <v>0</v>
          </cell>
        </row>
        <row r="224">
          <cell r="B224" t="str">
            <v>Công nghệ thông tin hỗ trợ quản lý sản xuất</v>
          </cell>
          <cell r="C224" t="str">
            <v>0404104</v>
          </cell>
          <cell r="D224">
            <v>2</v>
          </cell>
          <cell r="E224">
            <v>0</v>
          </cell>
          <cell r="F224">
            <v>2</v>
          </cell>
          <cell r="G224">
            <v>0</v>
          </cell>
        </row>
        <row r="225">
          <cell r="B225" t="str">
            <v>Cơ sở thẩm mỹ</v>
          </cell>
          <cell r="C225" t="str">
            <v>0404106</v>
          </cell>
          <cell r="D225">
            <v>3</v>
          </cell>
          <cell r="E225">
            <v>3</v>
          </cell>
          <cell r="F225">
            <v>0</v>
          </cell>
          <cell r="G225">
            <v>0</v>
          </cell>
        </row>
        <row r="226">
          <cell r="B226" t="str">
            <v>Cơ sở thiết kế thời trang</v>
          </cell>
          <cell r="C226" t="str">
            <v>0404107</v>
          </cell>
          <cell r="D226">
            <v>2</v>
          </cell>
          <cell r="E226">
            <v>2</v>
          </cell>
          <cell r="F226">
            <v>0</v>
          </cell>
          <cell r="G226">
            <v>0</v>
          </cell>
        </row>
        <row r="227">
          <cell r="B227" t="str">
            <v>Cơ sở thiết kế trang phục</v>
          </cell>
          <cell r="C227" t="str">
            <v>0404108</v>
          </cell>
          <cell r="D227">
            <v>2</v>
          </cell>
          <cell r="E227">
            <v>2</v>
          </cell>
          <cell r="F227">
            <v>0</v>
          </cell>
          <cell r="G227">
            <v>0</v>
          </cell>
        </row>
        <row r="228">
          <cell r="B228" t="str">
            <v>Đồ án môn học Công nghệ may</v>
          </cell>
          <cell r="C228" t="str">
            <v>0404110</v>
          </cell>
          <cell r="D228">
            <v>5</v>
          </cell>
          <cell r="E228">
            <v>0</v>
          </cell>
          <cell r="F228">
            <v>0</v>
          </cell>
          <cell r="G228">
            <v>5</v>
          </cell>
        </row>
        <row r="229">
          <cell r="B229" t="str">
            <v>Đồ án/ khóa luận tốt nghiệp (Ngành Công nghệ May)</v>
          </cell>
          <cell r="C229" t="str">
            <v>0404111</v>
          </cell>
          <cell r="D229">
            <v>5</v>
          </cell>
          <cell r="E229">
            <v>0</v>
          </cell>
          <cell r="F229">
            <v>0</v>
          </cell>
          <cell r="G229">
            <v>5</v>
          </cell>
        </row>
        <row r="230">
          <cell r="B230" t="str">
            <v>Đồ án/ khóa luận tốt nghiệp (Ngành Thiết kế thời trang)</v>
          </cell>
          <cell r="C230" t="str">
            <v>0404112</v>
          </cell>
          <cell r="D230">
            <v>5</v>
          </cell>
          <cell r="E230">
            <v>0</v>
          </cell>
          <cell r="F230">
            <v>0</v>
          </cell>
          <cell r="G230">
            <v>5</v>
          </cell>
        </row>
        <row r="231">
          <cell r="B231" t="str">
            <v>Đồ họa thời trang</v>
          </cell>
          <cell r="C231" t="str">
            <v>0404113</v>
          </cell>
          <cell r="D231">
            <v>2</v>
          </cell>
          <cell r="E231">
            <v>0</v>
          </cell>
          <cell r="F231">
            <v>2</v>
          </cell>
          <cell r="G231">
            <v>0</v>
          </cell>
        </row>
        <row r="232">
          <cell r="B232" t="str">
            <v>Giác sơ đồ và định mức nguyên liệu</v>
          </cell>
          <cell r="C232" t="str">
            <v>0404114</v>
          </cell>
          <cell r="D232">
            <v>3</v>
          </cell>
          <cell r="E232">
            <v>0</v>
          </cell>
          <cell r="F232">
            <v>3</v>
          </cell>
          <cell r="G232">
            <v>0</v>
          </cell>
        </row>
        <row r="233">
          <cell r="B233" t="str">
            <v>Hình hoạ 1</v>
          </cell>
          <cell r="C233" t="str">
            <v>0404115</v>
          </cell>
          <cell r="D233">
            <v>3</v>
          </cell>
          <cell r="E233">
            <v>0</v>
          </cell>
          <cell r="F233">
            <v>3</v>
          </cell>
          <cell r="G233">
            <v>0</v>
          </cell>
        </row>
        <row r="234">
          <cell r="B234" t="str">
            <v>Hình hoạ 2</v>
          </cell>
          <cell r="C234" t="str">
            <v>0404116</v>
          </cell>
          <cell r="D234">
            <v>3</v>
          </cell>
          <cell r="E234">
            <v>0</v>
          </cell>
          <cell r="F234">
            <v>3</v>
          </cell>
          <cell r="G234">
            <v>0</v>
          </cell>
        </row>
        <row r="235">
          <cell r="B235" t="str">
            <v>Hình họa thời trang</v>
          </cell>
          <cell r="C235" t="str">
            <v>0404118</v>
          </cell>
          <cell r="D235">
            <v>3</v>
          </cell>
          <cell r="E235">
            <v>0</v>
          </cell>
          <cell r="F235">
            <v>3</v>
          </cell>
          <cell r="G235">
            <v>0</v>
          </cell>
        </row>
        <row r="236">
          <cell r="B236" t="str">
            <v>Kinh doanh thời trang</v>
          </cell>
          <cell r="C236" t="str">
            <v>0404119</v>
          </cell>
          <cell r="D236">
            <v>2</v>
          </cell>
          <cell r="E236">
            <v>2</v>
          </cell>
          <cell r="F236">
            <v>0</v>
          </cell>
          <cell r="G236">
            <v>0</v>
          </cell>
        </row>
        <row r="237">
          <cell r="B237" t="str">
            <v>Lịch sử mỹ thuật Việt Nam</v>
          </cell>
          <cell r="C237" t="str">
            <v>0404123</v>
          </cell>
          <cell r="D237">
            <v>2</v>
          </cell>
          <cell r="E237">
            <v>2</v>
          </cell>
          <cell r="F237">
            <v>0</v>
          </cell>
          <cell r="G237">
            <v>0</v>
          </cell>
        </row>
        <row r="238">
          <cell r="B238" t="str">
            <v>Marketing thời trang</v>
          </cell>
          <cell r="C238" t="str">
            <v>0404125</v>
          </cell>
          <cell r="D238">
            <v>2</v>
          </cell>
          <cell r="E238">
            <v>2</v>
          </cell>
          <cell r="F238">
            <v>0</v>
          </cell>
          <cell r="G238">
            <v>0</v>
          </cell>
        </row>
        <row r="239">
          <cell r="B239" t="str">
            <v>Marketing thời trang</v>
          </cell>
          <cell r="C239" t="str">
            <v>0404125</v>
          </cell>
          <cell r="D239">
            <v>2</v>
          </cell>
          <cell r="E239">
            <v>2</v>
          </cell>
          <cell r="F239">
            <v>0</v>
          </cell>
          <cell r="G239">
            <v>0</v>
          </cell>
        </row>
        <row r="240">
          <cell r="B240" t="str">
            <v>Mỹ thuật trang phục</v>
          </cell>
          <cell r="C240" t="str">
            <v>0404127</v>
          </cell>
          <cell r="D240">
            <v>3</v>
          </cell>
          <cell r="E240">
            <v>3</v>
          </cell>
          <cell r="F240">
            <v>0</v>
          </cell>
          <cell r="G240">
            <v>0</v>
          </cell>
        </row>
        <row r="241">
          <cell r="B241" t="str">
            <v>Nghiên cứu thị trường</v>
          </cell>
          <cell r="C241" t="str">
            <v>0404128</v>
          </cell>
          <cell r="D241">
            <v>2</v>
          </cell>
          <cell r="E241">
            <v>2</v>
          </cell>
          <cell r="F241">
            <v>0</v>
          </cell>
          <cell r="G241">
            <v>0</v>
          </cell>
        </row>
        <row r="242">
          <cell r="B242" t="str">
            <v>Nghiên cứu thị trường</v>
          </cell>
          <cell r="C242" t="str">
            <v>0404128</v>
          </cell>
          <cell r="D242">
            <v>2</v>
          </cell>
          <cell r="E242">
            <v>2</v>
          </cell>
          <cell r="F242">
            <v>0</v>
          </cell>
          <cell r="G242">
            <v>0</v>
          </cell>
        </row>
        <row r="243">
          <cell r="B243" t="str">
            <v>Nhân trắc học - Ergonomics</v>
          </cell>
          <cell r="C243" t="str">
            <v>0404130</v>
          </cell>
          <cell r="D243">
            <v>2</v>
          </cell>
          <cell r="E243">
            <v>2</v>
          </cell>
          <cell r="F243">
            <v>0</v>
          </cell>
          <cell r="G243">
            <v>0</v>
          </cell>
        </row>
        <row r="244">
          <cell r="B244" t="str">
            <v>Phương pháp nghiên cứu trong thiết kế thời trang</v>
          </cell>
          <cell r="C244" t="str">
            <v>0404131</v>
          </cell>
          <cell r="D244">
            <v>2</v>
          </cell>
          <cell r="E244">
            <v>2</v>
          </cell>
          <cell r="F244">
            <v>0</v>
          </cell>
          <cell r="G244">
            <v>0</v>
          </cell>
        </row>
        <row r="245">
          <cell r="B245" t="str">
            <v>Quản lý chất lượng trang phục</v>
          </cell>
          <cell r="C245" t="str">
            <v>0404132</v>
          </cell>
          <cell r="D245">
            <v>2</v>
          </cell>
          <cell r="E245">
            <v>2</v>
          </cell>
          <cell r="F245">
            <v>0</v>
          </cell>
          <cell r="G245">
            <v>0</v>
          </cell>
        </row>
        <row r="246">
          <cell r="B246" t="str">
            <v>Quản lý chất lượng trang phục</v>
          </cell>
          <cell r="C246" t="str">
            <v>0404132</v>
          </cell>
          <cell r="D246">
            <v>2</v>
          </cell>
          <cell r="E246">
            <v>2</v>
          </cell>
          <cell r="F246">
            <v>0</v>
          </cell>
          <cell r="G246">
            <v>0</v>
          </cell>
        </row>
        <row r="247">
          <cell r="B247" t="str">
            <v>Quản trị thương hiệu</v>
          </cell>
          <cell r="C247" t="str">
            <v>0404134</v>
          </cell>
          <cell r="D247">
            <v>2</v>
          </cell>
          <cell r="E247">
            <v>2</v>
          </cell>
          <cell r="F247">
            <v>0</v>
          </cell>
          <cell r="G247">
            <v>0</v>
          </cell>
        </row>
        <row r="248">
          <cell r="B248" t="str">
            <v>Sáng tác mẫu</v>
          </cell>
          <cell r="C248" t="str">
            <v>0404135</v>
          </cell>
          <cell r="D248">
            <v>2</v>
          </cell>
          <cell r="E248">
            <v>0</v>
          </cell>
          <cell r="F248">
            <v>2</v>
          </cell>
          <cell r="G248">
            <v>0</v>
          </cell>
        </row>
        <row r="249">
          <cell r="B249" t="str">
            <v>Sinh thái và môi trường dệt may</v>
          </cell>
          <cell r="C249" t="str">
            <v>0404137</v>
          </cell>
          <cell r="D249">
            <v>2</v>
          </cell>
          <cell r="E249">
            <v>2</v>
          </cell>
          <cell r="F249">
            <v>0</v>
          </cell>
          <cell r="G249">
            <v>0</v>
          </cell>
        </row>
        <row r="250">
          <cell r="B250" t="str">
            <v>Tổ chức sản xuất và định mức kinh tế kỹ thuật ngành may</v>
          </cell>
          <cell r="C250" t="str">
            <v>0404138</v>
          </cell>
          <cell r="D250">
            <v>2</v>
          </cell>
          <cell r="E250">
            <v>2</v>
          </cell>
          <cell r="F250">
            <v>0</v>
          </cell>
          <cell r="G250">
            <v>0</v>
          </cell>
        </row>
        <row r="251">
          <cell r="B251" t="str">
            <v>Tổ chức sản xuất và định mức kinh tế kỹ thuật ngành may</v>
          </cell>
          <cell r="C251" t="str">
            <v>0404138</v>
          </cell>
          <cell r="D251">
            <v>2</v>
          </cell>
          <cell r="E251">
            <v>2</v>
          </cell>
          <cell r="F251">
            <v>0</v>
          </cell>
          <cell r="G251">
            <v>0</v>
          </cell>
        </row>
        <row r="252">
          <cell r="B252" t="str">
            <v>Tổ chức sự kiện thời trang</v>
          </cell>
          <cell r="C252" t="str">
            <v>0404139</v>
          </cell>
          <cell r="D252">
            <v>2</v>
          </cell>
          <cell r="E252">
            <v>0</v>
          </cell>
          <cell r="F252">
            <v>2</v>
          </cell>
          <cell r="G252">
            <v>0</v>
          </cell>
        </row>
        <row r="253">
          <cell r="B253" t="str">
            <v>Thiết bị may công nghiệp</v>
          </cell>
          <cell r="C253" t="str">
            <v>0404140</v>
          </cell>
          <cell r="D253">
            <v>2</v>
          </cell>
          <cell r="E253">
            <v>2</v>
          </cell>
          <cell r="F253">
            <v>0</v>
          </cell>
          <cell r="G253">
            <v>0</v>
          </cell>
        </row>
        <row r="254">
          <cell r="B254" t="str">
            <v>Thiết bị may công nghiệp</v>
          </cell>
          <cell r="C254" t="str">
            <v>0404140</v>
          </cell>
          <cell r="D254">
            <v>2</v>
          </cell>
          <cell r="E254">
            <v>2</v>
          </cell>
          <cell r="F254">
            <v>0</v>
          </cell>
          <cell r="G254">
            <v>0</v>
          </cell>
        </row>
        <row r="255">
          <cell r="B255" t="str">
            <v>Thiết kế chuyển đổi mẫu</v>
          </cell>
          <cell r="C255" t="str">
            <v>0404141</v>
          </cell>
          <cell r="D255">
            <v>2</v>
          </cell>
          <cell r="E255">
            <v>0</v>
          </cell>
          <cell r="F255">
            <v>2</v>
          </cell>
          <cell r="G255">
            <v>0</v>
          </cell>
        </row>
        <row r="256">
          <cell r="B256" t="str">
            <v>Thiết kế mẫu công nghiệp</v>
          </cell>
          <cell r="C256" t="str">
            <v>0404142</v>
          </cell>
          <cell r="D256">
            <v>3</v>
          </cell>
          <cell r="E256">
            <v>0</v>
          </cell>
          <cell r="F256">
            <v>3</v>
          </cell>
          <cell r="G256">
            <v>0</v>
          </cell>
        </row>
        <row r="257">
          <cell r="B257" t="str">
            <v>Thiết kế mẫu công nghiệp các sản phẩm qua giặt, mài</v>
          </cell>
          <cell r="C257" t="str">
            <v>0404144</v>
          </cell>
          <cell r="D257">
            <v>2</v>
          </cell>
          <cell r="E257">
            <v>0</v>
          </cell>
          <cell r="F257">
            <v>2</v>
          </cell>
          <cell r="G257">
            <v>0</v>
          </cell>
        </row>
        <row r="258">
          <cell r="B258" t="str">
            <v>Thiết kế mẫu trên manơcanh</v>
          </cell>
          <cell r="C258" t="str">
            <v>0404145</v>
          </cell>
          <cell r="D258">
            <v>2</v>
          </cell>
          <cell r="E258">
            <v>0</v>
          </cell>
          <cell r="F258">
            <v>2</v>
          </cell>
          <cell r="G258">
            <v>0</v>
          </cell>
        </row>
        <row r="259">
          <cell r="B259" t="str">
            <v>Thiết kế mẫu trên manơcanh</v>
          </cell>
          <cell r="C259" t="str">
            <v>0404145</v>
          </cell>
          <cell r="D259">
            <v>2</v>
          </cell>
          <cell r="E259">
            <v>0</v>
          </cell>
          <cell r="F259">
            <v>2</v>
          </cell>
          <cell r="G259">
            <v>0</v>
          </cell>
        </row>
        <row r="260">
          <cell r="B260" t="str">
            <v>Thiết kế thời trang 1</v>
          </cell>
          <cell r="C260" t="str">
            <v>0404146</v>
          </cell>
          <cell r="D260">
            <v>3</v>
          </cell>
          <cell r="E260">
            <v>0</v>
          </cell>
          <cell r="F260">
            <v>2</v>
          </cell>
          <cell r="G260">
            <v>1</v>
          </cell>
        </row>
        <row r="261">
          <cell r="B261" t="str">
            <v>Thiết kế thời trang 2</v>
          </cell>
          <cell r="C261" t="str">
            <v>0404150</v>
          </cell>
          <cell r="D261">
            <v>2</v>
          </cell>
          <cell r="E261">
            <v>0</v>
          </cell>
          <cell r="F261">
            <v>2</v>
          </cell>
          <cell r="G261">
            <v>0</v>
          </cell>
        </row>
        <row r="262">
          <cell r="B262" t="str">
            <v>Thiết kế thời trang 3</v>
          </cell>
          <cell r="C262" t="str">
            <v>0404151</v>
          </cell>
          <cell r="D262">
            <v>3</v>
          </cell>
          <cell r="E262">
            <v>0</v>
          </cell>
          <cell r="F262">
            <v>2</v>
          </cell>
          <cell r="G262">
            <v>1</v>
          </cell>
        </row>
        <row r="263">
          <cell r="B263" t="str">
            <v>Thiết kế thời trang 4</v>
          </cell>
          <cell r="C263" t="str">
            <v>0404152</v>
          </cell>
          <cell r="D263">
            <v>2</v>
          </cell>
          <cell r="E263">
            <v>0</v>
          </cell>
          <cell r="F263">
            <v>2</v>
          </cell>
          <cell r="G263">
            <v>0</v>
          </cell>
        </row>
        <row r="264">
          <cell r="B264" t="str">
            <v>Thiết kế thời trang 5</v>
          </cell>
          <cell r="C264" t="str">
            <v>0404153</v>
          </cell>
          <cell r="D264">
            <v>2</v>
          </cell>
          <cell r="E264">
            <v>0</v>
          </cell>
          <cell r="F264">
            <v>2</v>
          </cell>
          <cell r="G264">
            <v>0</v>
          </cell>
        </row>
        <row r="265">
          <cell r="B265" t="str">
            <v>Thiết kế thời trang 6</v>
          </cell>
          <cell r="C265" t="str">
            <v>0404154</v>
          </cell>
          <cell r="D265">
            <v>2</v>
          </cell>
          <cell r="E265">
            <v>0</v>
          </cell>
          <cell r="F265">
            <v>2</v>
          </cell>
          <cell r="G265">
            <v>0</v>
          </cell>
        </row>
        <row r="266">
          <cell r="B266" t="str">
            <v>Thiết kế thời trang 7</v>
          </cell>
          <cell r="C266" t="str">
            <v>0404155</v>
          </cell>
          <cell r="D266">
            <v>2</v>
          </cell>
          <cell r="E266">
            <v>0</v>
          </cell>
          <cell r="F266">
            <v>2</v>
          </cell>
          <cell r="G266">
            <v>0</v>
          </cell>
        </row>
        <row r="267">
          <cell r="B267" t="str">
            <v>Thiết kế trang phục 1</v>
          </cell>
          <cell r="C267" t="str">
            <v>0404158</v>
          </cell>
          <cell r="D267">
            <v>3</v>
          </cell>
          <cell r="E267">
            <v>3</v>
          </cell>
          <cell r="F267">
            <v>0</v>
          </cell>
          <cell r="G267">
            <v>0</v>
          </cell>
        </row>
        <row r="268">
          <cell r="B268" t="str">
            <v>Thiết kế trang phục 1</v>
          </cell>
          <cell r="C268" t="str">
            <v>0404158</v>
          </cell>
          <cell r="D268">
            <v>3</v>
          </cell>
          <cell r="E268">
            <v>3</v>
          </cell>
          <cell r="F268">
            <v>0</v>
          </cell>
          <cell r="G268">
            <v>0</v>
          </cell>
        </row>
        <row r="269">
          <cell r="B269" t="str">
            <v>Thiết kế trang phục 2</v>
          </cell>
          <cell r="C269" t="str">
            <v>0404159</v>
          </cell>
          <cell r="D269">
            <v>2</v>
          </cell>
          <cell r="E269">
            <v>2</v>
          </cell>
          <cell r="F269">
            <v>0</v>
          </cell>
          <cell r="G269">
            <v>0</v>
          </cell>
        </row>
        <row r="270">
          <cell r="B270" t="str">
            <v>Thiết kế trang phục 2</v>
          </cell>
          <cell r="C270" t="str">
            <v>0404159</v>
          </cell>
          <cell r="D270">
            <v>2</v>
          </cell>
          <cell r="E270">
            <v>2</v>
          </cell>
          <cell r="F270">
            <v>0</v>
          </cell>
          <cell r="G270">
            <v>0</v>
          </cell>
        </row>
        <row r="271">
          <cell r="B271" t="str">
            <v>Thiết kế và giác sơ đồ trên máy tính</v>
          </cell>
          <cell r="C271" t="str">
            <v>0404161</v>
          </cell>
          <cell r="D271">
            <v>2</v>
          </cell>
          <cell r="E271">
            <v>0</v>
          </cell>
          <cell r="F271">
            <v>2</v>
          </cell>
          <cell r="G271">
            <v>0</v>
          </cell>
        </row>
        <row r="272">
          <cell r="B272" t="str">
            <v>Thực hành công nghệ may 1</v>
          </cell>
          <cell r="C272" t="str">
            <v>0404163</v>
          </cell>
          <cell r="D272">
            <v>4</v>
          </cell>
          <cell r="E272">
            <v>0</v>
          </cell>
          <cell r="F272">
            <v>4</v>
          </cell>
          <cell r="G272">
            <v>0</v>
          </cell>
        </row>
        <row r="273">
          <cell r="B273" t="str">
            <v>Thực hành công nghệ may 1</v>
          </cell>
          <cell r="C273" t="str">
            <v>0404163</v>
          </cell>
          <cell r="D273">
            <v>4</v>
          </cell>
          <cell r="E273">
            <v>0</v>
          </cell>
          <cell r="F273">
            <v>4</v>
          </cell>
          <cell r="G273">
            <v>0</v>
          </cell>
        </row>
        <row r="274">
          <cell r="B274" t="str">
            <v>Thực hành công nghệ may 2</v>
          </cell>
          <cell r="C274" t="str">
            <v>0404164</v>
          </cell>
          <cell r="D274">
            <v>3</v>
          </cell>
          <cell r="E274">
            <v>0</v>
          </cell>
          <cell r="F274">
            <v>3</v>
          </cell>
          <cell r="G274">
            <v>0</v>
          </cell>
        </row>
        <row r="275">
          <cell r="B275" t="str">
            <v>Thực hành công nghệ may 2</v>
          </cell>
          <cell r="C275" t="str">
            <v>0404164</v>
          </cell>
          <cell r="D275">
            <v>3</v>
          </cell>
          <cell r="E275">
            <v>0</v>
          </cell>
          <cell r="F275">
            <v>3</v>
          </cell>
          <cell r="G275">
            <v>0</v>
          </cell>
        </row>
        <row r="276">
          <cell r="B276" t="str">
            <v>Thực hành công nghệ may 3</v>
          </cell>
          <cell r="C276" t="str">
            <v>0404165</v>
          </cell>
          <cell r="D276">
            <v>4</v>
          </cell>
          <cell r="E276">
            <v>0</v>
          </cell>
          <cell r="F276">
            <v>4</v>
          </cell>
          <cell r="G276">
            <v>0</v>
          </cell>
        </row>
        <row r="277">
          <cell r="B277" t="str">
            <v>Thực hành thiết kế trang phục 1</v>
          </cell>
          <cell r="C277" t="str">
            <v>0404166</v>
          </cell>
          <cell r="D277">
            <v>3</v>
          </cell>
          <cell r="E277">
            <v>0</v>
          </cell>
          <cell r="F277">
            <v>3</v>
          </cell>
          <cell r="G277">
            <v>0</v>
          </cell>
        </row>
        <row r="278">
          <cell r="B278" t="str">
            <v>Thực hành thiết kế trang phục 1</v>
          </cell>
          <cell r="C278" t="str">
            <v>0404166</v>
          </cell>
          <cell r="D278">
            <v>3</v>
          </cell>
          <cell r="E278">
            <v>0</v>
          </cell>
          <cell r="F278">
            <v>3</v>
          </cell>
          <cell r="G278">
            <v>0</v>
          </cell>
        </row>
        <row r="279">
          <cell r="B279" t="str">
            <v>Thực hành thiết kế trang phục 2</v>
          </cell>
          <cell r="C279" t="str">
            <v>0404167</v>
          </cell>
          <cell r="D279">
            <v>3</v>
          </cell>
          <cell r="E279">
            <v>0</v>
          </cell>
          <cell r="F279">
            <v>3</v>
          </cell>
          <cell r="G279">
            <v>0</v>
          </cell>
        </row>
        <row r="280">
          <cell r="B280" t="str">
            <v>Thực hành thiết kế trang phục 2</v>
          </cell>
          <cell r="C280" t="str">
            <v>0404167</v>
          </cell>
          <cell r="D280">
            <v>3</v>
          </cell>
          <cell r="E280">
            <v>0</v>
          </cell>
          <cell r="F280">
            <v>3</v>
          </cell>
          <cell r="G280">
            <v>0</v>
          </cell>
        </row>
        <row r="281">
          <cell r="B281" t="str">
            <v>Thực tập sản xuất (Ngành Công nghệ May)</v>
          </cell>
          <cell r="C281" t="str">
            <v>0404168</v>
          </cell>
          <cell r="D281">
            <v>3</v>
          </cell>
          <cell r="E281">
            <v>0</v>
          </cell>
          <cell r="F281">
            <v>0</v>
          </cell>
          <cell r="G281">
            <v>3</v>
          </cell>
        </row>
        <row r="282">
          <cell r="B282" t="str">
            <v>Thực tập sản xuất (Ngành Thiết kế thời trang)</v>
          </cell>
          <cell r="C282" t="str">
            <v>0404169</v>
          </cell>
          <cell r="D282">
            <v>3</v>
          </cell>
          <cell r="E282">
            <v>0</v>
          </cell>
          <cell r="F282">
            <v>0</v>
          </cell>
          <cell r="G282">
            <v>3</v>
          </cell>
        </row>
        <row r="283">
          <cell r="B283" t="str">
            <v>Thực tập tốt nghiệp (Ngành Công nghệ May)</v>
          </cell>
          <cell r="C283" t="str">
            <v>0404170</v>
          </cell>
          <cell r="D283">
            <v>8</v>
          </cell>
          <cell r="E283">
            <v>0</v>
          </cell>
          <cell r="F283">
            <v>0</v>
          </cell>
          <cell r="G283">
            <v>8</v>
          </cell>
        </row>
        <row r="284">
          <cell r="B284" t="str">
            <v>Thực tập tốt nghiệp (Ngành Thiết kế thời trang)</v>
          </cell>
          <cell r="C284" t="str">
            <v>0404171</v>
          </cell>
          <cell r="D284">
            <v>8</v>
          </cell>
          <cell r="E284">
            <v>0</v>
          </cell>
          <cell r="F284">
            <v>0</v>
          </cell>
          <cell r="G284">
            <v>8</v>
          </cell>
        </row>
        <row r="285">
          <cell r="B285" t="str">
            <v>Trang điểm và nhiếp ảnh</v>
          </cell>
          <cell r="C285" t="str">
            <v>0404172</v>
          </cell>
          <cell r="D285">
            <v>3</v>
          </cell>
          <cell r="E285">
            <v>0</v>
          </cell>
          <cell r="F285">
            <v>3</v>
          </cell>
          <cell r="G285">
            <v>0</v>
          </cell>
        </row>
        <row r="286">
          <cell r="B286" t="str">
            <v>Trang phục các dân tộc Việt Nam</v>
          </cell>
          <cell r="C286" t="str">
            <v>0404173</v>
          </cell>
          <cell r="D286">
            <v>2</v>
          </cell>
          <cell r="E286">
            <v>2</v>
          </cell>
          <cell r="F286">
            <v>0</v>
          </cell>
          <cell r="G286">
            <v>0</v>
          </cell>
        </row>
        <row r="287">
          <cell r="B287" t="str">
            <v>Vật liệu may</v>
          </cell>
          <cell r="C287" t="str">
            <v>0404174</v>
          </cell>
          <cell r="D287">
            <v>2</v>
          </cell>
          <cell r="E287">
            <v>2</v>
          </cell>
          <cell r="F287">
            <v>0</v>
          </cell>
          <cell r="G287">
            <v>0</v>
          </cell>
        </row>
        <row r="288">
          <cell r="B288" t="str">
            <v>Vật liệu may</v>
          </cell>
          <cell r="C288" t="str">
            <v>0404174</v>
          </cell>
          <cell r="D288">
            <v>2</v>
          </cell>
          <cell r="E288">
            <v>2</v>
          </cell>
          <cell r="F288">
            <v>0</v>
          </cell>
          <cell r="G288">
            <v>0</v>
          </cell>
        </row>
        <row r="289">
          <cell r="B289" t="str">
            <v>Vẽ mỹ thuật</v>
          </cell>
          <cell r="C289" t="str">
            <v>0404175</v>
          </cell>
          <cell r="D289">
            <v>3</v>
          </cell>
          <cell r="E289">
            <v>0</v>
          </cell>
          <cell r="F289">
            <v>3</v>
          </cell>
          <cell r="G289">
            <v>0</v>
          </cell>
        </row>
        <row r="290">
          <cell r="B290" t="str">
            <v>Xử lý đồ họa trên máy tính</v>
          </cell>
          <cell r="C290" t="str">
            <v>0404178</v>
          </cell>
          <cell r="D290">
            <v>2</v>
          </cell>
          <cell r="E290">
            <v>0</v>
          </cell>
          <cell r="F290">
            <v>2</v>
          </cell>
          <cell r="G290">
            <v>0</v>
          </cell>
        </row>
        <row r="291">
          <cell r="B291" t="str">
            <v>Xử lý hoàn tất sản phẩm dệt may</v>
          </cell>
          <cell r="C291" t="str">
            <v>0404179</v>
          </cell>
          <cell r="D291">
            <v>2</v>
          </cell>
          <cell r="E291">
            <v>2</v>
          </cell>
          <cell r="F291">
            <v>0</v>
          </cell>
          <cell r="G291">
            <v>0</v>
          </cell>
        </row>
        <row r="292">
          <cell r="B292" t="str">
            <v>Xử lý hoàn tất sản phẩm dệt may</v>
          </cell>
          <cell r="C292" t="str">
            <v>0404179</v>
          </cell>
          <cell r="D292">
            <v>2</v>
          </cell>
          <cell r="E292">
            <v>2</v>
          </cell>
          <cell r="F292">
            <v>0</v>
          </cell>
          <cell r="G292">
            <v>0</v>
          </cell>
        </row>
        <row r="293">
          <cell r="B293" t="str">
            <v>Thiết kế trang phục trên máy tính</v>
          </cell>
          <cell r="C293" t="str">
            <v>0404181</v>
          </cell>
          <cell r="D293">
            <v>2</v>
          </cell>
          <cell r="E293">
            <v>0</v>
          </cell>
          <cell r="F293">
            <v>2</v>
          </cell>
          <cell r="G293">
            <v>0</v>
          </cell>
        </row>
        <row r="294">
          <cell r="B294" t="str">
            <v>An toàn bảo mật thông tin</v>
          </cell>
          <cell r="C294" t="str">
            <v>0504101</v>
          </cell>
          <cell r="D294">
            <v>3</v>
          </cell>
          <cell r="E294">
            <v>2</v>
          </cell>
          <cell r="F294">
            <v>1</v>
          </cell>
          <cell r="G294">
            <v>0</v>
          </cell>
        </row>
        <row r="295">
          <cell r="B295" t="str">
            <v>Cấu trúc dữ liệu và giải thuật</v>
          </cell>
          <cell r="C295" t="str">
            <v>0504103</v>
          </cell>
          <cell r="D295">
            <v>3</v>
          </cell>
          <cell r="E295">
            <v>2</v>
          </cell>
          <cell r="F295">
            <v>1</v>
          </cell>
          <cell r="G295">
            <v>0</v>
          </cell>
        </row>
        <row r="296">
          <cell r="B296" t="str">
            <v>Công nghệ XML</v>
          </cell>
          <cell r="C296" t="str">
            <v>0504105</v>
          </cell>
          <cell r="D296">
            <v>3</v>
          </cell>
          <cell r="E296">
            <v>2</v>
          </cell>
          <cell r="F296">
            <v>1</v>
          </cell>
          <cell r="G296">
            <v>0</v>
          </cell>
        </row>
        <row r="297">
          <cell r="B297" t="str">
            <v>Cơ sở dữ liệu</v>
          </cell>
          <cell r="C297" t="str">
            <v>0504106</v>
          </cell>
          <cell r="D297">
            <v>3</v>
          </cell>
          <cell r="E297">
            <v>3</v>
          </cell>
          <cell r="F297">
            <v>0</v>
          </cell>
          <cell r="G297">
            <v>0</v>
          </cell>
        </row>
        <row r="298">
          <cell r="B298" t="str">
            <v>Cơ sở dữ liệu đa phương tiện</v>
          </cell>
          <cell r="C298" t="str">
            <v>0504107</v>
          </cell>
          <cell r="D298">
            <v>3</v>
          </cell>
          <cell r="E298">
            <v>2</v>
          </cell>
          <cell r="F298">
            <v>1</v>
          </cell>
          <cell r="G298">
            <v>0</v>
          </cell>
        </row>
        <row r="299">
          <cell r="B299" t="str">
            <v>Cơ sở dữ liệu phân tán</v>
          </cell>
          <cell r="C299" t="str">
            <v>0504108</v>
          </cell>
          <cell r="D299">
            <v>3</v>
          </cell>
          <cell r="E299">
            <v>2</v>
          </cell>
          <cell r="F299">
            <v>1</v>
          </cell>
          <cell r="G299">
            <v>0</v>
          </cell>
        </row>
        <row r="300">
          <cell r="B300" t="str">
            <v>Cơ sở lập trình nhúng</v>
          </cell>
          <cell r="C300" t="str">
            <v>0504110</v>
          </cell>
          <cell r="D300">
            <v>3</v>
          </cell>
          <cell r="E300">
            <v>2</v>
          </cell>
          <cell r="F300">
            <v>1</v>
          </cell>
          <cell r="G300">
            <v>0</v>
          </cell>
        </row>
        <row r="301">
          <cell r="B301" t="str">
            <v>Đồ án/ khóa luận tốt nghiệp (Ngành Công nghệ thông tin)</v>
          </cell>
          <cell r="C301" t="str">
            <v>0504115</v>
          </cell>
          <cell r="D301">
            <v>5</v>
          </cell>
          <cell r="E301">
            <v>0</v>
          </cell>
          <cell r="F301">
            <v>0</v>
          </cell>
          <cell r="G301">
            <v>5</v>
          </cell>
        </row>
        <row r="302">
          <cell r="B302" t="str">
            <v>Đồ họa ứng dụng 1</v>
          </cell>
          <cell r="C302" t="str">
            <v>0504118</v>
          </cell>
          <cell r="D302">
            <v>3</v>
          </cell>
          <cell r="E302">
            <v>1</v>
          </cell>
          <cell r="F302">
            <v>2</v>
          </cell>
          <cell r="G302">
            <v>0</v>
          </cell>
        </row>
        <row r="303">
          <cell r="B303" t="str">
            <v>Đồ họa ứng dụng 2</v>
          </cell>
          <cell r="C303" t="str">
            <v>0504119</v>
          </cell>
          <cell r="D303">
            <v>3</v>
          </cell>
          <cell r="E303">
            <v>1</v>
          </cell>
          <cell r="F303">
            <v>2</v>
          </cell>
          <cell r="G303">
            <v>0</v>
          </cell>
        </row>
        <row r="304">
          <cell r="B304" t="str">
            <v>Hệ quản trị cơ sở dữ liệu (SQL Server)</v>
          </cell>
          <cell r="C304" t="str">
            <v>0504123</v>
          </cell>
          <cell r="D304">
            <v>3</v>
          </cell>
          <cell r="E304">
            <v>2</v>
          </cell>
          <cell r="F304">
            <v>1</v>
          </cell>
          <cell r="G304">
            <v>0</v>
          </cell>
        </row>
        <row r="305">
          <cell r="B305" t="str">
            <v>Kiểm thử phần mềm</v>
          </cell>
          <cell r="C305" t="str">
            <v>0504125</v>
          </cell>
          <cell r="D305">
            <v>3</v>
          </cell>
          <cell r="E305">
            <v>2</v>
          </cell>
          <cell r="F305">
            <v>1</v>
          </cell>
          <cell r="G305">
            <v>0</v>
          </cell>
        </row>
        <row r="306">
          <cell r="B306" t="str">
            <v>Kiến trúc máy tính</v>
          </cell>
          <cell r="C306" t="str">
            <v>0504126</v>
          </cell>
          <cell r="D306">
            <v>3</v>
          </cell>
          <cell r="E306">
            <v>2</v>
          </cell>
          <cell r="F306">
            <v>1</v>
          </cell>
          <cell r="G306">
            <v>0</v>
          </cell>
        </row>
        <row r="307">
          <cell r="B307" t="str">
            <v>Kỹ thuật lập trình</v>
          </cell>
          <cell r="C307" t="str">
            <v>0504127</v>
          </cell>
          <cell r="D307">
            <v>3</v>
          </cell>
          <cell r="E307">
            <v>2</v>
          </cell>
          <cell r="F307">
            <v>1</v>
          </cell>
          <cell r="G307">
            <v>0</v>
          </cell>
        </row>
        <row r="308">
          <cell r="B308" t="str">
            <v>Kỹ thuật lập trình</v>
          </cell>
          <cell r="C308" t="str">
            <v>0504127</v>
          </cell>
          <cell r="D308">
            <v>3</v>
          </cell>
          <cell r="E308">
            <v>2</v>
          </cell>
          <cell r="F308">
            <v>1</v>
          </cell>
          <cell r="G308">
            <v>0</v>
          </cell>
        </row>
        <row r="309">
          <cell r="B309" t="str">
            <v>Lập trình căn bản</v>
          </cell>
          <cell r="C309" t="str">
            <v>0504129</v>
          </cell>
          <cell r="D309">
            <v>3</v>
          </cell>
          <cell r="E309">
            <v>2</v>
          </cell>
          <cell r="F309">
            <v>1</v>
          </cell>
          <cell r="G309">
            <v>0</v>
          </cell>
        </row>
        <row r="310">
          <cell r="B310" t="str">
            <v>Lập trình hướng đối tượng</v>
          </cell>
          <cell r="C310" t="str">
            <v>0504130</v>
          </cell>
          <cell r="D310">
            <v>3</v>
          </cell>
          <cell r="E310">
            <v>2</v>
          </cell>
          <cell r="F310">
            <v>1</v>
          </cell>
          <cell r="G310">
            <v>0</v>
          </cell>
        </row>
        <row r="311">
          <cell r="B311" t="str">
            <v>Lập trình mobile</v>
          </cell>
          <cell r="C311" t="str">
            <v>0504131</v>
          </cell>
          <cell r="D311">
            <v>3</v>
          </cell>
          <cell r="E311">
            <v>2</v>
          </cell>
          <cell r="F311">
            <v>0</v>
          </cell>
          <cell r="G311">
            <v>1</v>
          </cell>
        </row>
        <row r="312">
          <cell r="B312" t="str">
            <v>Lập trình nhúng</v>
          </cell>
          <cell r="C312" t="str">
            <v>0504132</v>
          </cell>
          <cell r="D312">
            <v>3</v>
          </cell>
          <cell r="E312">
            <v>2</v>
          </cell>
          <cell r="F312">
            <v>1</v>
          </cell>
          <cell r="G312">
            <v>0</v>
          </cell>
        </row>
        <row r="313">
          <cell r="B313" t="str">
            <v>Lập trình tiên tiến</v>
          </cell>
          <cell r="C313" t="str">
            <v>0504133</v>
          </cell>
          <cell r="D313">
            <v>3</v>
          </cell>
          <cell r="E313">
            <v>2</v>
          </cell>
          <cell r="F313">
            <v>0</v>
          </cell>
          <cell r="G313">
            <v>1</v>
          </cell>
        </row>
        <row r="314">
          <cell r="B314" t="str">
            <v>Lập trình ứng dụng cơ sở dữ liệu trên Web</v>
          </cell>
          <cell r="C314" t="str">
            <v>0504134</v>
          </cell>
          <cell r="D314">
            <v>4</v>
          </cell>
          <cell r="E314">
            <v>2</v>
          </cell>
          <cell r="F314">
            <v>1</v>
          </cell>
          <cell r="G314">
            <v>1</v>
          </cell>
        </row>
        <row r="315">
          <cell r="B315" t="str">
            <v>Lập trình Windows</v>
          </cell>
          <cell r="C315" t="str">
            <v>0504135</v>
          </cell>
          <cell r="D315">
            <v>4</v>
          </cell>
          <cell r="E315">
            <v>2</v>
          </cell>
          <cell r="F315">
            <v>1</v>
          </cell>
          <cell r="G315">
            <v>1</v>
          </cell>
        </row>
        <row r="316">
          <cell r="B316" t="str">
            <v>Mạng máy tính</v>
          </cell>
          <cell r="C316" t="str">
            <v>0504137</v>
          </cell>
          <cell r="D316">
            <v>3</v>
          </cell>
          <cell r="E316">
            <v>2</v>
          </cell>
          <cell r="F316">
            <v>1</v>
          </cell>
          <cell r="G316">
            <v>0</v>
          </cell>
        </row>
        <row r="317">
          <cell r="B317" t="str">
            <v>Một số phương pháp tính toán khoa học và phần mềm tính toán</v>
          </cell>
          <cell r="C317" t="str">
            <v>0504138</v>
          </cell>
          <cell r="D317">
            <v>3</v>
          </cell>
          <cell r="E317">
            <v>2</v>
          </cell>
          <cell r="F317">
            <v>1</v>
          </cell>
          <cell r="G317">
            <v>0</v>
          </cell>
        </row>
        <row r="318">
          <cell r="B318" t="str">
            <v>Nguyên lý hệ điều hành</v>
          </cell>
          <cell r="C318" t="str">
            <v>0504140</v>
          </cell>
          <cell r="D318">
            <v>3</v>
          </cell>
          <cell r="E318">
            <v>2</v>
          </cell>
          <cell r="F318">
            <v>0</v>
          </cell>
          <cell r="G318">
            <v>1</v>
          </cell>
        </row>
        <row r="319">
          <cell r="B319" t="str">
            <v>Nhập môn Công nghệ phần mềm</v>
          </cell>
          <cell r="C319" t="str">
            <v>0504141</v>
          </cell>
          <cell r="D319">
            <v>3</v>
          </cell>
          <cell r="E319">
            <v>2</v>
          </cell>
          <cell r="F319">
            <v>1</v>
          </cell>
          <cell r="G319">
            <v>0</v>
          </cell>
        </row>
        <row r="320">
          <cell r="B320" t="str">
            <v>Nhập môn tin học</v>
          </cell>
          <cell r="C320" t="str">
            <v>0504143</v>
          </cell>
          <cell r="D320">
            <v>3</v>
          </cell>
          <cell r="E320">
            <v>2</v>
          </cell>
          <cell r="F320">
            <v>1</v>
          </cell>
          <cell r="G320">
            <v>0</v>
          </cell>
        </row>
        <row r="321">
          <cell r="B321" t="str">
            <v>Phần mềm mã nguồn mở</v>
          </cell>
          <cell r="C321" t="str">
            <v>0504149</v>
          </cell>
          <cell r="D321">
            <v>3</v>
          </cell>
          <cell r="E321">
            <v>2</v>
          </cell>
          <cell r="F321">
            <v>1</v>
          </cell>
          <cell r="G321">
            <v>0</v>
          </cell>
        </row>
        <row r="322">
          <cell r="B322" t="str">
            <v>Phân tích thiết kế hệ thống</v>
          </cell>
          <cell r="C322" t="str">
            <v>0504150</v>
          </cell>
          <cell r="D322">
            <v>3</v>
          </cell>
          <cell r="E322">
            <v>2</v>
          </cell>
          <cell r="F322">
            <v>0</v>
          </cell>
          <cell r="G322">
            <v>1</v>
          </cell>
        </row>
        <row r="323">
          <cell r="B323" t="str">
            <v>Quản lý các dự án công nghệ thông tin</v>
          </cell>
          <cell r="C323" t="str">
            <v>0504152</v>
          </cell>
          <cell r="D323">
            <v>2</v>
          </cell>
          <cell r="E323">
            <v>1</v>
          </cell>
          <cell r="F323">
            <v>0</v>
          </cell>
          <cell r="G323">
            <v>1</v>
          </cell>
        </row>
        <row r="324">
          <cell r="B324" t="str">
            <v>Quản trị mạng</v>
          </cell>
          <cell r="C324" t="str">
            <v>0504153</v>
          </cell>
          <cell r="D324">
            <v>3</v>
          </cell>
          <cell r="E324">
            <v>2</v>
          </cell>
          <cell r="F324">
            <v>1</v>
          </cell>
          <cell r="G324">
            <v>0</v>
          </cell>
        </row>
        <row r="325">
          <cell r="B325" t="str">
            <v>Tin học văn phòng</v>
          </cell>
          <cell r="C325" t="str">
            <v>0504154</v>
          </cell>
          <cell r="D325">
            <v>3</v>
          </cell>
          <cell r="E325">
            <v>2</v>
          </cell>
          <cell r="F325">
            <v>1</v>
          </cell>
          <cell r="G325">
            <v>0</v>
          </cell>
        </row>
        <row r="326">
          <cell r="B326" t="str">
            <v>Toán rời rạc</v>
          </cell>
          <cell r="C326" t="str">
            <v>0504156</v>
          </cell>
          <cell r="D326">
            <v>3</v>
          </cell>
          <cell r="E326">
            <v>3</v>
          </cell>
          <cell r="F326">
            <v>0</v>
          </cell>
          <cell r="G326">
            <v>0</v>
          </cell>
        </row>
        <row r="327">
          <cell r="B327" t="str">
            <v>Tối ưu hoá</v>
          </cell>
          <cell r="C327" t="str">
            <v>0504157</v>
          </cell>
          <cell r="D327">
            <v>3</v>
          </cell>
          <cell r="E327">
            <v>3</v>
          </cell>
          <cell r="F327">
            <v>0</v>
          </cell>
          <cell r="G327">
            <v>0</v>
          </cell>
        </row>
        <row r="328">
          <cell r="B328" t="str">
            <v>Thiết kế Web</v>
          </cell>
          <cell r="C328" t="str">
            <v>0504161</v>
          </cell>
          <cell r="D328">
            <v>3</v>
          </cell>
          <cell r="E328">
            <v>2</v>
          </cell>
          <cell r="F328">
            <v>1</v>
          </cell>
          <cell r="G328">
            <v>0</v>
          </cell>
        </row>
        <row r="329">
          <cell r="B329" t="str">
            <v>Thực tập tốt nghiệp (Ngành Công nghệ thông tin)</v>
          </cell>
          <cell r="C329" t="str">
            <v>0504164</v>
          </cell>
          <cell r="D329">
            <v>8</v>
          </cell>
          <cell r="E329">
            <v>0</v>
          </cell>
          <cell r="F329">
            <v>0</v>
          </cell>
          <cell r="G329">
            <v>8</v>
          </cell>
        </row>
        <row r="330">
          <cell r="B330" t="str">
            <v>An toàn điện</v>
          </cell>
          <cell r="C330" t="str">
            <v>0704101</v>
          </cell>
          <cell r="D330">
            <v>2</v>
          </cell>
          <cell r="E330">
            <v>2</v>
          </cell>
          <cell r="F330">
            <v>0</v>
          </cell>
          <cell r="G330">
            <v>0</v>
          </cell>
        </row>
        <row r="331">
          <cell r="B331" t="str">
            <v>An toàn điện</v>
          </cell>
          <cell r="C331" t="str">
            <v>0704101</v>
          </cell>
          <cell r="D331">
            <v>2</v>
          </cell>
          <cell r="E331">
            <v>2</v>
          </cell>
          <cell r="F331">
            <v>0</v>
          </cell>
          <cell r="G331">
            <v>0</v>
          </cell>
        </row>
        <row r="332">
          <cell r="B332" t="str">
            <v>An toàn điện</v>
          </cell>
          <cell r="C332" t="str">
            <v>0704101</v>
          </cell>
          <cell r="D332">
            <v>2</v>
          </cell>
          <cell r="E332">
            <v>2</v>
          </cell>
          <cell r="F332">
            <v>0</v>
          </cell>
          <cell r="G332">
            <v>0</v>
          </cell>
        </row>
        <row r="333">
          <cell r="B333" t="str">
            <v>An toàn điện</v>
          </cell>
          <cell r="C333" t="str">
            <v>0704101</v>
          </cell>
          <cell r="D333">
            <v>2</v>
          </cell>
          <cell r="E333">
            <v>2</v>
          </cell>
          <cell r="F333">
            <v>0</v>
          </cell>
          <cell r="G333">
            <v>0</v>
          </cell>
        </row>
        <row r="334">
          <cell r="B334" t="str">
            <v>Bơm, quạt, máy nén</v>
          </cell>
          <cell r="C334" t="str">
            <v>0704103</v>
          </cell>
          <cell r="D334">
            <v>2</v>
          </cell>
          <cell r="E334">
            <v>2</v>
          </cell>
          <cell r="F334">
            <v>0</v>
          </cell>
          <cell r="G334">
            <v>0</v>
          </cell>
        </row>
        <row r="335">
          <cell r="B335" t="str">
            <v>Cung cấp điện</v>
          </cell>
          <cell r="C335" t="str">
            <v>0704104</v>
          </cell>
          <cell r="D335">
            <v>3</v>
          </cell>
          <cell r="E335">
            <v>2</v>
          </cell>
          <cell r="F335">
            <v>1</v>
          </cell>
          <cell r="G335">
            <v>0</v>
          </cell>
        </row>
        <row r="336">
          <cell r="B336" t="str">
            <v>Cung cấp điện</v>
          </cell>
          <cell r="C336" t="str">
            <v>0704104</v>
          </cell>
          <cell r="D336">
            <v>3</v>
          </cell>
          <cell r="E336">
            <v>2</v>
          </cell>
          <cell r="F336">
            <v>1</v>
          </cell>
          <cell r="G336">
            <v>0</v>
          </cell>
        </row>
        <row r="337">
          <cell r="B337" t="str">
            <v>Chuyên đề truyền động điện</v>
          </cell>
          <cell r="C337" t="str">
            <v>0704107</v>
          </cell>
          <cell r="D337">
            <v>2</v>
          </cell>
          <cell r="E337">
            <v>2</v>
          </cell>
          <cell r="F337">
            <v>0</v>
          </cell>
          <cell r="G337">
            <v>0</v>
          </cell>
        </row>
        <row r="338">
          <cell r="B338" t="str">
            <v>Chuyên đề truyền động điện</v>
          </cell>
          <cell r="C338" t="str">
            <v>0704107</v>
          </cell>
          <cell r="D338">
            <v>2</v>
          </cell>
          <cell r="E338">
            <v>2</v>
          </cell>
          <cell r="F338">
            <v>0</v>
          </cell>
          <cell r="G338">
            <v>0</v>
          </cell>
        </row>
        <row r="339">
          <cell r="B339" t="str">
            <v>Điện tử công suất</v>
          </cell>
          <cell r="C339" t="str">
            <v>0704108</v>
          </cell>
          <cell r="D339">
            <v>3</v>
          </cell>
          <cell r="E339">
            <v>2</v>
          </cell>
          <cell r="F339">
            <v>1</v>
          </cell>
          <cell r="G339">
            <v>0</v>
          </cell>
        </row>
        <row r="340">
          <cell r="B340" t="str">
            <v>Điện tử công suất</v>
          </cell>
          <cell r="C340" t="str">
            <v>0704108</v>
          </cell>
          <cell r="D340">
            <v>3</v>
          </cell>
          <cell r="E340">
            <v>2</v>
          </cell>
          <cell r="F340">
            <v>1</v>
          </cell>
          <cell r="G340">
            <v>0</v>
          </cell>
        </row>
        <row r="341">
          <cell r="B341" t="str">
            <v>Điều khiển điện-Khí nén-Thủy lực</v>
          </cell>
          <cell r="C341" t="str">
            <v>0704109</v>
          </cell>
          <cell r="D341">
            <v>3</v>
          </cell>
          <cell r="E341">
            <v>1</v>
          </cell>
          <cell r="F341">
            <v>2</v>
          </cell>
          <cell r="G341">
            <v>0</v>
          </cell>
        </row>
        <row r="342">
          <cell r="B342" t="str">
            <v>Điều khiển điện-Khí nén-Thủy lực</v>
          </cell>
          <cell r="C342" t="str">
            <v>0704109</v>
          </cell>
          <cell r="D342">
            <v>3</v>
          </cell>
          <cell r="E342">
            <v>1</v>
          </cell>
          <cell r="F342">
            <v>2</v>
          </cell>
          <cell r="G342">
            <v>0</v>
          </cell>
        </row>
        <row r="343">
          <cell r="B343" t="str">
            <v>Điều khiển lập trình PLC</v>
          </cell>
          <cell r="C343" t="str">
            <v>0704111</v>
          </cell>
          <cell r="D343">
            <v>2</v>
          </cell>
          <cell r="E343">
            <v>2</v>
          </cell>
          <cell r="F343">
            <v>0</v>
          </cell>
          <cell r="G343">
            <v>0</v>
          </cell>
        </row>
        <row r="344">
          <cell r="B344" t="str">
            <v>Điều khiển lập trình PLC</v>
          </cell>
          <cell r="C344" t="str">
            <v>0704111</v>
          </cell>
          <cell r="D344">
            <v>2</v>
          </cell>
          <cell r="E344">
            <v>2</v>
          </cell>
          <cell r="F344">
            <v>0</v>
          </cell>
          <cell r="G344">
            <v>0</v>
          </cell>
        </row>
        <row r="345">
          <cell r="B345" t="str">
            <v>Điều khiển lô gíc</v>
          </cell>
          <cell r="C345" t="str">
            <v>0704112</v>
          </cell>
          <cell r="D345">
            <v>2</v>
          </cell>
          <cell r="E345">
            <v>2</v>
          </cell>
          <cell r="F345">
            <v>0</v>
          </cell>
          <cell r="G345">
            <v>0</v>
          </cell>
        </row>
        <row r="346">
          <cell r="B346" t="str">
            <v>Điều khiển lô gíc</v>
          </cell>
          <cell r="C346" t="str">
            <v>0704112</v>
          </cell>
          <cell r="D346">
            <v>2</v>
          </cell>
          <cell r="E346">
            <v>2</v>
          </cell>
          <cell r="F346">
            <v>0</v>
          </cell>
          <cell r="G346">
            <v>0</v>
          </cell>
        </row>
        <row r="347">
          <cell r="B347" t="str">
            <v>Điều khiển quá trình</v>
          </cell>
          <cell r="C347" t="str">
            <v>0704113</v>
          </cell>
          <cell r="D347">
            <v>2</v>
          </cell>
          <cell r="E347">
            <v>1</v>
          </cell>
          <cell r="F347">
            <v>1</v>
          </cell>
          <cell r="G347">
            <v>0</v>
          </cell>
        </row>
        <row r="348">
          <cell r="B348" t="str">
            <v>Điều khiển quá trình</v>
          </cell>
          <cell r="C348" t="str">
            <v>0704113</v>
          </cell>
          <cell r="D348">
            <v>2</v>
          </cell>
          <cell r="E348">
            <v>1</v>
          </cell>
          <cell r="F348">
            <v>1</v>
          </cell>
          <cell r="G348">
            <v>0</v>
          </cell>
        </row>
        <row r="349">
          <cell r="B349" t="str">
            <v>Đồ án chuyên đề hệ thống lạnh</v>
          </cell>
          <cell r="C349" t="str">
            <v>0704118</v>
          </cell>
          <cell r="D349">
            <v>2</v>
          </cell>
          <cell r="E349">
            <v>0</v>
          </cell>
          <cell r="F349">
            <v>0</v>
          </cell>
          <cell r="G349">
            <v>2</v>
          </cell>
        </row>
        <row r="350">
          <cell r="B350" t="str">
            <v>Đồ án chuyên môn tự động hóa</v>
          </cell>
          <cell r="C350" t="str">
            <v>0704120</v>
          </cell>
          <cell r="D350">
            <v>2</v>
          </cell>
          <cell r="E350">
            <v>0</v>
          </cell>
          <cell r="F350">
            <v>0</v>
          </cell>
          <cell r="G350">
            <v>2</v>
          </cell>
        </row>
        <row r="351">
          <cell r="B351" t="str">
            <v>Đồ án Điều khiển lô gíc và Trang bị điện</v>
          </cell>
          <cell r="C351" t="str">
            <v>0704123</v>
          </cell>
          <cell r="D351">
            <v>2</v>
          </cell>
          <cell r="E351">
            <v>0</v>
          </cell>
          <cell r="F351">
            <v>0</v>
          </cell>
          <cell r="G351">
            <v>2</v>
          </cell>
        </row>
        <row r="352">
          <cell r="B352" t="str">
            <v>Đồ án Nhà máy nhiệt điện</v>
          </cell>
          <cell r="C352" t="str">
            <v>0704125</v>
          </cell>
          <cell r="D352">
            <v>3</v>
          </cell>
          <cell r="E352">
            <v>0</v>
          </cell>
          <cell r="F352">
            <v>0</v>
          </cell>
          <cell r="G352">
            <v>3</v>
          </cell>
        </row>
        <row r="353">
          <cell r="B353" t="str">
            <v>Đồ án thiết kế kho lạnh</v>
          </cell>
          <cell r="C353" t="str">
            <v>0704128</v>
          </cell>
          <cell r="D353">
            <v>2</v>
          </cell>
          <cell r="E353">
            <v>0</v>
          </cell>
          <cell r="F353">
            <v>0</v>
          </cell>
          <cell r="G353">
            <v>2</v>
          </cell>
        </row>
        <row r="354">
          <cell r="B354" t="str">
            <v>Đồ án/ khóa luận tốt nghiệp (Ngành Công nghệ kỹ thuật Điện, Điện tử)</v>
          </cell>
          <cell r="C354" t="str">
            <v>0704129</v>
          </cell>
          <cell r="D354">
            <v>5</v>
          </cell>
          <cell r="E354">
            <v>0</v>
          </cell>
          <cell r="F354">
            <v>0</v>
          </cell>
          <cell r="G354">
            <v>5</v>
          </cell>
        </row>
        <row r="355">
          <cell r="B355" t="str">
            <v>Đồ án/ khóa luận tốt nghiệp (Ngành Công nghệ kỹ thuật Điều khiển và Tự động hóa)</v>
          </cell>
          <cell r="C355" t="str">
            <v>0704130</v>
          </cell>
          <cell r="D355">
            <v>5</v>
          </cell>
          <cell r="E355">
            <v>0</v>
          </cell>
          <cell r="F355">
            <v>0</v>
          </cell>
          <cell r="G355">
            <v>5</v>
          </cell>
        </row>
        <row r="356">
          <cell r="B356" t="str">
            <v>Đồ án/ khóa luận tốt nghiệp (Ngành Công nghệ kỹ thuật Nhiệt)</v>
          </cell>
          <cell r="C356" t="str">
            <v>0704131</v>
          </cell>
          <cell r="D356">
            <v>5</v>
          </cell>
          <cell r="E356">
            <v>0</v>
          </cell>
          <cell r="F356">
            <v>0</v>
          </cell>
          <cell r="G356">
            <v>5</v>
          </cell>
        </row>
        <row r="357">
          <cell r="B357" t="str">
            <v>Giải tích mạng và thiết kế với sự trợ giúp của máy tính</v>
          </cell>
          <cell r="C357" t="str">
            <v>0704132</v>
          </cell>
          <cell r="D357">
            <v>2</v>
          </cell>
          <cell r="E357">
            <v>1</v>
          </cell>
          <cell r="F357">
            <v>1</v>
          </cell>
          <cell r="G357">
            <v>0</v>
          </cell>
        </row>
        <row r="358">
          <cell r="B358" t="str">
            <v>Hệ thống SCADA, DCS và mạng truyền thông công nghiệp</v>
          </cell>
          <cell r="C358" t="str">
            <v>0704133</v>
          </cell>
          <cell r="D358">
            <v>3</v>
          </cell>
          <cell r="E358">
            <v>2</v>
          </cell>
          <cell r="F358">
            <v>1</v>
          </cell>
          <cell r="G358">
            <v>0</v>
          </cell>
        </row>
        <row r="359">
          <cell r="B359" t="str">
            <v>Hệ thu thập dữ liệu điều khiển và truyền số liệu</v>
          </cell>
          <cell r="C359" t="str">
            <v>0704134</v>
          </cell>
          <cell r="D359">
            <v>3</v>
          </cell>
          <cell r="E359">
            <v>2</v>
          </cell>
          <cell r="F359">
            <v>1</v>
          </cell>
          <cell r="G359">
            <v>0</v>
          </cell>
        </row>
        <row r="360">
          <cell r="B360" t="str">
            <v>Kỹ thuật điện</v>
          </cell>
          <cell r="C360" t="str">
            <v>0704136</v>
          </cell>
          <cell r="D360">
            <v>3</v>
          </cell>
          <cell r="E360">
            <v>2</v>
          </cell>
          <cell r="F360">
            <v>1</v>
          </cell>
          <cell r="G360">
            <v>0</v>
          </cell>
        </row>
        <row r="361">
          <cell r="B361" t="str">
            <v>Kỹ thuật điện</v>
          </cell>
          <cell r="C361" t="str">
            <v>0704136</v>
          </cell>
          <cell r="D361">
            <v>3</v>
          </cell>
          <cell r="E361">
            <v>2</v>
          </cell>
          <cell r="F361">
            <v>1</v>
          </cell>
          <cell r="G361">
            <v>0</v>
          </cell>
        </row>
        <row r="362">
          <cell r="B362" t="str">
            <v>Kỹ thuật điện</v>
          </cell>
          <cell r="C362" t="str">
            <v>0704136</v>
          </cell>
          <cell r="D362">
            <v>3</v>
          </cell>
          <cell r="E362">
            <v>2</v>
          </cell>
          <cell r="F362">
            <v>1</v>
          </cell>
          <cell r="G362">
            <v>0</v>
          </cell>
        </row>
        <row r="363">
          <cell r="B363" t="str">
            <v>Kỹ thuật điện</v>
          </cell>
          <cell r="C363" t="str">
            <v>0704136</v>
          </cell>
          <cell r="D363">
            <v>3</v>
          </cell>
          <cell r="E363">
            <v>2</v>
          </cell>
          <cell r="F363">
            <v>1</v>
          </cell>
          <cell r="G363">
            <v>0</v>
          </cell>
        </row>
        <row r="364">
          <cell r="B364" t="str">
            <v>Kỹ thuật điện</v>
          </cell>
          <cell r="C364" t="str">
            <v>0704136</v>
          </cell>
          <cell r="D364">
            <v>3</v>
          </cell>
          <cell r="E364">
            <v>2</v>
          </cell>
          <cell r="F364">
            <v>1</v>
          </cell>
          <cell r="G364">
            <v>0</v>
          </cell>
        </row>
        <row r="365">
          <cell r="B365" t="str">
            <v>Kỹ thuật điện</v>
          </cell>
          <cell r="C365" t="str">
            <v>0704136</v>
          </cell>
          <cell r="D365">
            <v>3</v>
          </cell>
          <cell r="E365">
            <v>2</v>
          </cell>
          <cell r="F365">
            <v>1</v>
          </cell>
          <cell r="G365">
            <v>0</v>
          </cell>
        </row>
        <row r="366">
          <cell r="B366" t="str">
            <v>Kỹ thuật điện</v>
          </cell>
          <cell r="C366" t="str">
            <v>0704136</v>
          </cell>
          <cell r="D366">
            <v>3</v>
          </cell>
          <cell r="E366">
            <v>2</v>
          </cell>
          <cell r="F366">
            <v>1</v>
          </cell>
          <cell r="G366">
            <v>0</v>
          </cell>
        </row>
        <row r="367">
          <cell r="B367" t="str">
            <v>Kỹ thuật điện</v>
          </cell>
          <cell r="C367" t="str">
            <v>0704136</v>
          </cell>
          <cell r="D367">
            <v>3</v>
          </cell>
          <cell r="E367">
            <v>2</v>
          </cell>
          <cell r="F367">
            <v>1</v>
          </cell>
          <cell r="G367">
            <v>0</v>
          </cell>
        </row>
        <row r="368">
          <cell r="B368" t="str">
            <v>Kỹ thuật điều hoà không khí</v>
          </cell>
          <cell r="C368" t="str">
            <v>0704137</v>
          </cell>
          <cell r="D368">
            <v>3</v>
          </cell>
          <cell r="E368">
            <v>3</v>
          </cell>
          <cell r="F368">
            <v>0</v>
          </cell>
          <cell r="G368">
            <v>0</v>
          </cell>
        </row>
        <row r="369">
          <cell r="B369" t="str">
            <v>Kỹ thuật đo lường và cảm biến</v>
          </cell>
          <cell r="C369" t="str">
            <v>0704138</v>
          </cell>
          <cell r="D369">
            <v>3</v>
          </cell>
          <cell r="E369">
            <v>2</v>
          </cell>
          <cell r="F369">
            <v>1</v>
          </cell>
          <cell r="G369">
            <v>0</v>
          </cell>
        </row>
        <row r="370">
          <cell r="B370" t="str">
            <v>Kỹ thuật đo lường và cảm biến</v>
          </cell>
          <cell r="C370" t="str">
            <v>0704138</v>
          </cell>
          <cell r="D370">
            <v>3</v>
          </cell>
          <cell r="E370">
            <v>2</v>
          </cell>
          <cell r="F370">
            <v>1</v>
          </cell>
          <cell r="G370">
            <v>0</v>
          </cell>
        </row>
        <row r="371">
          <cell r="B371" t="str">
            <v>Kỹ thuật lạnh</v>
          </cell>
          <cell r="C371" t="str">
            <v>0704139</v>
          </cell>
          <cell r="D371">
            <v>4</v>
          </cell>
          <cell r="E371">
            <v>3</v>
          </cell>
          <cell r="F371">
            <v>0</v>
          </cell>
          <cell r="G371">
            <v>1</v>
          </cell>
        </row>
        <row r="372">
          <cell r="B372" t="str">
            <v>Kỹ thuật môi trường nhiệt lạnh</v>
          </cell>
          <cell r="C372" t="str">
            <v>0704140</v>
          </cell>
          <cell r="D372">
            <v>2</v>
          </cell>
          <cell r="E372">
            <v>2</v>
          </cell>
          <cell r="F372">
            <v>0</v>
          </cell>
          <cell r="G372">
            <v>0</v>
          </cell>
        </row>
        <row r="373">
          <cell r="B373" t="str">
            <v>Kỹ thuật nhiệt</v>
          </cell>
          <cell r="C373" t="str">
            <v>0704141</v>
          </cell>
          <cell r="D373">
            <v>3</v>
          </cell>
          <cell r="E373">
            <v>3</v>
          </cell>
          <cell r="F373">
            <v>0</v>
          </cell>
          <cell r="G373">
            <v>0</v>
          </cell>
        </row>
        <row r="374">
          <cell r="B374" t="str">
            <v>Khí cụ điện</v>
          </cell>
          <cell r="C374" t="str">
            <v>0704144</v>
          </cell>
          <cell r="D374">
            <v>2</v>
          </cell>
          <cell r="E374">
            <v>1</v>
          </cell>
          <cell r="F374">
            <v>1</v>
          </cell>
          <cell r="G374">
            <v>0</v>
          </cell>
        </row>
        <row r="375">
          <cell r="B375" t="str">
            <v>Khí cụ điện</v>
          </cell>
          <cell r="C375" t="str">
            <v>0704144</v>
          </cell>
          <cell r="D375">
            <v>2</v>
          </cell>
          <cell r="E375">
            <v>1</v>
          </cell>
          <cell r="F375">
            <v>1</v>
          </cell>
          <cell r="G375">
            <v>0</v>
          </cell>
        </row>
        <row r="376">
          <cell r="B376" t="str">
            <v>Lò công nghiệp và lò điện</v>
          </cell>
          <cell r="C376" t="str">
            <v>0704145</v>
          </cell>
          <cell r="D376">
            <v>2</v>
          </cell>
          <cell r="E376">
            <v>2</v>
          </cell>
          <cell r="F376">
            <v>0</v>
          </cell>
          <cell r="G376">
            <v>0</v>
          </cell>
        </row>
        <row r="377">
          <cell r="B377" t="str">
            <v>Lò hơi và mạng nhiệt</v>
          </cell>
          <cell r="C377" t="str">
            <v>0704146</v>
          </cell>
          <cell r="D377">
            <v>3</v>
          </cell>
          <cell r="E377">
            <v>3</v>
          </cell>
          <cell r="F377">
            <v>0</v>
          </cell>
          <cell r="G377">
            <v>0</v>
          </cell>
        </row>
        <row r="378">
          <cell r="B378" t="str">
            <v>Lý thuyết điều khiển tự động</v>
          </cell>
          <cell r="C378" t="str">
            <v>0704147</v>
          </cell>
          <cell r="D378">
            <v>3</v>
          </cell>
          <cell r="E378">
            <v>2</v>
          </cell>
          <cell r="F378">
            <v>1</v>
          </cell>
          <cell r="G378">
            <v>0</v>
          </cell>
        </row>
        <row r="379">
          <cell r="B379" t="str">
            <v>Lý thuyết điều khiển tự động</v>
          </cell>
          <cell r="C379" t="str">
            <v>0704147</v>
          </cell>
          <cell r="D379">
            <v>3</v>
          </cell>
          <cell r="E379">
            <v>2</v>
          </cell>
          <cell r="F379">
            <v>1</v>
          </cell>
          <cell r="G379">
            <v>0</v>
          </cell>
        </row>
        <row r="380">
          <cell r="B380" t="str">
            <v>Lý thuyết điều khiển tự động</v>
          </cell>
          <cell r="C380" t="str">
            <v>0704147</v>
          </cell>
          <cell r="D380">
            <v>3</v>
          </cell>
          <cell r="E380">
            <v>2</v>
          </cell>
          <cell r="F380">
            <v>1</v>
          </cell>
          <cell r="G380">
            <v>0</v>
          </cell>
        </row>
        <row r="381">
          <cell r="B381" t="str">
            <v>Mạch điện 1</v>
          </cell>
          <cell r="C381" t="str">
            <v>0704148</v>
          </cell>
          <cell r="D381">
            <v>3</v>
          </cell>
          <cell r="E381">
            <v>3</v>
          </cell>
          <cell r="F381">
            <v>0</v>
          </cell>
          <cell r="G381">
            <v>0</v>
          </cell>
        </row>
        <row r="382">
          <cell r="B382" t="str">
            <v>Mạch điện 1</v>
          </cell>
          <cell r="C382" t="str">
            <v>0704148</v>
          </cell>
          <cell r="D382">
            <v>3</v>
          </cell>
          <cell r="E382">
            <v>3</v>
          </cell>
          <cell r="F382">
            <v>0</v>
          </cell>
          <cell r="G382">
            <v>0</v>
          </cell>
        </row>
        <row r="383">
          <cell r="B383" t="str">
            <v>Máy điện</v>
          </cell>
          <cell r="C383" t="str">
            <v>0704151</v>
          </cell>
          <cell r="D383">
            <v>3</v>
          </cell>
          <cell r="E383">
            <v>2</v>
          </cell>
          <cell r="F383">
            <v>1</v>
          </cell>
          <cell r="G383">
            <v>0</v>
          </cell>
        </row>
        <row r="384">
          <cell r="B384" t="str">
            <v>Máy điện</v>
          </cell>
          <cell r="C384" t="str">
            <v>0704151</v>
          </cell>
          <cell r="D384">
            <v>3</v>
          </cell>
          <cell r="E384">
            <v>2</v>
          </cell>
          <cell r="F384">
            <v>1</v>
          </cell>
          <cell r="G384">
            <v>0</v>
          </cell>
        </row>
        <row r="385">
          <cell r="B385" t="str">
            <v>Máy điều khiển theo chương trình số </v>
          </cell>
          <cell r="C385" t="str">
            <v>0704152</v>
          </cell>
          <cell r="D385">
            <v>2</v>
          </cell>
          <cell r="E385">
            <v>2</v>
          </cell>
          <cell r="F385">
            <v>0</v>
          </cell>
          <cell r="G385">
            <v>0</v>
          </cell>
        </row>
        <row r="386">
          <cell r="B386" t="str">
            <v>Năng lượng mới và năng lượng tái tạo</v>
          </cell>
          <cell r="C386" t="str">
            <v>0704154</v>
          </cell>
          <cell r="D386">
            <v>2</v>
          </cell>
          <cell r="E386">
            <v>2</v>
          </cell>
          <cell r="F386">
            <v>0</v>
          </cell>
          <cell r="G386">
            <v>0</v>
          </cell>
        </row>
        <row r="387">
          <cell r="B387" t="str">
            <v>Nhiệt động học</v>
          </cell>
          <cell r="C387" t="str">
            <v>0704157</v>
          </cell>
          <cell r="D387">
            <v>3</v>
          </cell>
          <cell r="E387">
            <v>3</v>
          </cell>
          <cell r="F387">
            <v>0</v>
          </cell>
          <cell r="G387">
            <v>0</v>
          </cell>
        </row>
        <row r="388">
          <cell r="B388" t="str">
            <v>Tiết kiệm năng lượng</v>
          </cell>
          <cell r="C388" t="str">
            <v>0704158</v>
          </cell>
          <cell r="D388">
            <v>3</v>
          </cell>
          <cell r="E388">
            <v>3</v>
          </cell>
          <cell r="F388">
            <v>0</v>
          </cell>
          <cell r="G388">
            <v>0</v>
          </cell>
        </row>
        <row r="389">
          <cell r="B389" t="str">
            <v>Tính toán thiết kế kho lạnh</v>
          </cell>
          <cell r="C389" t="str">
            <v>0704160</v>
          </cell>
          <cell r="D389">
            <v>3</v>
          </cell>
          <cell r="E389">
            <v>3</v>
          </cell>
          <cell r="F389">
            <v>0</v>
          </cell>
          <cell r="G389">
            <v>0</v>
          </cell>
        </row>
        <row r="390">
          <cell r="B390" t="str">
            <v>Tự động hoá hệ thống lạnh</v>
          </cell>
          <cell r="C390" t="str">
            <v>0704162</v>
          </cell>
          <cell r="D390">
            <v>2</v>
          </cell>
          <cell r="E390">
            <v>2</v>
          </cell>
          <cell r="F390">
            <v>0</v>
          </cell>
          <cell r="G390">
            <v>0</v>
          </cell>
        </row>
        <row r="391">
          <cell r="B391" t="str">
            <v>Tự động hoá quá trình công nghệ</v>
          </cell>
          <cell r="C391" t="str">
            <v>0704163</v>
          </cell>
          <cell r="D391">
            <v>2</v>
          </cell>
          <cell r="E391">
            <v>2</v>
          </cell>
          <cell r="F391">
            <v>0</v>
          </cell>
          <cell r="G391">
            <v>0</v>
          </cell>
        </row>
        <row r="392">
          <cell r="B392" t="str">
            <v>Tự động hoá trong toà nhà</v>
          </cell>
          <cell r="C392" t="str">
            <v>0704164</v>
          </cell>
          <cell r="D392">
            <v>2</v>
          </cell>
          <cell r="E392">
            <v>1</v>
          </cell>
          <cell r="F392">
            <v>0</v>
          </cell>
          <cell r="G392">
            <v>1</v>
          </cell>
        </row>
        <row r="393">
          <cell r="B393" t="str">
            <v>Thiết kế hệ thống cung cấp điện</v>
          </cell>
          <cell r="C393" t="str">
            <v>0704166</v>
          </cell>
          <cell r="D393">
            <v>2</v>
          </cell>
          <cell r="E393">
            <v>1</v>
          </cell>
          <cell r="F393">
            <v>0</v>
          </cell>
          <cell r="G393">
            <v>1</v>
          </cell>
        </row>
        <row r="394">
          <cell r="B394" t="str">
            <v>Thiết kế hệ thống cung cấp điện</v>
          </cell>
          <cell r="C394" t="str">
            <v>0704166</v>
          </cell>
          <cell r="D394">
            <v>2</v>
          </cell>
          <cell r="E394">
            <v>1</v>
          </cell>
          <cell r="F394">
            <v>0</v>
          </cell>
          <cell r="G394">
            <v>1</v>
          </cell>
        </row>
        <row r="395">
          <cell r="B395" t="str">
            <v>Thực hành điện cơ bản</v>
          </cell>
          <cell r="C395" t="str">
            <v>0704168</v>
          </cell>
          <cell r="D395">
            <v>2</v>
          </cell>
          <cell r="E395">
            <v>0</v>
          </cell>
          <cell r="F395">
            <v>2</v>
          </cell>
          <cell r="G395">
            <v>0</v>
          </cell>
        </row>
        <row r="396">
          <cell r="B396" t="str">
            <v>Thực hành điện cơ bản</v>
          </cell>
          <cell r="C396" t="str">
            <v>0704168</v>
          </cell>
          <cell r="D396">
            <v>2</v>
          </cell>
          <cell r="E396">
            <v>0</v>
          </cell>
          <cell r="F396">
            <v>2</v>
          </cell>
          <cell r="G396">
            <v>0</v>
          </cell>
        </row>
        <row r="397">
          <cell r="B397" t="str">
            <v>Thực hành điện cơ bản</v>
          </cell>
          <cell r="C397" t="str">
            <v>0704168</v>
          </cell>
          <cell r="D397">
            <v>2</v>
          </cell>
          <cell r="E397">
            <v>0</v>
          </cell>
          <cell r="F397">
            <v>2</v>
          </cell>
          <cell r="G397">
            <v>0</v>
          </cell>
        </row>
        <row r="398">
          <cell r="B398" t="str">
            <v>Thực hành điện cơ bản</v>
          </cell>
          <cell r="C398" t="str">
            <v>0704168</v>
          </cell>
          <cell r="D398">
            <v>2</v>
          </cell>
          <cell r="E398">
            <v>0</v>
          </cell>
          <cell r="F398">
            <v>2</v>
          </cell>
          <cell r="G398">
            <v>0</v>
          </cell>
        </row>
        <row r="399">
          <cell r="B399" t="str">
            <v>Thực hành điều khiển lập trình PLC</v>
          </cell>
          <cell r="C399" t="str">
            <v>0704169</v>
          </cell>
          <cell r="D399">
            <v>2</v>
          </cell>
          <cell r="E399">
            <v>0</v>
          </cell>
          <cell r="F399">
            <v>2</v>
          </cell>
          <cell r="G399">
            <v>0</v>
          </cell>
        </row>
        <row r="400">
          <cell r="B400" t="str">
            <v>Thực hành điều khiển lập trình PLC</v>
          </cell>
          <cell r="C400" t="str">
            <v>0704169</v>
          </cell>
          <cell r="D400">
            <v>2</v>
          </cell>
          <cell r="E400">
            <v>0</v>
          </cell>
          <cell r="F400">
            <v>2</v>
          </cell>
          <cell r="G400">
            <v>0</v>
          </cell>
        </row>
        <row r="401">
          <cell r="B401" t="str">
            <v>Thực hành lắp đặt sửa chữa hệ thống điều hòa trung tâm</v>
          </cell>
          <cell r="C401" t="str">
            <v>0704170</v>
          </cell>
          <cell r="D401">
            <v>3</v>
          </cell>
          <cell r="E401">
            <v>0</v>
          </cell>
          <cell r="F401">
            <v>3</v>
          </cell>
          <cell r="G401">
            <v>0</v>
          </cell>
        </row>
        <row r="402">
          <cell r="B402" t="str">
            <v>Thực hành lắp đặt sửa chữa máy lạnh công nghiệp</v>
          </cell>
          <cell r="C402" t="str">
            <v>0704171</v>
          </cell>
          <cell r="D402">
            <v>3</v>
          </cell>
          <cell r="E402">
            <v>0</v>
          </cell>
          <cell r="F402">
            <v>3</v>
          </cell>
          <cell r="G402">
            <v>0</v>
          </cell>
        </row>
        <row r="403">
          <cell r="B403" t="str">
            <v>Thực hành lắp đặt sửa chữa máy lạnh dân dụng</v>
          </cell>
          <cell r="C403" t="str">
            <v>0704172</v>
          </cell>
          <cell r="D403">
            <v>3</v>
          </cell>
          <cell r="E403">
            <v>0</v>
          </cell>
          <cell r="F403">
            <v>3</v>
          </cell>
          <cell r="G403">
            <v>0</v>
          </cell>
        </row>
        <row r="404">
          <cell r="B404" t="str">
            <v>Thực hành máy điện</v>
          </cell>
          <cell r="C404" t="str">
            <v>0704173</v>
          </cell>
          <cell r="D404">
            <v>3</v>
          </cell>
          <cell r="E404">
            <v>0</v>
          </cell>
          <cell r="F404">
            <v>3</v>
          </cell>
          <cell r="G404">
            <v>0</v>
          </cell>
        </row>
        <row r="405">
          <cell r="B405" t="str">
            <v>Thực hành máy điện</v>
          </cell>
          <cell r="C405" t="str">
            <v>0704173</v>
          </cell>
          <cell r="D405">
            <v>3</v>
          </cell>
          <cell r="E405">
            <v>0</v>
          </cell>
          <cell r="F405">
            <v>3</v>
          </cell>
          <cell r="G405">
            <v>0</v>
          </cell>
        </row>
        <row r="406">
          <cell r="B406" t="str">
            <v>Thực hành trang bị điện</v>
          </cell>
          <cell r="C406" t="str">
            <v>0704175</v>
          </cell>
          <cell r="D406">
            <v>2</v>
          </cell>
          <cell r="E406">
            <v>0</v>
          </cell>
          <cell r="F406">
            <v>2</v>
          </cell>
          <cell r="G406">
            <v>0</v>
          </cell>
        </row>
        <row r="407">
          <cell r="B407" t="str">
            <v>Thực hành trang bị điện</v>
          </cell>
          <cell r="C407" t="str">
            <v>0704175</v>
          </cell>
          <cell r="D407">
            <v>2</v>
          </cell>
          <cell r="E407">
            <v>0</v>
          </cell>
          <cell r="F407">
            <v>2</v>
          </cell>
          <cell r="G407">
            <v>0</v>
          </cell>
        </row>
        <row r="408">
          <cell r="B408" t="str">
            <v>Thực hành trang bị điện</v>
          </cell>
          <cell r="C408" t="str">
            <v>0704175</v>
          </cell>
          <cell r="D408">
            <v>2</v>
          </cell>
          <cell r="E408">
            <v>0</v>
          </cell>
          <cell r="F408">
            <v>2</v>
          </cell>
          <cell r="G408">
            <v>0</v>
          </cell>
        </row>
        <row r="409">
          <cell r="B409" t="str">
            <v>Thực hành truyền động điện</v>
          </cell>
          <cell r="C409" t="str">
            <v>0704176</v>
          </cell>
          <cell r="D409">
            <v>2</v>
          </cell>
          <cell r="E409">
            <v>0</v>
          </cell>
          <cell r="F409">
            <v>2</v>
          </cell>
          <cell r="G409">
            <v>0</v>
          </cell>
        </row>
        <row r="410">
          <cell r="B410" t="str">
            <v>Thực hành truyền động điện</v>
          </cell>
          <cell r="C410" t="str">
            <v>0704176</v>
          </cell>
          <cell r="D410">
            <v>2</v>
          </cell>
          <cell r="E410">
            <v>0</v>
          </cell>
          <cell r="F410">
            <v>2</v>
          </cell>
          <cell r="G410">
            <v>0</v>
          </cell>
        </row>
        <row r="411">
          <cell r="B411" t="str">
            <v>Thực tập tốt nghiệp (Ngành Công nghệ kỹ thuật Điện, Điện tử)</v>
          </cell>
          <cell r="C411" t="str">
            <v>0704179</v>
          </cell>
          <cell r="D411">
            <v>8</v>
          </cell>
          <cell r="E411">
            <v>0</v>
          </cell>
          <cell r="F411">
            <v>0</v>
          </cell>
          <cell r="G411">
            <v>8</v>
          </cell>
        </row>
        <row r="412">
          <cell r="B412" t="str">
            <v>Thực tập tốt nghiệp (Ngành Công nghệ kỹ thuật Điều khiển và Tự động hóa)</v>
          </cell>
          <cell r="C412" t="str">
            <v>0704180</v>
          </cell>
          <cell r="D412">
            <v>8</v>
          </cell>
          <cell r="E412">
            <v>0</v>
          </cell>
          <cell r="F412">
            <v>0</v>
          </cell>
          <cell r="G412">
            <v>8</v>
          </cell>
        </row>
        <row r="413">
          <cell r="B413" t="str">
            <v>Thực tập tốt nghiệp (Ngành Công nghệ kỹ thuật Nhiệt)</v>
          </cell>
          <cell r="C413" t="str">
            <v>0704181</v>
          </cell>
          <cell r="D413">
            <v>8</v>
          </cell>
          <cell r="E413">
            <v>0</v>
          </cell>
          <cell r="F413">
            <v>0</v>
          </cell>
          <cell r="G413">
            <v>8</v>
          </cell>
        </row>
        <row r="414">
          <cell r="B414" t="str">
            <v>Trang bị điện</v>
          </cell>
          <cell r="C414" t="str">
            <v>0704182</v>
          </cell>
          <cell r="D414">
            <v>3</v>
          </cell>
          <cell r="E414">
            <v>2</v>
          </cell>
          <cell r="F414">
            <v>1</v>
          </cell>
          <cell r="G414">
            <v>0</v>
          </cell>
        </row>
        <row r="415">
          <cell r="B415" t="str">
            <v>Trang bị điện</v>
          </cell>
          <cell r="C415" t="str">
            <v>0704182</v>
          </cell>
          <cell r="D415">
            <v>3</v>
          </cell>
          <cell r="E415">
            <v>2</v>
          </cell>
          <cell r="F415">
            <v>1</v>
          </cell>
          <cell r="G415">
            <v>0</v>
          </cell>
        </row>
        <row r="416">
          <cell r="B416" t="str">
            <v>Trang bị điện 1</v>
          </cell>
          <cell r="C416" t="str">
            <v>0704183</v>
          </cell>
          <cell r="D416">
            <v>2</v>
          </cell>
          <cell r="E416">
            <v>2</v>
          </cell>
          <cell r="F416">
            <v>0</v>
          </cell>
          <cell r="G416">
            <v>0</v>
          </cell>
        </row>
        <row r="417">
          <cell r="B417" t="str">
            <v>Trang bị điện 1</v>
          </cell>
          <cell r="C417" t="str">
            <v>0704183</v>
          </cell>
          <cell r="D417">
            <v>2</v>
          </cell>
          <cell r="E417">
            <v>2</v>
          </cell>
          <cell r="F417">
            <v>0</v>
          </cell>
          <cell r="G417">
            <v>0</v>
          </cell>
        </row>
        <row r="418">
          <cell r="B418" t="str">
            <v>Trang bị điện 2</v>
          </cell>
          <cell r="C418" t="str">
            <v>0704184</v>
          </cell>
          <cell r="D418">
            <v>2</v>
          </cell>
          <cell r="E418">
            <v>2</v>
          </cell>
          <cell r="F418">
            <v>0</v>
          </cell>
          <cell r="G418">
            <v>0</v>
          </cell>
        </row>
        <row r="419">
          <cell r="B419" t="str">
            <v>Trang bị điện 2</v>
          </cell>
          <cell r="C419" t="str">
            <v>0704184</v>
          </cell>
          <cell r="D419">
            <v>2</v>
          </cell>
          <cell r="E419">
            <v>2</v>
          </cell>
          <cell r="F419">
            <v>0</v>
          </cell>
          <cell r="G419">
            <v>0</v>
          </cell>
        </row>
        <row r="420">
          <cell r="B420" t="str">
            <v>Truyền động điện</v>
          </cell>
          <cell r="C420" t="str">
            <v>0704185</v>
          </cell>
          <cell r="D420">
            <v>3</v>
          </cell>
          <cell r="E420">
            <v>2</v>
          </cell>
          <cell r="F420">
            <v>1</v>
          </cell>
          <cell r="G420">
            <v>0</v>
          </cell>
        </row>
        <row r="421">
          <cell r="B421" t="str">
            <v>Truyền động điện</v>
          </cell>
          <cell r="C421" t="str">
            <v>0704185</v>
          </cell>
          <cell r="D421">
            <v>3</v>
          </cell>
          <cell r="E421">
            <v>2</v>
          </cell>
          <cell r="F421">
            <v>1</v>
          </cell>
          <cell r="G421">
            <v>0</v>
          </cell>
        </row>
        <row r="422">
          <cell r="B422" t="str">
            <v>Ứng dụng PLC trong hệ thống lạnh</v>
          </cell>
          <cell r="C422" t="str">
            <v>0704187</v>
          </cell>
          <cell r="D422">
            <v>3</v>
          </cell>
          <cell r="E422">
            <v>2</v>
          </cell>
          <cell r="F422">
            <v>1</v>
          </cell>
          <cell r="G422">
            <v>0</v>
          </cell>
        </row>
        <row r="423">
          <cell r="B423" t="str">
            <v>Vận hành Lò hơi và các thiết bị áp lực</v>
          </cell>
          <cell r="C423" t="str">
            <v>0704188</v>
          </cell>
          <cell r="D423">
            <v>3</v>
          </cell>
          <cell r="E423">
            <v>2</v>
          </cell>
          <cell r="F423">
            <v>1</v>
          </cell>
          <cell r="G423">
            <v>0</v>
          </cell>
        </row>
        <row r="424">
          <cell r="B424" t="str">
            <v>Vận hành, sửa chữa máy và thiết bị lạnh</v>
          </cell>
          <cell r="C424" t="str">
            <v>0704190</v>
          </cell>
          <cell r="D424">
            <v>2</v>
          </cell>
          <cell r="E424">
            <v>2</v>
          </cell>
          <cell r="F424">
            <v>0</v>
          </cell>
          <cell r="G424">
            <v>0</v>
          </cell>
        </row>
        <row r="425">
          <cell r="B425" t="str">
            <v>Vật liệu điện, điện tử</v>
          </cell>
          <cell r="C425" t="str">
            <v>0704191</v>
          </cell>
          <cell r="D425">
            <v>2</v>
          </cell>
          <cell r="E425">
            <v>2</v>
          </cell>
          <cell r="F425">
            <v>0</v>
          </cell>
          <cell r="G425">
            <v>0</v>
          </cell>
        </row>
        <row r="426">
          <cell r="B426" t="str">
            <v>Vật liệu điện, điện tử</v>
          </cell>
          <cell r="C426" t="str">
            <v>0704191</v>
          </cell>
          <cell r="D426">
            <v>2</v>
          </cell>
          <cell r="E426">
            <v>2</v>
          </cell>
          <cell r="F426">
            <v>0</v>
          </cell>
          <cell r="G426">
            <v>0</v>
          </cell>
        </row>
        <row r="427">
          <cell r="B427" t="str">
            <v>Vật liệu nhiệt và an toàn hệ thống lạnh</v>
          </cell>
          <cell r="C427" t="str">
            <v>0704192</v>
          </cell>
          <cell r="D427">
            <v>3</v>
          </cell>
          <cell r="E427">
            <v>3</v>
          </cell>
          <cell r="F427">
            <v>0</v>
          </cell>
          <cell r="G427">
            <v>0</v>
          </cell>
        </row>
        <row r="428">
          <cell r="B428" t="str">
            <v>CAD trong điện tử</v>
          </cell>
          <cell r="C428" t="str">
            <v>0804102</v>
          </cell>
          <cell r="D428">
            <v>2</v>
          </cell>
          <cell r="E428">
            <v>0</v>
          </cell>
          <cell r="F428">
            <v>2</v>
          </cell>
          <cell r="G428">
            <v>0</v>
          </cell>
        </row>
        <row r="429">
          <cell r="B429" t="str">
            <v>Điện tử số</v>
          </cell>
          <cell r="C429" t="str">
            <v>0804103</v>
          </cell>
          <cell r="D429">
            <v>4</v>
          </cell>
          <cell r="E429">
            <v>3</v>
          </cell>
          <cell r="F429">
            <v>1</v>
          </cell>
          <cell r="G429">
            <v>0</v>
          </cell>
        </row>
        <row r="430">
          <cell r="B430" t="str">
            <v>Điều khiển tự động công nghiệp</v>
          </cell>
          <cell r="C430" t="str">
            <v>0804104</v>
          </cell>
          <cell r="D430">
            <v>3</v>
          </cell>
          <cell r="E430">
            <v>2</v>
          </cell>
          <cell r="F430">
            <v>1</v>
          </cell>
          <cell r="G430">
            <v>0</v>
          </cell>
        </row>
        <row r="431">
          <cell r="B431" t="str">
            <v>Đo lường điện và thiết bị đo</v>
          </cell>
          <cell r="C431" t="str">
            <v>0804105</v>
          </cell>
          <cell r="D431">
            <v>2</v>
          </cell>
          <cell r="E431">
            <v>2</v>
          </cell>
          <cell r="F431">
            <v>0</v>
          </cell>
          <cell r="G431">
            <v>0</v>
          </cell>
        </row>
        <row r="432">
          <cell r="B432" t="str">
            <v>Đồ án/ khóa luận tốt nghiệp (Ngành Công nghệ kỹ thuật Điện tử, truyền thông)</v>
          </cell>
          <cell r="C432" t="str">
            <v>0804106</v>
          </cell>
          <cell r="D432">
            <v>5</v>
          </cell>
          <cell r="E432">
            <v>0</v>
          </cell>
          <cell r="F432">
            <v>0</v>
          </cell>
          <cell r="G432">
            <v>5</v>
          </cell>
        </row>
        <row r="433">
          <cell r="B433" t="str">
            <v>Hệ thống điều khiển tuần tự</v>
          </cell>
          <cell r="C433" t="str">
            <v>0804107</v>
          </cell>
          <cell r="D433">
            <v>3</v>
          </cell>
          <cell r="E433">
            <v>2</v>
          </cell>
          <cell r="F433">
            <v>1</v>
          </cell>
          <cell r="G433">
            <v>0</v>
          </cell>
        </row>
        <row r="434">
          <cell r="B434" t="str">
            <v>Hệ thống viễn thông</v>
          </cell>
          <cell r="C434" t="str">
            <v>0804108</v>
          </cell>
          <cell r="D434">
            <v>3</v>
          </cell>
          <cell r="E434">
            <v>2</v>
          </cell>
          <cell r="F434">
            <v>1</v>
          </cell>
          <cell r="G434">
            <v>0</v>
          </cell>
        </row>
        <row r="435">
          <cell r="B435" t="str">
            <v>Kỹ thuật Audio-Video</v>
          </cell>
          <cell r="C435" t="str">
            <v>0804109</v>
          </cell>
          <cell r="D435">
            <v>3</v>
          </cell>
          <cell r="E435">
            <v>2</v>
          </cell>
          <cell r="F435">
            <v>1</v>
          </cell>
          <cell r="G435">
            <v>0</v>
          </cell>
        </row>
        <row r="436">
          <cell r="B436" t="str">
            <v>Kỹ thuật cảm biến</v>
          </cell>
          <cell r="C436" t="str">
            <v>0804110</v>
          </cell>
          <cell r="D436">
            <v>3</v>
          </cell>
          <cell r="E436">
            <v>2</v>
          </cell>
          <cell r="F436">
            <v>1</v>
          </cell>
          <cell r="G436">
            <v>0</v>
          </cell>
        </row>
        <row r="437">
          <cell r="B437" t="str">
            <v>Kỹ thuật điện tử</v>
          </cell>
          <cell r="C437" t="str">
            <v>0804111</v>
          </cell>
          <cell r="D437">
            <v>3</v>
          </cell>
          <cell r="E437">
            <v>3</v>
          </cell>
          <cell r="F437">
            <v>0</v>
          </cell>
          <cell r="G437">
            <v>0</v>
          </cell>
        </row>
        <row r="438">
          <cell r="B438" t="str">
            <v>Kỹ thuật điện tử</v>
          </cell>
          <cell r="C438" t="str">
            <v>0804111</v>
          </cell>
          <cell r="D438">
            <v>3</v>
          </cell>
          <cell r="E438">
            <v>3</v>
          </cell>
          <cell r="F438">
            <v>0</v>
          </cell>
          <cell r="G438">
            <v>0</v>
          </cell>
        </row>
        <row r="439">
          <cell r="B439" t="str">
            <v>Kỹ thuật điện tử</v>
          </cell>
          <cell r="C439" t="str">
            <v>0804111</v>
          </cell>
          <cell r="D439">
            <v>3</v>
          </cell>
          <cell r="E439">
            <v>3</v>
          </cell>
          <cell r="F439">
            <v>0</v>
          </cell>
          <cell r="G439">
            <v>0</v>
          </cell>
        </row>
        <row r="440">
          <cell r="B440" t="str">
            <v>Kỹ thuật ghép nối máy tính</v>
          </cell>
          <cell r="C440" t="str">
            <v>0804112</v>
          </cell>
          <cell r="D440">
            <v>3</v>
          </cell>
          <cell r="E440">
            <v>2</v>
          </cell>
          <cell r="F440">
            <v>1</v>
          </cell>
          <cell r="G440">
            <v>0</v>
          </cell>
        </row>
        <row r="441">
          <cell r="B441" t="str">
            <v>Kỹ thuật lập trình nhúng</v>
          </cell>
          <cell r="C441" t="str">
            <v>0804113</v>
          </cell>
          <cell r="D441">
            <v>3</v>
          </cell>
          <cell r="E441">
            <v>2</v>
          </cell>
          <cell r="F441">
            <v>1</v>
          </cell>
          <cell r="G441">
            <v>0</v>
          </cell>
        </row>
        <row r="442">
          <cell r="B442" t="str">
            <v>Kỹ thuật truyền hình</v>
          </cell>
          <cell r="C442" t="str">
            <v>0804114</v>
          </cell>
          <cell r="D442">
            <v>4</v>
          </cell>
          <cell r="E442">
            <v>3</v>
          </cell>
          <cell r="F442">
            <v>1</v>
          </cell>
          <cell r="G442">
            <v>0</v>
          </cell>
        </row>
        <row r="443">
          <cell r="B443" t="str">
            <v>Kỹ thuật truyền số liệu</v>
          </cell>
          <cell r="C443" t="str">
            <v>0804115</v>
          </cell>
          <cell r="D443">
            <v>3</v>
          </cell>
          <cell r="E443">
            <v>2</v>
          </cell>
          <cell r="F443">
            <v>1</v>
          </cell>
          <cell r="G443">
            <v>0</v>
          </cell>
        </row>
        <row r="444">
          <cell r="B444" t="str">
            <v>Kỹ thuật vi điều khiển</v>
          </cell>
          <cell r="C444" t="str">
            <v>0804116</v>
          </cell>
          <cell r="D444">
            <v>3</v>
          </cell>
          <cell r="E444">
            <v>2</v>
          </cell>
          <cell r="F444">
            <v>1</v>
          </cell>
          <cell r="G444">
            <v>0</v>
          </cell>
        </row>
        <row r="445">
          <cell r="B445" t="str">
            <v>Kỹ thuật vi điều khiển</v>
          </cell>
          <cell r="C445" t="str">
            <v>0804116</v>
          </cell>
          <cell r="D445">
            <v>3</v>
          </cell>
          <cell r="E445">
            <v>2</v>
          </cell>
          <cell r="F445">
            <v>1</v>
          </cell>
          <cell r="G445">
            <v>0</v>
          </cell>
        </row>
        <row r="446">
          <cell r="B446" t="str">
            <v>Kỹ thuật vi xử lý </v>
          </cell>
          <cell r="C446" t="str">
            <v>0804117</v>
          </cell>
          <cell r="D446">
            <v>3</v>
          </cell>
          <cell r="E446">
            <v>2</v>
          </cell>
          <cell r="F446">
            <v>1</v>
          </cell>
          <cell r="G446">
            <v>0</v>
          </cell>
        </row>
        <row r="447">
          <cell r="B447" t="str">
            <v>Lập trình điều khiển PLC</v>
          </cell>
          <cell r="C447" t="str">
            <v>0804118</v>
          </cell>
          <cell r="D447">
            <v>3</v>
          </cell>
          <cell r="E447">
            <v>2</v>
          </cell>
          <cell r="F447">
            <v>1</v>
          </cell>
          <cell r="G447">
            <v>0</v>
          </cell>
        </row>
        <row r="448">
          <cell r="B448" t="str">
            <v>Linh kiện điện tử</v>
          </cell>
          <cell r="C448" t="str">
            <v>0804119</v>
          </cell>
          <cell r="D448">
            <v>2</v>
          </cell>
          <cell r="E448">
            <v>2</v>
          </cell>
          <cell r="F448">
            <v>0</v>
          </cell>
          <cell r="G448">
            <v>0</v>
          </cell>
        </row>
        <row r="449">
          <cell r="B449" t="str">
            <v>Mạch điện tử 1</v>
          </cell>
          <cell r="C449" t="str">
            <v>0804121</v>
          </cell>
          <cell r="D449">
            <v>3</v>
          </cell>
          <cell r="E449">
            <v>3</v>
          </cell>
          <cell r="F449">
            <v>0</v>
          </cell>
          <cell r="G449">
            <v>0</v>
          </cell>
        </row>
        <row r="450">
          <cell r="B450" t="str">
            <v>Mạng máy tính-truyền thông</v>
          </cell>
          <cell r="C450" t="str">
            <v>0804123</v>
          </cell>
          <cell r="D450">
            <v>3</v>
          </cell>
          <cell r="E450">
            <v>2</v>
          </cell>
          <cell r="F450">
            <v>1</v>
          </cell>
          <cell r="G450">
            <v>0</v>
          </cell>
        </row>
        <row r="451">
          <cell r="B451" t="str">
            <v>Nguyên lý truyền thông</v>
          </cell>
          <cell r="C451" t="str">
            <v>0804124</v>
          </cell>
          <cell r="D451">
            <v>3</v>
          </cell>
          <cell r="E451">
            <v>3</v>
          </cell>
          <cell r="F451">
            <v>0</v>
          </cell>
          <cell r="G451">
            <v>0</v>
          </cell>
        </row>
        <row r="452">
          <cell r="B452" t="str">
            <v>Thiết bị điện tử công nghiệp</v>
          </cell>
          <cell r="C452" t="str">
            <v>0804126</v>
          </cell>
          <cell r="D452">
            <v>3</v>
          </cell>
          <cell r="E452">
            <v>2</v>
          </cell>
          <cell r="F452">
            <v>1</v>
          </cell>
          <cell r="G452">
            <v>0</v>
          </cell>
        </row>
        <row r="453">
          <cell r="B453" t="str">
            <v>Thiết kế ứng dụng trên Arm Cortex - M3</v>
          </cell>
          <cell r="C453" t="str">
            <v>0804128</v>
          </cell>
          <cell r="D453">
            <v>2</v>
          </cell>
          <cell r="E453">
            <v>1</v>
          </cell>
          <cell r="F453">
            <v>1</v>
          </cell>
          <cell r="G453">
            <v>0</v>
          </cell>
        </row>
        <row r="454">
          <cell r="B454" t="str">
            <v>Thông tin di động</v>
          </cell>
          <cell r="C454" t="str">
            <v>0804129</v>
          </cell>
          <cell r="D454">
            <v>3</v>
          </cell>
          <cell r="E454">
            <v>2</v>
          </cell>
          <cell r="F454">
            <v>1</v>
          </cell>
          <cell r="G454">
            <v>0</v>
          </cell>
        </row>
        <row r="455">
          <cell r="B455" t="str">
            <v>Thực hành điện tử cơ bản 1</v>
          </cell>
          <cell r="C455" t="str">
            <v>0804130</v>
          </cell>
          <cell r="D455">
            <v>2</v>
          </cell>
          <cell r="E455">
            <v>0</v>
          </cell>
          <cell r="F455">
            <v>2</v>
          </cell>
          <cell r="G455">
            <v>0</v>
          </cell>
        </row>
        <row r="456">
          <cell r="B456" t="str">
            <v>Thực hành kỹ thuật điện tử</v>
          </cell>
          <cell r="C456" t="str">
            <v>0804132</v>
          </cell>
          <cell r="D456">
            <v>2</v>
          </cell>
          <cell r="E456">
            <v>0</v>
          </cell>
          <cell r="F456">
            <v>2</v>
          </cell>
          <cell r="G456">
            <v>0</v>
          </cell>
        </row>
        <row r="457">
          <cell r="B457" t="str">
            <v>Thực hành kỹ thuật điện tử</v>
          </cell>
          <cell r="C457" t="str">
            <v>0804132</v>
          </cell>
          <cell r="D457">
            <v>2</v>
          </cell>
          <cell r="E457">
            <v>0</v>
          </cell>
          <cell r="F457">
            <v>2</v>
          </cell>
          <cell r="G457">
            <v>0</v>
          </cell>
        </row>
        <row r="458">
          <cell r="B458" t="str">
            <v>Thực tập tốt nghiệp (Ngành Công nghệ kỹ thuật Điện tử, truyền thông)</v>
          </cell>
          <cell r="C458" t="str">
            <v>0804133</v>
          </cell>
          <cell r="D458">
            <v>8</v>
          </cell>
          <cell r="E458">
            <v>0</v>
          </cell>
          <cell r="F458">
            <v>0</v>
          </cell>
          <cell r="G458">
            <v>8</v>
          </cell>
        </row>
        <row r="459">
          <cell r="B459" t="str">
            <v>Trường điện từ và siêu cao tần</v>
          </cell>
          <cell r="C459" t="str">
            <v>0804134</v>
          </cell>
          <cell r="D459">
            <v>3</v>
          </cell>
          <cell r="E459">
            <v>3</v>
          </cell>
          <cell r="F459">
            <v>0</v>
          </cell>
          <cell r="G459">
            <v>0</v>
          </cell>
        </row>
        <row r="460">
          <cell r="B460" t="str">
            <v>Xử lý số tín hiệu</v>
          </cell>
          <cell r="C460" t="str">
            <v>0804136</v>
          </cell>
          <cell r="D460">
            <v>4</v>
          </cell>
          <cell r="E460">
            <v>3</v>
          </cell>
          <cell r="F460">
            <v>1</v>
          </cell>
          <cell r="G460">
            <v>0</v>
          </cell>
        </row>
        <row r="461">
          <cell r="B461" t="str">
            <v>Điều khiển động cơ điện</v>
          </cell>
          <cell r="C461" t="str">
            <v>0804140</v>
          </cell>
          <cell r="D461">
            <v>3</v>
          </cell>
          <cell r="E461">
            <v>2</v>
          </cell>
          <cell r="F461">
            <v>1</v>
          </cell>
          <cell r="G461">
            <v>0</v>
          </cell>
        </row>
        <row r="462">
          <cell r="B462" t="str">
            <v>An ninh mạng</v>
          </cell>
          <cell r="C462" t="str">
            <v>0804141</v>
          </cell>
          <cell r="D462">
            <v>3</v>
          </cell>
          <cell r="E462">
            <v>2</v>
          </cell>
          <cell r="F462">
            <v>1</v>
          </cell>
          <cell r="G462">
            <v>0</v>
          </cell>
        </row>
        <row r="463">
          <cell r="B463" t="str">
            <v>Đồ án chuyên ngành Kỹ thuật máy tính</v>
          </cell>
          <cell r="C463" t="str">
            <v>0804144</v>
          </cell>
          <cell r="D463">
            <v>2</v>
          </cell>
          <cell r="E463">
            <v>0</v>
          </cell>
          <cell r="F463">
            <v>0</v>
          </cell>
          <cell r="G463">
            <v>2</v>
          </cell>
        </row>
        <row r="464">
          <cell r="B464" t="str">
            <v>Đồ án/ khóa luận tốt nghiệp (Ngành Công nghệ kỹ thuật máy tính)</v>
          </cell>
          <cell r="C464" t="str">
            <v>0804145</v>
          </cell>
          <cell r="D464">
            <v>5</v>
          </cell>
          <cell r="E464">
            <v>0</v>
          </cell>
          <cell r="F464">
            <v>0</v>
          </cell>
          <cell r="G464">
            <v>5</v>
          </cell>
        </row>
        <row r="465">
          <cell r="B465" t="str">
            <v>Hệ thống nhúng</v>
          </cell>
          <cell r="C465" t="str">
            <v>0804146</v>
          </cell>
          <cell r="D465">
            <v>3</v>
          </cell>
          <cell r="E465">
            <v>2</v>
          </cell>
          <cell r="F465">
            <v>1</v>
          </cell>
          <cell r="G465">
            <v>0</v>
          </cell>
        </row>
        <row r="466">
          <cell r="B466" t="str">
            <v>Hệ thống truyền thông công nghiệp</v>
          </cell>
          <cell r="C466" t="str">
            <v>0804147</v>
          </cell>
          <cell r="D466">
            <v>3</v>
          </cell>
          <cell r="E466">
            <v>2</v>
          </cell>
          <cell r="F466">
            <v>1</v>
          </cell>
          <cell r="G466">
            <v>0</v>
          </cell>
        </row>
        <row r="467">
          <cell r="B467" t="str">
            <v>Kiến trúc máy tính và vi xử lý</v>
          </cell>
          <cell r="C467" t="str">
            <v>0804148</v>
          </cell>
          <cell r="D467">
            <v>4</v>
          </cell>
          <cell r="E467">
            <v>3</v>
          </cell>
          <cell r="F467">
            <v>1</v>
          </cell>
          <cell r="G467">
            <v>0</v>
          </cell>
        </row>
        <row r="468">
          <cell r="B468" t="str">
            <v>Kỹ năng hoạt động công nghiệp</v>
          </cell>
          <cell r="C468" t="str">
            <v>0804149</v>
          </cell>
          <cell r="D468">
            <v>2</v>
          </cell>
          <cell r="E468">
            <v>2</v>
          </cell>
          <cell r="F468">
            <v>0</v>
          </cell>
          <cell r="G468">
            <v>0</v>
          </cell>
        </row>
        <row r="469">
          <cell r="B469" t="str">
            <v>Kỹ thuật điện tử tương tự</v>
          </cell>
          <cell r="C469" t="str">
            <v>0804150</v>
          </cell>
          <cell r="D469">
            <v>3</v>
          </cell>
          <cell r="E469">
            <v>3</v>
          </cell>
          <cell r="F469">
            <v>0</v>
          </cell>
          <cell r="G469">
            <v>0</v>
          </cell>
        </row>
        <row r="470">
          <cell r="B470" t="str">
            <v>Kỹ thuật lập trình (KTMT)</v>
          </cell>
          <cell r="C470" t="str">
            <v>0804151</v>
          </cell>
          <cell r="D470">
            <v>4</v>
          </cell>
          <cell r="E470">
            <v>3</v>
          </cell>
          <cell r="F470">
            <v>1</v>
          </cell>
          <cell r="G470">
            <v>0</v>
          </cell>
        </row>
        <row r="471">
          <cell r="B471" t="str">
            <v>Kỹ thuật xung - số</v>
          </cell>
          <cell r="C471" t="str">
            <v>0804152</v>
          </cell>
          <cell r="D471">
            <v>3</v>
          </cell>
          <cell r="E471">
            <v>3</v>
          </cell>
          <cell r="F471">
            <v>0</v>
          </cell>
          <cell r="G471">
            <v>0</v>
          </cell>
        </row>
        <row r="472">
          <cell r="B472" t="str">
            <v>Lập trình mạng</v>
          </cell>
          <cell r="C472" t="str">
            <v>0804153</v>
          </cell>
          <cell r="D472">
            <v>3</v>
          </cell>
          <cell r="E472">
            <v>2</v>
          </cell>
          <cell r="F472">
            <v>1</v>
          </cell>
          <cell r="G472">
            <v>0</v>
          </cell>
        </row>
        <row r="473">
          <cell r="B473" t="str">
            <v>Mạng máy tính (KTMT)</v>
          </cell>
          <cell r="C473" t="str">
            <v>0804155</v>
          </cell>
          <cell r="D473">
            <v>4</v>
          </cell>
          <cell r="E473">
            <v>3</v>
          </cell>
          <cell r="F473">
            <v>1</v>
          </cell>
          <cell r="G473">
            <v>0</v>
          </cell>
        </row>
        <row r="474">
          <cell r="B474" t="str">
            <v>Phát triển ứng dụng cho thiết bị di động</v>
          </cell>
          <cell r="C474" t="str">
            <v>0804157</v>
          </cell>
          <cell r="D474">
            <v>3</v>
          </cell>
          <cell r="E474">
            <v>2</v>
          </cell>
          <cell r="F474">
            <v>1</v>
          </cell>
          <cell r="G474">
            <v>0</v>
          </cell>
        </row>
        <row r="475">
          <cell r="B475" t="str">
            <v>Thực hành điện tử</v>
          </cell>
          <cell r="C475" t="str">
            <v>0804160</v>
          </cell>
          <cell r="D475">
            <v>3</v>
          </cell>
          <cell r="E475">
            <v>0</v>
          </cell>
          <cell r="F475">
            <v>3</v>
          </cell>
          <cell r="G475">
            <v>0</v>
          </cell>
        </row>
        <row r="476">
          <cell r="B476" t="str">
            <v>Thực tập tốt nghiệp (Ngành Công nghệ kỹ thuật máy tính</v>
          </cell>
          <cell r="C476" t="str">
            <v>0804161</v>
          </cell>
          <cell r="D476">
            <v>8</v>
          </cell>
          <cell r="E476">
            <v>0</v>
          </cell>
          <cell r="F476">
            <v>0</v>
          </cell>
          <cell r="G476">
            <v>8</v>
          </cell>
        </row>
        <row r="477">
          <cell r="B477" t="str">
            <v>Vật liệu và linh kiện điện tử</v>
          </cell>
          <cell r="C477" t="str">
            <v>0804162</v>
          </cell>
          <cell r="D477">
            <v>3</v>
          </cell>
          <cell r="E477">
            <v>3</v>
          </cell>
          <cell r="F477">
            <v>0</v>
          </cell>
          <cell r="G477">
            <v>0</v>
          </cell>
        </row>
        <row r="478">
          <cell r="B478" t="str">
            <v>Công tác quốc phòng, an ninh</v>
          </cell>
          <cell r="C478" t="str">
            <v>0904101</v>
          </cell>
          <cell r="D478">
            <v>2</v>
          </cell>
          <cell r="E478">
            <v>2</v>
          </cell>
          <cell r="F478">
            <v>0</v>
          </cell>
          <cell r="G478">
            <v>0</v>
          </cell>
        </row>
        <row r="479">
          <cell r="B479" t="str">
            <v>Đường lối quân sự của Đảng</v>
          </cell>
          <cell r="C479" t="str">
            <v>0904102</v>
          </cell>
          <cell r="D479">
            <v>3</v>
          </cell>
          <cell r="E479">
            <v>3</v>
          </cell>
          <cell r="F479">
            <v>0</v>
          </cell>
          <cell r="G479">
            <v>0</v>
          </cell>
        </row>
        <row r="480">
          <cell r="B480" t="str">
            <v>Giáo dục thể chất 1</v>
          </cell>
          <cell r="C480" t="str">
            <v>0904103</v>
          </cell>
          <cell r="D480">
            <v>2</v>
          </cell>
          <cell r="E480">
            <v>1</v>
          </cell>
          <cell r="F480">
            <v>1</v>
          </cell>
          <cell r="G480">
            <v>0</v>
          </cell>
        </row>
        <row r="481">
          <cell r="B481" t="str">
            <v>Giáo dục thể chất 2</v>
          </cell>
          <cell r="C481" t="str">
            <v>0904104</v>
          </cell>
          <cell r="D481">
            <v>2</v>
          </cell>
          <cell r="E481">
            <v>0</v>
          </cell>
          <cell r="F481">
            <v>2</v>
          </cell>
          <cell r="G481">
            <v>0</v>
          </cell>
        </row>
        <row r="482">
          <cell r="B482" t="str">
            <v>Giáo dục thể chất 3</v>
          </cell>
          <cell r="C482" t="str">
            <v>0904105</v>
          </cell>
          <cell r="D482">
            <v>2</v>
          </cell>
          <cell r="E482">
            <v>0</v>
          </cell>
          <cell r="F482">
            <v>2</v>
          </cell>
          <cell r="G482">
            <v>0</v>
          </cell>
        </row>
        <row r="483">
          <cell r="B483" t="str">
            <v>Quân sự chung và chiến thuật, kỹ thuật bắn súng tiểu liên AK (CKC)</v>
          </cell>
          <cell r="C483" t="str">
            <v>0904108</v>
          </cell>
          <cell r="D483">
            <v>3</v>
          </cell>
          <cell r="E483">
            <v>0</v>
          </cell>
          <cell r="F483">
            <v>3</v>
          </cell>
          <cell r="G483">
            <v>0</v>
          </cell>
        </row>
        <row r="484">
          <cell r="B484" t="str">
            <v>Hàm số biến số phức</v>
          </cell>
          <cell r="C484" t="str">
            <v>1004101</v>
          </cell>
          <cell r="D484">
            <v>2</v>
          </cell>
          <cell r="E484">
            <v>2</v>
          </cell>
          <cell r="F484">
            <v>0</v>
          </cell>
          <cell r="G484">
            <v>0</v>
          </cell>
        </row>
        <row r="485">
          <cell r="B485" t="str">
            <v>Hàm số biến số phức</v>
          </cell>
          <cell r="C485" t="str">
            <v>1004101</v>
          </cell>
          <cell r="D485">
            <v>2</v>
          </cell>
          <cell r="E485">
            <v>2</v>
          </cell>
          <cell r="F485">
            <v>0</v>
          </cell>
          <cell r="G485">
            <v>0</v>
          </cell>
        </row>
        <row r="486">
          <cell r="B486" t="str">
            <v>Hàm số biến số phức</v>
          </cell>
          <cell r="C486" t="str">
            <v>1004101</v>
          </cell>
          <cell r="D486">
            <v>2</v>
          </cell>
          <cell r="E486">
            <v>2</v>
          </cell>
          <cell r="F486">
            <v>0</v>
          </cell>
          <cell r="G486">
            <v>0</v>
          </cell>
        </row>
        <row r="487">
          <cell r="B487" t="str">
            <v>Hàm số biến số phức</v>
          </cell>
          <cell r="C487" t="str">
            <v>1004101</v>
          </cell>
          <cell r="D487">
            <v>2</v>
          </cell>
          <cell r="E487">
            <v>2</v>
          </cell>
          <cell r="F487">
            <v>0</v>
          </cell>
          <cell r="G487">
            <v>0</v>
          </cell>
        </row>
        <row r="488">
          <cell r="B488" t="str">
            <v>Hàm số biến số phức</v>
          </cell>
          <cell r="C488" t="str">
            <v>1004101</v>
          </cell>
          <cell r="D488">
            <v>2</v>
          </cell>
          <cell r="E488">
            <v>2</v>
          </cell>
          <cell r="F488">
            <v>0</v>
          </cell>
          <cell r="G488">
            <v>0</v>
          </cell>
        </row>
        <row r="489">
          <cell r="B489" t="str">
            <v>Hàm số biến số phức</v>
          </cell>
          <cell r="C489" t="str">
            <v>1004101</v>
          </cell>
          <cell r="D489">
            <v>2</v>
          </cell>
          <cell r="E489">
            <v>2</v>
          </cell>
          <cell r="F489">
            <v>0</v>
          </cell>
          <cell r="G489">
            <v>0</v>
          </cell>
        </row>
        <row r="490">
          <cell r="B490" t="str">
            <v>Lý thuyết xác suất</v>
          </cell>
          <cell r="C490" t="str">
            <v>1004103</v>
          </cell>
          <cell r="D490">
            <v>2</v>
          </cell>
          <cell r="E490">
            <v>2</v>
          </cell>
          <cell r="F490">
            <v>0</v>
          </cell>
          <cell r="G490">
            <v>0</v>
          </cell>
        </row>
        <row r="491">
          <cell r="B491" t="str">
            <v>Lý thuyết xác suất</v>
          </cell>
          <cell r="C491" t="str">
            <v>1004103</v>
          </cell>
          <cell r="D491">
            <v>2</v>
          </cell>
          <cell r="E491">
            <v>2</v>
          </cell>
          <cell r="F491">
            <v>0</v>
          </cell>
          <cell r="G491">
            <v>0</v>
          </cell>
        </row>
        <row r="492">
          <cell r="B492" t="str">
            <v>Lý thuyết xác suất</v>
          </cell>
          <cell r="C492" t="str">
            <v>1004103</v>
          </cell>
          <cell r="D492">
            <v>2</v>
          </cell>
          <cell r="E492">
            <v>2</v>
          </cell>
          <cell r="F492">
            <v>0</v>
          </cell>
          <cell r="G492">
            <v>0</v>
          </cell>
        </row>
        <row r="493">
          <cell r="B493" t="str">
            <v>Lý thuyết xác suất</v>
          </cell>
          <cell r="C493" t="str">
            <v>1004103</v>
          </cell>
          <cell r="D493">
            <v>2</v>
          </cell>
          <cell r="E493">
            <v>2</v>
          </cell>
          <cell r="F493">
            <v>0</v>
          </cell>
          <cell r="G493">
            <v>0</v>
          </cell>
        </row>
        <row r="494">
          <cell r="B494" t="str">
            <v>Lý thuyết xác suất</v>
          </cell>
          <cell r="C494" t="str">
            <v>1004103</v>
          </cell>
          <cell r="D494">
            <v>2</v>
          </cell>
          <cell r="E494">
            <v>2</v>
          </cell>
          <cell r="F494">
            <v>0</v>
          </cell>
          <cell r="G494">
            <v>0</v>
          </cell>
        </row>
        <row r="495">
          <cell r="B495" t="str">
            <v>Lý thuyết xác suất</v>
          </cell>
          <cell r="C495" t="str">
            <v>1004103</v>
          </cell>
          <cell r="D495">
            <v>2</v>
          </cell>
          <cell r="E495">
            <v>2</v>
          </cell>
          <cell r="F495">
            <v>0</v>
          </cell>
          <cell r="G495">
            <v>0</v>
          </cell>
        </row>
        <row r="496">
          <cell r="B496" t="str">
            <v>Lý thuyết xác suất</v>
          </cell>
          <cell r="C496" t="str">
            <v>1004103</v>
          </cell>
          <cell r="D496">
            <v>2</v>
          </cell>
          <cell r="E496">
            <v>2</v>
          </cell>
          <cell r="F496">
            <v>0</v>
          </cell>
          <cell r="G496">
            <v>0</v>
          </cell>
        </row>
        <row r="497">
          <cell r="B497" t="str">
            <v>Lý thuyết xác suất</v>
          </cell>
          <cell r="C497" t="str">
            <v>1004103</v>
          </cell>
          <cell r="D497">
            <v>2</v>
          </cell>
          <cell r="E497">
            <v>2</v>
          </cell>
          <cell r="F497">
            <v>0</v>
          </cell>
          <cell r="G497">
            <v>0</v>
          </cell>
        </row>
        <row r="498">
          <cell r="B498" t="str">
            <v>Lý thuyết xác suất</v>
          </cell>
          <cell r="C498" t="str">
            <v>1004103</v>
          </cell>
          <cell r="D498">
            <v>2</v>
          </cell>
          <cell r="E498">
            <v>2</v>
          </cell>
          <cell r="F498">
            <v>0</v>
          </cell>
          <cell r="G498">
            <v>0</v>
          </cell>
        </row>
        <row r="499">
          <cell r="B499" t="str">
            <v>Lý thuyết xác suất</v>
          </cell>
          <cell r="C499" t="str">
            <v>1004103</v>
          </cell>
          <cell r="D499">
            <v>2</v>
          </cell>
          <cell r="E499">
            <v>2</v>
          </cell>
          <cell r="F499">
            <v>0</v>
          </cell>
          <cell r="G499">
            <v>0</v>
          </cell>
        </row>
        <row r="500">
          <cell r="B500" t="str">
            <v>Lý thuyết xác suất</v>
          </cell>
          <cell r="C500" t="str">
            <v>1004103</v>
          </cell>
          <cell r="D500">
            <v>2</v>
          </cell>
          <cell r="E500">
            <v>2</v>
          </cell>
          <cell r="F500">
            <v>0</v>
          </cell>
          <cell r="G500">
            <v>0</v>
          </cell>
        </row>
        <row r="501">
          <cell r="B501" t="str">
            <v>Mô hình toán kinh tế</v>
          </cell>
          <cell r="C501" t="str">
            <v>1004104</v>
          </cell>
          <cell r="D501">
            <v>3</v>
          </cell>
          <cell r="E501">
            <v>3</v>
          </cell>
          <cell r="F501">
            <v>0</v>
          </cell>
          <cell r="G501">
            <v>0</v>
          </cell>
        </row>
        <row r="502">
          <cell r="B502" t="str">
            <v>Phương pháp tính</v>
          </cell>
          <cell r="C502" t="str">
            <v>1004105</v>
          </cell>
          <cell r="D502">
            <v>2</v>
          </cell>
          <cell r="E502">
            <v>2</v>
          </cell>
          <cell r="F502">
            <v>0</v>
          </cell>
          <cell r="G502">
            <v>0</v>
          </cell>
        </row>
        <row r="503">
          <cell r="B503" t="str">
            <v>Phương pháp tính</v>
          </cell>
          <cell r="C503" t="str">
            <v>1004105</v>
          </cell>
          <cell r="D503">
            <v>2</v>
          </cell>
          <cell r="E503">
            <v>2</v>
          </cell>
          <cell r="F503">
            <v>0</v>
          </cell>
          <cell r="G503">
            <v>0</v>
          </cell>
        </row>
        <row r="504">
          <cell r="B504" t="str">
            <v>Phương pháp tính</v>
          </cell>
          <cell r="C504" t="str">
            <v>1004105</v>
          </cell>
          <cell r="D504">
            <v>2</v>
          </cell>
          <cell r="E504">
            <v>2</v>
          </cell>
          <cell r="F504">
            <v>0</v>
          </cell>
          <cell r="G504">
            <v>0</v>
          </cell>
        </row>
        <row r="505">
          <cell r="B505" t="str">
            <v>Phương pháp tính</v>
          </cell>
          <cell r="C505" t="str">
            <v>1004105</v>
          </cell>
          <cell r="D505">
            <v>2</v>
          </cell>
          <cell r="E505">
            <v>2</v>
          </cell>
          <cell r="F505">
            <v>0</v>
          </cell>
          <cell r="G505">
            <v>0</v>
          </cell>
        </row>
        <row r="506">
          <cell r="B506" t="str">
            <v>Phương pháp tính</v>
          </cell>
          <cell r="C506" t="str">
            <v>1004105</v>
          </cell>
          <cell r="D506">
            <v>2</v>
          </cell>
          <cell r="E506">
            <v>2</v>
          </cell>
          <cell r="F506">
            <v>0</v>
          </cell>
          <cell r="G506">
            <v>0</v>
          </cell>
        </row>
        <row r="507">
          <cell r="B507" t="str">
            <v>Phương pháp tính</v>
          </cell>
          <cell r="C507" t="str">
            <v>1004105</v>
          </cell>
          <cell r="D507">
            <v>2</v>
          </cell>
          <cell r="E507">
            <v>2</v>
          </cell>
          <cell r="F507">
            <v>0</v>
          </cell>
          <cell r="G507">
            <v>0</v>
          </cell>
        </row>
        <row r="508">
          <cell r="B508" t="str">
            <v>Phương pháp tính</v>
          </cell>
          <cell r="C508" t="str">
            <v>1004105</v>
          </cell>
          <cell r="D508">
            <v>2</v>
          </cell>
          <cell r="E508">
            <v>2</v>
          </cell>
          <cell r="F508">
            <v>0</v>
          </cell>
          <cell r="G508">
            <v>0</v>
          </cell>
        </row>
        <row r="509">
          <cell r="B509" t="str">
            <v>Phương pháp tính</v>
          </cell>
          <cell r="C509" t="str">
            <v>1004105</v>
          </cell>
          <cell r="D509">
            <v>2</v>
          </cell>
          <cell r="E509">
            <v>2</v>
          </cell>
          <cell r="F509">
            <v>0</v>
          </cell>
          <cell r="G509">
            <v>0</v>
          </cell>
        </row>
        <row r="510">
          <cell r="B510" t="str">
            <v>Phương pháp tính</v>
          </cell>
          <cell r="C510" t="str">
            <v>1004105</v>
          </cell>
          <cell r="D510">
            <v>2</v>
          </cell>
          <cell r="E510">
            <v>2</v>
          </cell>
          <cell r="F510">
            <v>0</v>
          </cell>
          <cell r="G510">
            <v>0</v>
          </cell>
        </row>
        <row r="511">
          <cell r="B511" t="str">
            <v>Quy hoạch tuyến tính</v>
          </cell>
          <cell r="C511" t="str">
            <v>1004106</v>
          </cell>
          <cell r="D511">
            <v>2</v>
          </cell>
          <cell r="E511">
            <v>2</v>
          </cell>
          <cell r="F511">
            <v>0</v>
          </cell>
          <cell r="G511">
            <v>0</v>
          </cell>
        </row>
        <row r="512">
          <cell r="B512" t="str">
            <v>Quy hoạch tuyến tính</v>
          </cell>
          <cell r="C512" t="str">
            <v>1004106</v>
          </cell>
          <cell r="D512">
            <v>2</v>
          </cell>
          <cell r="E512">
            <v>2</v>
          </cell>
          <cell r="F512">
            <v>0</v>
          </cell>
          <cell r="G512">
            <v>0</v>
          </cell>
        </row>
        <row r="513">
          <cell r="B513" t="str">
            <v>Quy hoạch tuyến tính</v>
          </cell>
          <cell r="C513" t="str">
            <v>1004106</v>
          </cell>
          <cell r="D513">
            <v>2</v>
          </cell>
          <cell r="E513">
            <v>2</v>
          </cell>
          <cell r="F513">
            <v>0</v>
          </cell>
          <cell r="G513">
            <v>0</v>
          </cell>
        </row>
        <row r="514">
          <cell r="B514" t="str">
            <v>Quy hoạch tuyến tính</v>
          </cell>
          <cell r="C514" t="str">
            <v>1004106</v>
          </cell>
          <cell r="D514">
            <v>2</v>
          </cell>
          <cell r="E514">
            <v>2</v>
          </cell>
          <cell r="F514">
            <v>0</v>
          </cell>
          <cell r="G514">
            <v>0</v>
          </cell>
        </row>
        <row r="515">
          <cell r="B515" t="str">
            <v>Quy hoạch tuyến tính</v>
          </cell>
          <cell r="C515" t="str">
            <v>1004106</v>
          </cell>
          <cell r="D515">
            <v>2</v>
          </cell>
          <cell r="E515">
            <v>2</v>
          </cell>
          <cell r="F515">
            <v>0</v>
          </cell>
          <cell r="G515">
            <v>0</v>
          </cell>
        </row>
        <row r="516">
          <cell r="B516" t="str">
            <v>Toán cao cấp 1</v>
          </cell>
          <cell r="C516" t="str">
            <v>1004107</v>
          </cell>
          <cell r="D516">
            <v>3</v>
          </cell>
          <cell r="E516">
            <v>3</v>
          </cell>
          <cell r="F516">
            <v>0</v>
          </cell>
          <cell r="G516">
            <v>0</v>
          </cell>
        </row>
        <row r="517">
          <cell r="B517" t="str">
            <v>Vật lý</v>
          </cell>
          <cell r="C517" t="str">
            <v>1004110</v>
          </cell>
          <cell r="D517">
            <v>4</v>
          </cell>
          <cell r="E517">
            <v>3</v>
          </cell>
          <cell r="F517">
            <v>1</v>
          </cell>
          <cell r="G517">
            <v>0</v>
          </cell>
        </row>
        <row r="518">
          <cell r="B518" t="str">
            <v>Xác suất thống kê</v>
          </cell>
          <cell r="C518" t="str">
            <v>1004111</v>
          </cell>
          <cell r="D518">
            <v>3</v>
          </cell>
          <cell r="E518">
            <v>3</v>
          </cell>
          <cell r="F518">
            <v>0</v>
          </cell>
          <cell r="G518">
            <v>0</v>
          </cell>
        </row>
        <row r="519">
          <cell r="B519" t="str">
            <v>Xác suất thống kê</v>
          </cell>
          <cell r="C519" t="str">
            <v>1004111</v>
          </cell>
          <cell r="D519">
            <v>3</v>
          </cell>
          <cell r="E519">
            <v>3</v>
          </cell>
          <cell r="F519">
            <v>0</v>
          </cell>
          <cell r="G519">
            <v>0</v>
          </cell>
        </row>
        <row r="520">
          <cell r="B520" t="str">
            <v>Xác suất thống kê</v>
          </cell>
          <cell r="C520" t="str">
            <v>1004111</v>
          </cell>
          <cell r="D520">
            <v>3</v>
          </cell>
          <cell r="E520">
            <v>3</v>
          </cell>
          <cell r="F520">
            <v>0</v>
          </cell>
          <cell r="G520">
            <v>0</v>
          </cell>
        </row>
        <row r="521">
          <cell r="B521" t="str">
            <v>Xác suất thống kê</v>
          </cell>
          <cell r="C521" t="str">
            <v>1004111</v>
          </cell>
          <cell r="D521">
            <v>3</v>
          </cell>
          <cell r="E521">
            <v>3</v>
          </cell>
          <cell r="F521">
            <v>0</v>
          </cell>
          <cell r="G521">
            <v>0</v>
          </cell>
        </row>
        <row r="522">
          <cell r="B522" t="str">
            <v>Đồ án/ khóa luận tốt nghiệp (Ngành Kế toán)</v>
          </cell>
          <cell r="C522" t="str">
            <v>1104101</v>
          </cell>
          <cell r="D522">
            <v>5</v>
          </cell>
          <cell r="E522">
            <v>0</v>
          </cell>
          <cell r="F522">
            <v>0</v>
          </cell>
          <cell r="G522">
            <v>5</v>
          </cell>
        </row>
        <row r="523">
          <cell r="B523" t="str">
            <v>Hệ thống thông tin kế toán</v>
          </cell>
          <cell r="C523" t="str">
            <v>1104102</v>
          </cell>
          <cell r="D523">
            <v>3</v>
          </cell>
          <cell r="E523">
            <v>2</v>
          </cell>
          <cell r="F523">
            <v>1</v>
          </cell>
          <cell r="G523">
            <v>0</v>
          </cell>
        </row>
        <row r="524">
          <cell r="B524" t="str">
            <v>Kế toán công 1</v>
          </cell>
          <cell r="C524" t="str">
            <v>1104103</v>
          </cell>
          <cell r="D524">
            <v>4</v>
          </cell>
          <cell r="E524">
            <v>4</v>
          </cell>
          <cell r="F524">
            <v>0</v>
          </cell>
          <cell r="G524">
            <v>0</v>
          </cell>
        </row>
        <row r="525">
          <cell r="B525" t="str">
            <v>Kế toán công 2</v>
          </cell>
          <cell r="C525" t="str">
            <v>1104104</v>
          </cell>
          <cell r="D525">
            <v>2</v>
          </cell>
          <cell r="E525">
            <v>2</v>
          </cell>
          <cell r="F525">
            <v>0</v>
          </cell>
          <cell r="G525">
            <v>0</v>
          </cell>
        </row>
        <row r="526">
          <cell r="B526" t="str">
            <v>Kế toán công ty</v>
          </cell>
          <cell r="C526" t="str">
            <v>1104105</v>
          </cell>
          <cell r="D526">
            <v>2</v>
          </cell>
          <cell r="E526">
            <v>2</v>
          </cell>
          <cell r="F526">
            <v>0</v>
          </cell>
          <cell r="G526">
            <v>0</v>
          </cell>
        </row>
        <row r="527">
          <cell r="B527" t="str">
            <v>Kế toán quản trị 1</v>
          </cell>
          <cell r="C527" t="str">
            <v>1104106</v>
          </cell>
          <cell r="D527">
            <v>3</v>
          </cell>
          <cell r="E527">
            <v>3</v>
          </cell>
          <cell r="F527">
            <v>0</v>
          </cell>
          <cell r="G527">
            <v>0</v>
          </cell>
        </row>
        <row r="528">
          <cell r="B528" t="str">
            <v>Kế toán quốc tế</v>
          </cell>
          <cell r="C528" t="str">
            <v>1104108</v>
          </cell>
          <cell r="D528">
            <v>3</v>
          </cell>
          <cell r="E528">
            <v>3</v>
          </cell>
          <cell r="F528">
            <v>0</v>
          </cell>
          <cell r="G528">
            <v>0</v>
          </cell>
        </row>
        <row r="529">
          <cell r="B529" t="str">
            <v>Kế toán tài chính 1</v>
          </cell>
          <cell r="C529" t="str">
            <v>1104109</v>
          </cell>
          <cell r="D529">
            <v>3</v>
          </cell>
          <cell r="E529">
            <v>3</v>
          </cell>
          <cell r="F529">
            <v>0</v>
          </cell>
          <cell r="G529">
            <v>0</v>
          </cell>
        </row>
        <row r="530">
          <cell r="B530" t="str">
            <v>Kế toán tài chính 2</v>
          </cell>
          <cell r="C530" t="str">
            <v>1104110</v>
          </cell>
          <cell r="D530">
            <v>3</v>
          </cell>
          <cell r="E530">
            <v>3</v>
          </cell>
          <cell r="F530">
            <v>0</v>
          </cell>
          <cell r="G530">
            <v>0</v>
          </cell>
        </row>
        <row r="531">
          <cell r="B531" t="str">
            <v>Kế toán tài chính 3</v>
          </cell>
          <cell r="C531" t="str">
            <v>1104111</v>
          </cell>
          <cell r="D531">
            <v>3</v>
          </cell>
          <cell r="E531">
            <v>0</v>
          </cell>
          <cell r="F531">
            <v>3</v>
          </cell>
          <cell r="G531">
            <v>0</v>
          </cell>
        </row>
        <row r="532">
          <cell r="B532" t="str">
            <v>Kế toán thương mại dịch vụ</v>
          </cell>
          <cell r="C532" t="str">
            <v>1104113</v>
          </cell>
          <cell r="D532">
            <v>3</v>
          </cell>
          <cell r="E532">
            <v>3</v>
          </cell>
          <cell r="F532">
            <v>0</v>
          </cell>
          <cell r="G532">
            <v>0</v>
          </cell>
        </row>
        <row r="533">
          <cell r="B533" t="str">
            <v>Kế toán trong các ngành kinh tế đặc thù</v>
          </cell>
          <cell r="C533" t="str">
            <v>1104114</v>
          </cell>
          <cell r="D533">
            <v>2</v>
          </cell>
          <cell r="E533">
            <v>2</v>
          </cell>
          <cell r="F533">
            <v>0</v>
          </cell>
          <cell r="G533">
            <v>0</v>
          </cell>
        </row>
        <row r="534">
          <cell r="B534" t="str">
            <v>Kế toán và lập báo cáo thuế</v>
          </cell>
          <cell r="C534" t="str">
            <v>1104115</v>
          </cell>
          <cell r="D534">
            <v>3</v>
          </cell>
          <cell r="E534">
            <v>3</v>
          </cell>
          <cell r="F534">
            <v>0</v>
          </cell>
          <cell r="G534">
            <v>0</v>
          </cell>
        </row>
        <row r="535">
          <cell r="B535" t="str">
            <v>Kế toán xuất nhập khẩu</v>
          </cell>
          <cell r="C535" t="str">
            <v>1104116</v>
          </cell>
          <cell r="D535">
            <v>2</v>
          </cell>
          <cell r="E535">
            <v>2</v>
          </cell>
          <cell r="F535">
            <v>0</v>
          </cell>
          <cell r="G535">
            <v>0</v>
          </cell>
        </row>
        <row r="536">
          <cell r="B536" t="str">
            <v>Kiểm soát nội bộ</v>
          </cell>
          <cell r="C536" t="str">
            <v>1104117</v>
          </cell>
          <cell r="D536">
            <v>2</v>
          </cell>
          <cell r="E536">
            <v>2</v>
          </cell>
          <cell r="F536">
            <v>0</v>
          </cell>
          <cell r="G536">
            <v>0</v>
          </cell>
        </row>
        <row r="537">
          <cell r="B537" t="str">
            <v>Lý thuyết kiểm toán</v>
          </cell>
          <cell r="C537" t="str">
            <v>1104120</v>
          </cell>
          <cell r="D537">
            <v>3</v>
          </cell>
          <cell r="E537">
            <v>3</v>
          </cell>
          <cell r="F537">
            <v>0</v>
          </cell>
          <cell r="G537">
            <v>0</v>
          </cell>
        </row>
        <row r="538">
          <cell r="B538" t="str">
            <v>Nguyên lý kế toán</v>
          </cell>
          <cell r="C538" t="str">
            <v>1104121</v>
          </cell>
          <cell r="D538">
            <v>3</v>
          </cell>
          <cell r="E538">
            <v>3</v>
          </cell>
          <cell r="F538">
            <v>0</v>
          </cell>
          <cell r="G538">
            <v>0</v>
          </cell>
        </row>
        <row r="539">
          <cell r="B539" t="str">
            <v>Nguyên lý kế toán</v>
          </cell>
          <cell r="C539" t="str">
            <v>1104121</v>
          </cell>
          <cell r="D539">
            <v>3</v>
          </cell>
          <cell r="E539">
            <v>3</v>
          </cell>
          <cell r="F539">
            <v>0</v>
          </cell>
          <cell r="G539">
            <v>0</v>
          </cell>
        </row>
        <row r="540">
          <cell r="B540" t="str">
            <v>Nguyên lý kế toán</v>
          </cell>
          <cell r="C540" t="str">
            <v>1104121</v>
          </cell>
          <cell r="D540">
            <v>3</v>
          </cell>
          <cell r="E540">
            <v>3</v>
          </cell>
          <cell r="F540">
            <v>0</v>
          </cell>
          <cell r="G540">
            <v>0</v>
          </cell>
        </row>
        <row r="541">
          <cell r="B541" t="str">
            <v>Nguyên lý kế toán</v>
          </cell>
          <cell r="C541" t="str">
            <v>1104121</v>
          </cell>
          <cell r="D541">
            <v>3</v>
          </cell>
          <cell r="E541">
            <v>3</v>
          </cell>
          <cell r="F541">
            <v>0</v>
          </cell>
          <cell r="G541">
            <v>0</v>
          </cell>
        </row>
        <row r="542">
          <cell r="B542" t="str">
            <v>Phân tích báo cáo tài chính </v>
          </cell>
          <cell r="C542" t="str">
            <v>1104122</v>
          </cell>
          <cell r="D542">
            <v>3</v>
          </cell>
          <cell r="E542">
            <v>2</v>
          </cell>
          <cell r="F542">
            <v>1</v>
          </cell>
          <cell r="G542">
            <v>0</v>
          </cell>
        </row>
        <row r="543">
          <cell r="B543" t="str">
            <v>Tổ chức công tác kế toán</v>
          </cell>
          <cell r="C543" t="str">
            <v>1104123</v>
          </cell>
          <cell r="D543">
            <v>2</v>
          </cell>
          <cell r="E543">
            <v>2</v>
          </cell>
          <cell r="F543">
            <v>0</v>
          </cell>
          <cell r="G543">
            <v>0</v>
          </cell>
        </row>
        <row r="544">
          <cell r="B544" t="str">
            <v>Thực tập tốt nghiệp (Ngành Kế toán)</v>
          </cell>
          <cell r="C544" t="str">
            <v>1104126</v>
          </cell>
          <cell r="D544">
            <v>8</v>
          </cell>
          <cell r="E544">
            <v>0</v>
          </cell>
          <cell r="F544">
            <v>0</v>
          </cell>
          <cell r="G544">
            <v>8</v>
          </cell>
        </row>
        <row r="545">
          <cell r="B545" t="str">
            <v>Đồ án/ khóa luận tốt nghiệp (Ngành Kiểm toán)</v>
          </cell>
          <cell r="C545" t="str">
            <v>1104128</v>
          </cell>
          <cell r="D545">
            <v>5</v>
          </cell>
          <cell r="E545">
            <v>0</v>
          </cell>
          <cell r="F545">
            <v>0</v>
          </cell>
          <cell r="G545">
            <v>5</v>
          </cell>
        </row>
        <row r="546">
          <cell r="B546" t="str">
            <v>Kiểm toán hoạt động</v>
          </cell>
          <cell r="C546" t="str">
            <v>1104130</v>
          </cell>
          <cell r="D546">
            <v>3</v>
          </cell>
          <cell r="E546">
            <v>3</v>
          </cell>
          <cell r="F546">
            <v>0</v>
          </cell>
          <cell r="G546">
            <v>0</v>
          </cell>
        </row>
        <row r="547">
          <cell r="B547" t="str">
            <v>Phân tích hoạt động sản xuất kinh doanh</v>
          </cell>
          <cell r="C547" t="str">
            <v>1104132</v>
          </cell>
          <cell r="D547">
            <v>3</v>
          </cell>
          <cell r="E547">
            <v>3</v>
          </cell>
          <cell r="F547">
            <v>0</v>
          </cell>
          <cell r="G547">
            <v>0</v>
          </cell>
        </row>
        <row r="548">
          <cell r="B548" t="str">
            <v>Kiểm toán tài chính 1</v>
          </cell>
          <cell r="C548" t="str">
            <v>1104133</v>
          </cell>
          <cell r="D548">
            <v>3</v>
          </cell>
          <cell r="E548">
            <v>2</v>
          </cell>
          <cell r="F548">
            <v>1</v>
          </cell>
          <cell r="G548">
            <v>0</v>
          </cell>
        </row>
        <row r="549">
          <cell r="B549" t="str">
            <v>Kiểm toán tài chính 2</v>
          </cell>
          <cell r="C549" t="str">
            <v>1104134</v>
          </cell>
          <cell r="D549">
            <v>3</v>
          </cell>
          <cell r="E549">
            <v>2</v>
          </cell>
          <cell r="F549">
            <v>1</v>
          </cell>
          <cell r="G549">
            <v>0</v>
          </cell>
        </row>
        <row r="550">
          <cell r="B550" t="str">
            <v>Thực tập tốt nghiệp (Ngành Kiểm toán)</v>
          </cell>
          <cell r="C550" t="str">
            <v>1104138</v>
          </cell>
          <cell r="D550">
            <v>8</v>
          </cell>
          <cell r="E550">
            <v>0</v>
          </cell>
          <cell r="F550">
            <v>0</v>
          </cell>
          <cell r="G550">
            <v>8</v>
          </cell>
        </row>
        <row r="551">
          <cell r="B551" t="str">
            <v>Đường lối cách mạng của Đảng Cộng sản Việt Nam</v>
          </cell>
          <cell r="C551" t="str">
            <v>1204101</v>
          </cell>
          <cell r="D551">
            <v>3</v>
          </cell>
          <cell r="E551">
            <v>3</v>
          </cell>
          <cell r="F551">
            <v>0</v>
          </cell>
          <cell r="G551">
            <v>0</v>
          </cell>
        </row>
        <row r="552">
          <cell r="B552" t="str">
            <v>Luật du lịch</v>
          </cell>
          <cell r="C552" t="str">
            <v>1204103</v>
          </cell>
          <cell r="D552">
            <v>2</v>
          </cell>
          <cell r="E552">
            <v>2</v>
          </cell>
          <cell r="F552">
            <v>0</v>
          </cell>
          <cell r="G552">
            <v>0</v>
          </cell>
        </row>
        <row r="553">
          <cell r="B553" t="str">
            <v>Luật kinh tế</v>
          </cell>
          <cell r="C553" t="str">
            <v>1204104</v>
          </cell>
          <cell r="D553">
            <v>3</v>
          </cell>
          <cell r="E553">
            <v>3</v>
          </cell>
          <cell r="F553">
            <v>0</v>
          </cell>
          <cell r="G553">
            <v>0</v>
          </cell>
        </row>
        <row r="554">
          <cell r="B554" t="str">
            <v>Luật kinh tế</v>
          </cell>
          <cell r="C554" t="str">
            <v>1204104</v>
          </cell>
          <cell r="D554">
            <v>3</v>
          </cell>
          <cell r="E554">
            <v>3</v>
          </cell>
          <cell r="F554">
            <v>0</v>
          </cell>
          <cell r="G554">
            <v>0</v>
          </cell>
        </row>
        <row r="555">
          <cell r="B555" t="str">
            <v>Luật kinh tế</v>
          </cell>
          <cell r="C555" t="str">
            <v>1204104</v>
          </cell>
          <cell r="D555">
            <v>3</v>
          </cell>
          <cell r="E555">
            <v>3</v>
          </cell>
          <cell r="F555">
            <v>0</v>
          </cell>
          <cell r="G555">
            <v>0</v>
          </cell>
        </row>
        <row r="556">
          <cell r="B556" t="str">
            <v>Luật kinh tế</v>
          </cell>
          <cell r="C556" t="str">
            <v>1204104</v>
          </cell>
          <cell r="D556">
            <v>3</v>
          </cell>
          <cell r="E556">
            <v>3</v>
          </cell>
          <cell r="F556">
            <v>0</v>
          </cell>
          <cell r="G556">
            <v>0</v>
          </cell>
        </row>
        <row r="557">
          <cell r="B557" t="str">
            <v>Mỹ học đại cương</v>
          </cell>
          <cell r="C557" t="str">
            <v>1204105</v>
          </cell>
          <cell r="D557">
            <v>2</v>
          </cell>
          <cell r="E557">
            <v>2</v>
          </cell>
          <cell r="F557">
            <v>0</v>
          </cell>
          <cell r="G557">
            <v>0</v>
          </cell>
        </row>
        <row r="558">
          <cell r="B558" t="str">
            <v>Những nguyên lý cơ bản của chủ nghĩa Mác-Lênin</v>
          </cell>
          <cell r="C558" t="str">
            <v>1204106</v>
          </cell>
          <cell r="D558">
            <v>5</v>
          </cell>
          <cell r="E558">
            <v>5</v>
          </cell>
          <cell r="F558">
            <v>0</v>
          </cell>
          <cell r="G558">
            <v>0</v>
          </cell>
        </row>
        <row r="559">
          <cell r="B559" t="str">
            <v>Pháp luật đại cương</v>
          </cell>
          <cell r="C559" t="str">
            <v>1204107</v>
          </cell>
          <cell r="D559">
            <v>2</v>
          </cell>
          <cell r="E559">
            <v>2</v>
          </cell>
          <cell r="F559">
            <v>0</v>
          </cell>
          <cell r="G559">
            <v>0</v>
          </cell>
        </row>
        <row r="560">
          <cell r="B560" t="str">
            <v>Tư tưởng Hồ Chí Minh</v>
          </cell>
          <cell r="C560" t="str">
            <v>1204108</v>
          </cell>
          <cell r="D560">
            <v>2</v>
          </cell>
          <cell r="E560">
            <v>2</v>
          </cell>
          <cell r="F560">
            <v>0</v>
          </cell>
          <cell r="G560">
            <v>0</v>
          </cell>
        </row>
        <row r="561">
          <cell r="B561" t="str">
            <v>Luật hành chính</v>
          </cell>
          <cell r="C561" t="str">
            <v>1204109</v>
          </cell>
          <cell r="D561">
            <v>3</v>
          </cell>
          <cell r="E561">
            <v>2</v>
          </cell>
          <cell r="F561">
            <v>1</v>
          </cell>
          <cell r="G561">
            <v>0</v>
          </cell>
        </row>
        <row r="562">
          <cell r="B562" t="str">
            <v>Lý luận chung về văn bản pháp luật</v>
          </cell>
          <cell r="C562" t="str">
            <v>1204110</v>
          </cell>
          <cell r="D562">
            <v>3</v>
          </cell>
          <cell r="E562">
            <v>2</v>
          </cell>
          <cell r="F562">
            <v>1</v>
          </cell>
          <cell r="G562">
            <v>0</v>
          </cell>
        </row>
        <row r="563">
          <cell r="B563" t="str">
            <v>Dẫn luận ngôn ngữ học</v>
          </cell>
          <cell r="C563" t="str">
            <v>1304101</v>
          </cell>
          <cell r="D563">
            <v>3</v>
          </cell>
          <cell r="E563">
            <v>3</v>
          </cell>
          <cell r="F563">
            <v>0</v>
          </cell>
          <cell r="G563">
            <v>0</v>
          </cell>
        </row>
        <row r="564">
          <cell r="B564" t="str">
            <v>Tiếng Anh cơ bản 1</v>
          </cell>
          <cell r="C564" t="str">
            <v>1304127</v>
          </cell>
          <cell r="D564">
            <v>6</v>
          </cell>
          <cell r="E564">
            <v>6</v>
          </cell>
          <cell r="F564">
            <v>0</v>
          </cell>
          <cell r="G564">
            <v>0</v>
          </cell>
        </row>
        <row r="565">
          <cell r="B565" t="str">
            <v>Tiếng Anh cơ bản 2</v>
          </cell>
          <cell r="C565" t="str">
            <v>1304128</v>
          </cell>
          <cell r="D565">
            <v>6</v>
          </cell>
          <cell r="E565">
            <v>6</v>
          </cell>
          <cell r="F565">
            <v>0</v>
          </cell>
          <cell r="G565">
            <v>0</v>
          </cell>
        </row>
        <row r="566">
          <cell r="B566" t="str">
            <v>Tiếng Anh chuyên ngành (Khối ngành Máy tính và CNTT)</v>
          </cell>
          <cell r="C566" t="str">
            <v>1304131</v>
          </cell>
          <cell r="D566">
            <v>3</v>
          </cell>
          <cell r="E566">
            <v>3</v>
          </cell>
          <cell r="F566">
            <v>0</v>
          </cell>
          <cell r="G566">
            <v>0</v>
          </cell>
        </row>
        <row r="567">
          <cell r="B567" t="str">
            <v>Tiếng Anh chuyên ngành (Khối ngành Quản lý và kinh doanh)</v>
          </cell>
          <cell r="C567" t="str">
            <v>1304132</v>
          </cell>
          <cell r="D567">
            <v>3</v>
          </cell>
          <cell r="E567">
            <v>3</v>
          </cell>
          <cell r="F567">
            <v>0</v>
          </cell>
          <cell r="G567">
            <v>0</v>
          </cell>
        </row>
        <row r="568">
          <cell r="B568" t="str">
            <v>Tiếng Anh chuyên ngành (Khối ngành Quản lý và kinh doanh)</v>
          </cell>
          <cell r="C568" t="str">
            <v>1304132</v>
          </cell>
          <cell r="D568">
            <v>3</v>
          </cell>
          <cell r="E568">
            <v>3</v>
          </cell>
          <cell r="F568">
            <v>0</v>
          </cell>
          <cell r="G568">
            <v>0</v>
          </cell>
        </row>
        <row r="569">
          <cell r="B569" t="str">
            <v>Tiếng Anh chuyên ngành (Khối ngành Quản lý và kinh doanh)</v>
          </cell>
          <cell r="C569" t="str">
            <v>1304132</v>
          </cell>
          <cell r="D569">
            <v>3</v>
          </cell>
          <cell r="E569">
            <v>3</v>
          </cell>
          <cell r="F569">
            <v>0</v>
          </cell>
          <cell r="G569">
            <v>0</v>
          </cell>
        </row>
        <row r="570">
          <cell r="B570" t="str">
            <v>Tiếng Anh chuyên ngành (Ngành hướng dẫn du lịch)</v>
          </cell>
          <cell r="C570" t="str">
            <v>1304133</v>
          </cell>
          <cell r="D570">
            <v>3</v>
          </cell>
          <cell r="E570">
            <v>3</v>
          </cell>
          <cell r="F570">
            <v>0</v>
          </cell>
          <cell r="G570">
            <v>0</v>
          </cell>
        </row>
        <row r="571">
          <cell r="B571" t="str">
            <v>Tiếng Anh chuyên ngành (Nhóm ngành Công nghệ Hóa - Môi trường)</v>
          </cell>
          <cell r="C571" t="str">
            <v>1304134</v>
          </cell>
          <cell r="D571">
            <v>3</v>
          </cell>
          <cell r="E571">
            <v>3</v>
          </cell>
          <cell r="F571">
            <v>0</v>
          </cell>
          <cell r="G571">
            <v>0</v>
          </cell>
        </row>
        <row r="572">
          <cell r="B572" t="str">
            <v>Tiếng Anh chuyên ngành (Nhóm ngành Công nghệ Hóa - Môi trường)</v>
          </cell>
          <cell r="C572" t="str">
            <v>1304134</v>
          </cell>
          <cell r="D572">
            <v>3</v>
          </cell>
          <cell r="E572">
            <v>3</v>
          </cell>
          <cell r="F572">
            <v>0</v>
          </cell>
          <cell r="G572">
            <v>0</v>
          </cell>
        </row>
        <row r="573">
          <cell r="B573" t="str">
            <v>Tiếng Anh chuyên ngành (Nhóm ngành Công nghệ May - Thời trang)</v>
          </cell>
          <cell r="C573" t="str">
            <v>1304135</v>
          </cell>
          <cell r="D573">
            <v>3</v>
          </cell>
          <cell r="E573">
            <v>3</v>
          </cell>
          <cell r="F573">
            <v>0</v>
          </cell>
          <cell r="G573">
            <v>0</v>
          </cell>
        </row>
        <row r="574">
          <cell r="B574" t="str">
            <v>Tiếng Anh chuyên ngành (Nhóm ngành Công nghệ May - Thời trang)</v>
          </cell>
          <cell r="C574" t="str">
            <v>1304135</v>
          </cell>
          <cell r="D574">
            <v>3</v>
          </cell>
          <cell r="E574">
            <v>3</v>
          </cell>
          <cell r="F574">
            <v>0</v>
          </cell>
          <cell r="G574">
            <v>0</v>
          </cell>
        </row>
        <row r="575">
          <cell r="B575" t="str">
            <v>Tiếng Anh chuyên ngành (Nhóm ngành Cơ khí-Ô tô)</v>
          </cell>
          <cell r="C575" t="str">
            <v>1304136</v>
          </cell>
          <cell r="D575">
            <v>3</v>
          </cell>
          <cell r="E575">
            <v>3</v>
          </cell>
          <cell r="F575">
            <v>0</v>
          </cell>
          <cell r="G575">
            <v>0</v>
          </cell>
        </row>
        <row r="576">
          <cell r="B576" t="str">
            <v>Tiếng Anh chuyên ngành (Nhóm ngành Cơ khí-Ô tô)</v>
          </cell>
          <cell r="C576" t="str">
            <v>1304136</v>
          </cell>
          <cell r="D576">
            <v>3</v>
          </cell>
          <cell r="E576">
            <v>3</v>
          </cell>
          <cell r="F576">
            <v>0</v>
          </cell>
          <cell r="G576">
            <v>0</v>
          </cell>
        </row>
        <row r="577">
          <cell r="B577" t="str">
            <v>Tiếng Anh chuyên ngành (Nhóm ngành Cơ khí-Ô tô)</v>
          </cell>
          <cell r="C577" t="str">
            <v>1304136</v>
          </cell>
          <cell r="D577">
            <v>3</v>
          </cell>
          <cell r="E577">
            <v>3</v>
          </cell>
          <cell r="F577">
            <v>0</v>
          </cell>
          <cell r="G577">
            <v>0</v>
          </cell>
        </row>
        <row r="578">
          <cell r="B578" t="str">
            <v>Tiếng Anh chuyên ngành (Nhóm ngành Cơ khí-Ô tô)</v>
          </cell>
          <cell r="C578" t="str">
            <v>1304136</v>
          </cell>
          <cell r="D578">
            <v>3</v>
          </cell>
          <cell r="E578">
            <v>3</v>
          </cell>
          <cell r="F578">
            <v>0</v>
          </cell>
          <cell r="G578">
            <v>0</v>
          </cell>
        </row>
        <row r="579">
          <cell r="B579" t="str">
            <v>Tiếng Anh chuyên ngành (Nhóm ngành Cơ khí-Ô tô)</v>
          </cell>
          <cell r="C579" t="str">
            <v>1304136</v>
          </cell>
          <cell r="D579">
            <v>3</v>
          </cell>
          <cell r="E579">
            <v>3</v>
          </cell>
          <cell r="F579">
            <v>0</v>
          </cell>
          <cell r="G579">
            <v>0</v>
          </cell>
        </row>
        <row r="580">
          <cell r="B580" t="str">
            <v>Tiếng Anh chuyên ngành (Nhóm ngành Điện-Điện tử)</v>
          </cell>
          <cell r="C580" t="str">
            <v>1304137</v>
          </cell>
          <cell r="D580">
            <v>3</v>
          </cell>
          <cell r="E580">
            <v>3</v>
          </cell>
          <cell r="F580">
            <v>0</v>
          </cell>
          <cell r="G580">
            <v>0</v>
          </cell>
        </row>
        <row r="581">
          <cell r="B581" t="str">
            <v>Tiếng Anh chuyên ngành (Nhóm ngành Điện-Điện tử)</v>
          </cell>
          <cell r="C581" t="str">
            <v>1304137</v>
          </cell>
          <cell r="D581">
            <v>3</v>
          </cell>
          <cell r="E581">
            <v>3</v>
          </cell>
          <cell r="F581">
            <v>0</v>
          </cell>
          <cell r="G581">
            <v>0</v>
          </cell>
        </row>
        <row r="582">
          <cell r="B582" t="str">
            <v>Tiếng Anh chuyên ngành (Nhóm ngành Điện-Điện tử)</v>
          </cell>
          <cell r="C582" t="str">
            <v>1304137</v>
          </cell>
          <cell r="D582">
            <v>3</v>
          </cell>
          <cell r="E582">
            <v>3</v>
          </cell>
          <cell r="F582">
            <v>0</v>
          </cell>
          <cell r="G582">
            <v>0</v>
          </cell>
        </row>
        <row r="583">
          <cell r="B583" t="str">
            <v>Tiếng Anh chuyên ngành (Nhóm ngành Quản lý và kinh doanh)</v>
          </cell>
          <cell r="C583" t="str">
            <v>1304138</v>
          </cell>
          <cell r="D583">
            <v>3</v>
          </cell>
          <cell r="E583">
            <v>3</v>
          </cell>
          <cell r="F583">
            <v>0</v>
          </cell>
          <cell r="G583">
            <v>0</v>
          </cell>
        </row>
        <row r="584">
          <cell r="B584" t="str">
            <v>Tiếng Anh 1</v>
          </cell>
          <cell r="C584" t="str">
            <v>1304142</v>
          </cell>
          <cell r="D584">
            <v>6</v>
          </cell>
          <cell r="E584">
            <v>6</v>
          </cell>
          <cell r="F584">
            <v>0</v>
          </cell>
          <cell r="G584">
            <v>0</v>
          </cell>
        </row>
        <row r="585">
          <cell r="B585" t="str">
            <v>Tiếng Anh 2</v>
          </cell>
          <cell r="C585" t="str">
            <v>1304143</v>
          </cell>
          <cell r="D585">
            <v>6</v>
          </cell>
          <cell r="E585">
            <v>6</v>
          </cell>
          <cell r="F585">
            <v>0</v>
          </cell>
          <cell r="G585">
            <v>0</v>
          </cell>
        </row>
        <row r="586">
          <cell r="B586" t="str">
            <v>Bản sắc văn hóa Việt Nam</v>
          </cell>
          <cell r="C586" t="str">
            <v>1404101</v>
          </cell>
          <cell r="D586">
            <v>3</v>
          </cell>
          <cell r="E586">
            <v>3</v>
          </cell>
          <cell r="F586">
            <v>0</v>
          </cell>
          <cell r="G586">
            <v>0</v>
          </cell>
        </row>
        <row r="587">
          <cell r="B587" t="str">
            <v>Các dân tộc Việt Nam</v>
          </cell>
          <cell r="C587" t="str">
            <v>1404102</v>
          </cell>
          <cell r="D587">
            <v>2</v>
          </cell>
          <cell r="E587">
            <v>2</v>
          </cell>
          <cell r="F587">
            <v>0</v>
          </cell>
          <cell r="G587">
            <v>0</v>
          </cell>
        </row>
        <row r="588">
          <cell r="B588" t="str">
            <v>Cơ sở văn hóa Việt Nam</v>
          </cell>
          <cell r="C588" t="str">
            <v>1404103</v>
          </cell>
          <cell r="D588">
            <v>3</v>
          </cell>
          <cell r="E588">
            <v>3</v>
          </cell>
          <cell r="F588">
            <v>0</v>
          </cell>
          <cell r="G588">
            <v>0</v>
          </cell>
        </row>
        <row r="589">
          <cell r="B589" t="str">
            <v>Cơ sở văn hóa Việt Nam</v>
          </cell>
          <cell r="C589" t="str">
            <v>1404103</v>
          </cell>
          <cell r="D589">
            <v>3</v>
          </cell>
          <cell r="E589">
            <v>3</v>
          </cell>
          <cell r="F589">
            <v>0</v>
          </cell>
          <cell r="G589">
            <v>0</v>
          </cell>
        </row>
        <row r="590">
          <cell r="B590" t="str">
            <v>Cơ sở văn hóa Việt Nam</v>
          </cell>
          <cell r="C590" t="str">
            <v>1404103</v>
          </cell>
          <cell r="D590">
            <v>3</v>
          </cell>
          <cell r="E590">
            <v>3</v>
          </cell>
          <cell r="F590">
            <v>0</v>
          </cell>
          <cell r="G590">
            <v>0</v>
          </cell>
        </row>
        <row r="591">
          <cell r="B591" t="str">
            <v>Di sản văn hóa truyền thống Việt Nam</v>
          </cell>
          <cell r="C591" t="str">
            <v>1404104</v>
          </cell>
          <cell r="D591">
            <v>2</v>
          </cell>
          <cell r="E591">
            <v>2</v>
          </cell>
          <cell r="F591">
            <v>0</v>
          </cell>
          <cell r="G591">
            <v>0</v>
          </cell>
        </row>
        <row r="592">
          <cell r="B592" t="str">
            <v>Du lịch bền vững</v>
          </cell>
          <cell r="C592" t="str">
            <v>1404105</v>
          </cell>
          <cell r="D592">
            <v>3</v>
          </cell>
          <cell r="E592">
            <v>3</v>
          </cell>
          <cell r="F592">
            <v>0</v>
          </cell>
          <cell r="G592">
            <v>0</v>
          </cell>
        </row>
        <row r="593">
          <cell r="B593" t="str">
            <v>Du lịch sinh thái</v>
          </cell>
          <cell r="C593" t="str">
            <v>1404106</v>
          </cell>
          <cell r="D593">
            <v>2</v>
          </cell>
          <cell r="E593">
            <v>2</v>
          </cell>
          <cell r="F593">
            <v>0</v>
          </cell>
          <cell r="G593">
            <v>0</v>
          </cell>
        </row>
        <row r="594">
          <cell r="B594" t="str">
            <v>Du lịch sinh thái</v>
          </cell>
          <cell r="C594" t="str">
            <v>1404106</v>
          </cell>
          <cell r="D594">
            <v>2</v>
          </cell>
          <cell r="E594">
            <v>2</v>
          </cell>
          <cell r="F594">
            <v>0</v>
          </cell>
          <cell r="G594">
            <v>0</v>
          </cell>
        </row>
        <row r="595">
          <cell r="B595" t="str">
            <v>Địa lý du lịch</v>
          </cell>
          <cell r="C595" t="str">
            <v>1404107</v>
          </cell>
          <cell r="D595">
            <v>3</v>
          </cell>
          <cell r="E595">
            <v>3</v>
          </cell>
          <cell r="F595">
            <v>0</v>
          </cell>
          <cell r="G595">
            <v>0</v>
          </cell>
        </row>
        <row r="596">
          <cell r="B596" t="str">
            <v>Địa lý du lịch</v>
          </cell>
          <cell r="C596" t="str">
            <v>1404107</v>
          </cell>
          <cell r="D596">
            <v>3</v>
          </cell>
          <cell r="E596">
            <v>3</v>
          </cell>
          <cell r="F596">
            <v>0</v>
          </cell>
          <cell r="G596">
            <v>0</v>
          </cell>
        </row>
        <row r="597">
          <cell r="B597" t="str">
            <v>Đồ án/ khóa luận tốt nghiệp (Chuyên ngành Hướng dẫn du lịch)</v>
          </cell>
          <cell r="C597" t="str">
            <v>1404108</v>
          </cell>
          <cell r="D597">
            <v>5</v>
          </cell>
          <cell r="E597">
            <v>0</v>
          </cell>
          <cell r="F597">
            <v>0</v>
          </cell>
          <cell r="G597">
            <v>5</v>
          </cell>
        </row>
        <row r="598">
          <cell r="B598" t="str">
            <v>Đồ án/ khóa luận tốt nghiệp (Chuyên ngành Quản trị kinh doanh Du lịch)</v>
          </cell>
          <cell r="C598" t="str">
            <v>1404109</v>
          </cell>
          <cell r="D598">
            <v>5</v>
          </cell>
          <cell r="E598">
            <v>0</v>
          </cell>
          <cell r="F598">
            <v>0</v>
          </cell>
          <cell r="G598">
            <v>5</v>
          </cell>
        </row>
        <row r="599">
          <cell r="B599" t="str">
            <v>Giới thiệu âm nhạc Việt Nam</v>
          </cell>
          <cell r="C599" t="str">
            <v>1404110</v>
          </cell>
          <cell r="D599">
            <v>2</v>
          </cell>
          <cell r="E599">
            <v>2</v>
          </cell>
          <cell r="F599">
            <v>0</v>
          </cell>
          <cell r="G599">
            <v>0</v>
          </cell>
        </row>
        <row r="600">
          <cell r="B600" t="str">
            <v>Giới thiệu mỹ thuật Việt Nam</v>
          </cell>
          <cell r="C600" t="str">
            <v>1404111</v>
          </cell>
          <cell r="D600">
            <v>2</v>
          </cell>
          <cell r="E600">
            <v>2</v>
          </cell>
          <cell r="F600">
            <v>0</v>
          </cell>
          <cell r="G600">
            <v>0</v>
          </cell>
        </row>
        <row r="601">
          <cell r="B601" t="str">
            <v>Kiểm soát đồ uống và thực phẩm</v>
          </cell>
          <cell r="C601" t="str">
            <v>1404112</v>
          </cell>
          <cell r="D601">
            <v>2</v>
          </cell>
          <cell r="E601">
            <v>2</v>
          </cell>
          <cell r="F601">
            <v>0</v>
          </cell>
          <cell r="G601">
            <v>0</v>
          </cell>
        </row>
        <row r="602">
          <cell r="B602" t="str">
            <v>Kiểm soát đồ uống và thực phẩm</v>
          </cell>
          <cell r="C602" t="str">
            <v>1404112</v>
          </cell>
          <cell r="D602">
            <v>2</v>
          </cell>
          <cell r="E602">
            <v>2</v>
          </cell>
          <cell r="F602">
            <v>0</v>
          </cell>
          <cell r="G602">
            <v>0</v>
          </cell>
        </row>
        <row r="603">
          <cell r="B603" t="str">
            <v>Kinh doanh dịch vụ bổ sung</v>
          </cell>
          <cell r="C603" t="str">
            <v>1404113</v>
          </cell>
          <cell r="D603">
            <v>3</v>
          </cell>
          <cell r="E603">
            <v>3</v>
          </cell>
          <cell r="F603">
            <v>0</v>
          </cell>
          <cell r="G603">
            <v>0</v>
          </cell>
        </row>
        <row r="604">
          <cell r="B604" t="str">
            <v>Kỹ năng giao tiếp</v>
          </cell>
          <cell r="C604" t="str">
            <v>1404114</v>
          </cell>
          <cell r="D604">
            <v>2</v>
          </cell>
          <cell r="E604">
            <v>2</v>
          </cell>
          <cell r="F604">
            <v>0</v>
          </cell>
          <cell r="G604">
            <v>0</v>
          </cell>
        </row>
        <row r="605">
          <cell r="B605" t="str">
            <v>Kỹ năng giao tiếp</v>
          </cell>
          <cell r="C605" t="str">
            <v>1404114</v>
          </cell>
          <cell r="D605">
            <v>2</v>
          </cell>
          <cell r="E605">
            <v>2</v>
          </cell>
          <cell r="F605">
            <v>0</v>
          </cell>
          <cell r="G605">
            <v>0</v>
          </cell>
        </row>
        <row r="606">
          <cell r="B606" t="str">
            <v>Kỹ năng giao tiếp</v>
          </cell>
          <cell r="C606" t="str">
            <v>1404114</v>
          </cell>
          <cell r="D606">
            <v>2</v>
          </cell>
          <cell r="E606">
            <v>2</v>
          </cell>
          <cell r="F606">
            <v>0</v>
          </cell>
          <cell r="G606">
            <v>0</v>
          </cell>
        </row>
        <row r="607">
          <cell r="B607" t="str">
            <v>Kỹ năng giao tiếp</v>
          </cell>
          <cell r="C607" t="str">
            <v>1404114</v>
          </cell>
          <cell r="D607">
            <v>2</v>
          </cell>
          <cell r="E607">
            <v>2</v>
          </cell>
          <cell r="F607">
            <v>0</v>
          </cell>
          <cell r="G607">
            <v>0</v>
          </cell>
        </row>
        <row r="608">
          <cell r="B608" t="str">
            <v>Kỹ năng làm việc (Tiếng Việt)</v>
          </cell>
          <cell r="C608" t="str">
            <v>1404115</v>
          </cell>
          <cell r="D608">
            <v>3</v>
          </cell>
          <cell r="E608">
            <v>3</v>
          </cell>
          <cell r="F608">
            <v>0</v>
          </cell>
          <cell r="G608">
            <v>0</v>
          </cell>
        </row>
        <row r="609">
          <cell r="B609" t="str">
            <v>Kỹ năng thuyết trình (Tiếng Việt)</v>
          </cell>
          <cell r="C609" t="str">
            <v>1404116</v>
          </cell>
          <cell r="D609">
            <v>3</v>
          </cell>
          <cell r="E609">
            <v>3</v>
          </cell>
          <cell r="F609">
            <v>0</v>
          </cell>
          <cell r="G609">
            <v>0</v>
          </cell>
        </row>
        <row r="610">
          <cell r="B610" t="str">
            <v>Lễ hội Việt Nam</v>
          </cell>
          <cell r="C610" t="str">
            <v>1404117</v>
          </cell>
          <cell r="D610">
            <v>2</v>
          </cell>
          <cell r="E610">
            <v>2</v>
          </cell>
          <cell r="F610">
            <v>0</v>
          </cell>
          <cell r="G610">
            <v>0</v>
          </cell>
        </row>
        <row r="611">
          <cell r="B611" t="str">
            <v>Lịch sử văn minh thế giới</v>
          </cell>
          <cell r="C611" t="str">
            <v>1404118</v>
          </cell>
          <cell r="D611">
            <v>3</v>
          </cell>
          <cell r="E611">
            <v>3</v>
          </cell>
          <cell r="F611">
            <v>0</v>
          </cell>
          <cell r="G611">
            <v>0</v>
          </cell>
        </row>
        <row r="612">
          <cell r="B612" t="str">
            <v>Lịch sử Việt Nam</v>
          </cell>
          <cell r="C612" t="str">
            <v>1404119</v>
          </cell>
          <cell r="D612">
            <v>4</v>
          </cell>
          <cell r="E612">
            <v>4</v>
          </cell>
          <cell r="F612">
            <v>0</v>
          </cell>
          <cell r="G612">
            <v>0</v>
          </cell>
        </row>
        <row r="613">
          <cell r="B613" t="str">
            <v>Nghi thức xã hội</v>
          </cell>
          <cell r="C613" t="str">
            <v>1404120</v>
          </cell>
          <cell r="D613">
            <v>3</v>
          </cell>
          <cell r="E613">
            <v>3</v>
          </cell>
          <cell r="F613">
            <v>0</v>
          </cell>
          <cell r="G613">
            <v>0</v>
          </cell>
        </row>
        <row r="614">
          <cell r="B614" t="str">
            <v>Nghi thức xã hội</v>
          </cell>
          <cell r="C614" t="str">
            <v>1404120</v>
          </cell>
          <cell r="D614">
            <v>3</v>
          </cell>
          <cell r="E614">
            <v>3</v>
          </cell>
          <cell r="F614">
            <v>0</v>
          </cell>
          <cell r="G614">
            <v>0</v>
          </cell>
        </row>
        <row r="615">
          <cell r="B615" t="str">
            <v>Nghiệp vụ hướng dẫn du lịch</v>
          </cell>
          <cell r="C615" t="str">
            <v>1404121</v>
          </cell>
          <cell r="D615">
            <v>2</v>
          </cell>
          <cell r="E615">
            <v>2</v>
          </cell>
          <cell r="F615">
            <v>0</v>
          </cell>
          <cell r="G615">
            <v>0</v>
          </cell>
        </row>
        <row r="616">
          <cell r="B616" t="str">
            <v>Nghiệp vụ hướng dẫn du lịch</v>
          </cell>
          <cell r="C616" t="str">
            <v>1404121</v>
          </cell>
          <cell r="D616">
            <v>2</v>
          </cell>
          <cell r="E616">
            <v>2</v>
          </cell>
          <cell r="F616">
            <v>0</v>
          </cell>
          <cell r="G616">
            <v>0</v>
          </cell>
        </row>
        <row r="617">
          <cell r="B617" t="str">
            <v>Nghiệp vụ kinh doanh khách sạn</v>
          </cell>
          <cell r="C617" t="str">
            <v>1404122</v>
          </cell>
          <cell r="D617">
            <v>3</v>
          </cell>
          <cell r="E617">
            <v>2</v>
          </cell>
          <cell r="F617">
            <v>1</v>
          </cell>
          <cell r="G617">
            <v>0</v>
          </cell>
        </row>
        <row r="618">
          <cell r="B618" t="str">
            <v>Nghiệp vụ kinh doanh lữ hành</v>
          </cell>
          <cell r="C618" t="str">
            <v>1404123</v>
          </cell>
          <cell r="D618">
            <v>3</v>
          </cell>
          <cell r="E618">
            <v>2</v>
          </cell>
          <cell r="F618">
            <v>1</v>
          </cell>
          <cell r="G618">
            <v>0</v>
          </cell>
        </row>
        <row r="619">
          <cell r="B619" t="str">
            <v>Nghiệp vụ khách sạn</v>
          </cell>
          <cell r="C619" t="str">
            <v>1404124</v>
          </cell>
          <cell r="D619">
            <v>2</v>
          </cell>
          <cell r="E619">
            <v>2</v>
          </cell>
          <cell r="F619">
            <v>0</v>
          </cell>
          <cell r="G619">
            <v>0</v>
          </cell>
        </row>
        <row r="620">
          <cell r="B620" t="str">
            <v>Nhập môn du lịch học</v>
          </cell>
          <cell r="C620" t="str">
            <v>1404126</v>
          </cell>
          <cell r="D620">
            <v>3</v>
          </cell>
          <cell r="E620">
            <v>3</v>
          </cell>
          <cell r="F620">
            <v>0</v>
          </cell>
          <cell r="G620">
            <v>0</v>
          </cell>
        </row>
        <row r="621">
          <cell r="B621" t="str">
            <v>Nhập môn du lịch học</v>
          </cell>
          <cell r="C621" t="str">
            <v>1404126</v>
          </cell>
          <cell r="D621">
            <v>3</v>
          </cell>
          <cell r="E621">
            <v>3</v>
          </cell>
          <cell r="F621">
            <v>0</v>
          </cell>
          <cell r="G621">
            <v>0</v>
          </cell>
        </row>
        <row r="622">
          <cell r="B622" t="str">
            <v>Phương pháp nghiên cứu khoa học</v>
          </cell>
          <cell r="C622" t="str">
            <v>1404128</v>
          </cell>
          <cell r="D622">
            <v>3</v>
          </cell>
          <cell r="E622">
            <v>3</v>
          </cell>
          <cell r="F622">
            <v>0</v>
          </cell>
          <cell r="G622">
            <v>0</v>
          </cell>
        </row>
        <row r="623">
          <cell r="B623" t="str">
            <v>Phương pháp nghiên cứu khoa học</v>
          </cell>
          <cell r="C623" t="str">
            <v>1404128</v>
          </cell>
          <cell r="D623">
            <v>3</v>
          </cell>
          <cell r="E623">
            <v>3</v>
          </cell>
          <cell r="F623">
            <v>0</v>
          </cell>
          <cell r="G623">
            <v>0</v>
          </cell>
        </row>
        <row r="624">
          <cell r="B624" t="str">
            <v>Quản trị kinh doanh khách sạn</v>
          </cell>
          <cell r="C624" t="str">
            <v>1404129</v>
          </cell>
          <cell r="D624">
            <v>3</v>
          </cell>
          <cell r="E624">
            <v>3</v>
          </cell>
          <cell r="F624">
            <v>0</v>
          </cell>
          <cell r="G624">
            <v>0</v>
          </cell>
        </row>
        <row r="625">
          <cell r="B625" t="str">
            <v>Quản trị kinh doanh lữ hành</v>
          </cell>
          <cell r="C625" t="str">
            <v>1404130</v>
          </cell>
          <cell r="D625">
            <v>2</v>
          </cell>
          <cell r="E625">
            <v>2</v>
          </cell>
          <cell r="F625">
            <v>0</v>
          </cell>
          <cell r="G625">
            <v>0</v>
          </cell>
        </row>
        <row r="626">
          <cell r="B626" t="str">
            <v>Tâm lý học du lịch</v>
          </cell>
          <cell r="C626" t="str">
            <v>1404131</v>
          </cell>
          <cell r="D626">
            <v>3</v>
          </cell>
          <cell r="E626">
            <v>3</v>
          </cell>
          <cell r="F626">
            <v>0</v>
          </cell>
          <cell r="G626">
            <v>0</v>
          </cell>
        </row>
        <row r="627">
          <cell r="B627" t="str">
            <v>Tâm lý học đại cương</v>
          </cell>
          <cell r="C627" t="str">
            <v>1404132</v>
          </cell>
          <cell r="D627">
            <v>2</v>
          </cell>
          <cell r="E627">
            <v>2</v>
          </cell>
          <cell r="F627">
            <v>0</v>
          </cell>
          <cell r="G627">
            <v>0</v>
          </cell>
        </row>
        <row r="628">
          <cell r="B628" t="str">
            <v>Tâm lý học đại cương</v>
          </cell>
          <cell r="C628" t="str">
            <v>1404132</v>
          </cell>
          <cell r="D628">
            <v>2</v>
          </cell>
          <cell r="E628">
            <v>2</v>
          </cell>
          <cell r="F628">
            <v>0</v>
          </cell>
          <cell r="G628">
            <v>0</v>
          </cell>
        </row>
        <row r="629">
          <cell r="B629" t="str">
            <v>Tâm lý học người tiêu dùng</v>
          </cell>
          <cell r="C629" t="str">
            <v>1404133</v>
          </cell>
          <cell r="D629">
            <v>2</v>
          </cell>
          <cell r="E629">
            <v>2</v>
          </cell>
          <cell r="F629">
            <v>0</v>
          </cell>
          <cell r="G629">
            <v>0</v>
          </cell>
        </row>
        <row r="630">
          <cell r="B630" t="str">
            <v>Tâm lý học người tiêu dùng</v>
          </cell>
          <cell r="C630" t="str">
            <v>1404133</v>
          </cell>
          <cell r="D630">
            <v>2</v>
          </cell>
          <cell r="E630">
            <v>2</v>
          </cell>
          <cell r="F630">
            <v>0</v>
          </cell>
          <cell r="G630">
            <v>0</v>
          </cell>
        </row>
        <row r="631">
          <cell r="B631" t="str">
            <v>Tâm lý học người tiêu dùng</v>
          </cell>
          <cell r="C631" t="str">
            <v>1404133</v>
          </cell>
          <cell r="D631">
            <v>2</v>
          </cell>
          <cell r="E631">
            <v>2</v>
          </cell>
          <cell r="F631">
            <v>0</v>
          </cell>
          <cell r="G631">
            <v>0</v>
          </cell>
        </row>
        <row r="632">
          <cell r="B632" t="str">
            <v>Tâm lý học người tiêu dùng</v>
          </cell>
          <cell r="C632" t="str">
            <v>1404133</v>
          </cell>
          <cell r="D632">
            <v>2</v>
          </cell>
          <cell r="E632">
            <v>2</v>
          </cell>
          <cell r="F632">
            <v>0</v>
          </cell>
          <cell r="G632">
            <v>0</v>
          </cell>
        </row>
        <row r="633">
          <cell r="B633" t="str">
            <v>Tâm lý học người tiêu dùng</v>
          </cell>
          <cell r="C633" t="str">
            <v>1404133</v>
          </cell>
          <cell r="D633">
            <v>2</v>
          </cell>
          <cell r="E633">
            <v>2</v>
          </cell>
          <cell r="F633">
            <v>0</v>
          </cell>
          <cell r="G633">
            <v>0</v>
          </cell>
        </row>
        <row r="634">
          <cell r="B634" t="str">
            <v>Tâm lý học người tiêu dùng</v>
          </cell>
          <cell r="C634" t="str">
            <v>1404133</v>
          </cell>
          <cell r="D634">
            <v>2</v>
          </cell>
          <cell r="E634">
            <v>2</v>
          </cell>
          <cell r="F634">
            <v>0</v>
          </cell>
          <cell r="G634">
            <v>0</v>
          </cell>
        </row>
        <row r="635">
          <cell r="B635" t="str">
            <v>Tâm lý kinh doanh</v>
          </cell>
          <cell r="C635" t="str">
            <v>1404134</v>
          </cell>
          <cell r="D635">
            <v>2</v>
          </cell>
          <cell r="E635">
            <v>2</v>
          </cell>
          <cell r="F635">
            <v>0</v>
          </cell>
          <cell r="G635">
            <v>0</v>
          </cell>
        </row>
        <row r="636">
          <cell r="B636" t="str">
            <v>Tiếng Việt thực hành</v>
          </cell>
          <cell r="C636" t="str">
            <v>1404135</v>
          </cell>
          <cell r="D636">
            <v>3</v>
          </cell>
          <cell r="E636">
            <v>3</v>
          </cell>
          <cell r="F636">
            <v>0</v>
          </cell>
          <cell r="G636">
            <v>0</v>
          </cell>
        </row>
        <row r="637">
          <cell r="B637" t="str">
            <v>Tổ chức sự kiện</v>
          </cell>
          <cell r="C637" t="str">
            <v>1404136</v>
          </cell>
          <cell r="D637">
            <v>3</v>
          </cell>
          <cell r="E637">
            <v>1</v>
          </cell>
          <cell r="F637">
            <v>1</v>
          </cell>
          <cell r="G637">
            <v>1</v>
          </cell>
        </row>
        <row r="638">
          <cell r="B638" t="str">
            <v>Tuyến điểm du lịch Việt Nam</v>
          </cell>
          <cell r="C638" t="str">
            <v>1404138</v>
          </cell>
          <cell r="D638">
            <v>3</v>
          </cell>
          <cell r="E638">
            <v>3</v>
          </cell>
          <cell r="F638">
            <v>0</v>
          </cell>
          <cell r="G638">
            <v>0</v>
          </cell>
        </row>
        <row r="639">
          <cell r="B639" t="str">
            <v>Tuyến điểm du lịch Việt Nam</v>
          </cell>
          <cell r="C639" t="str">
            <v>1404138</v>
          </cell>
          <cell r="D639">
            <v>3</v>
          </cell>
          <cell r="E639">
            <v>3</v>
          </cell>
          <cell r="F639">
            <v>0</v>
          </cell>
          <cell r="G639">
            <v>0</v>
          </cell>
        </row>
        <row r="640">
          <cell r="B640" t="str">
            <v>Tham quan tuyến điểm du lịch</v>
          </cell>
          <cell r="C640" t="str">
            <v>1404139</v>
          </cell>
          <cell r="D640">
            <v>1</v>
          </cell>
          <cell r="E640">
            <v>0</v>
          </cell>
          <cell r="F640">
            <v>1</v>
          </cell>
          <cell r="G640">
            <v>0</v>
          </cell>
        </row>
        <row r="641">
          <cell r="B641" t="str">
            <v>Tham quan tuyến điểm du lịch</v>
          </cell>
          <cell r="C641" t="str">
            <v>1404139</v>
          </cell>
          <cell r="D641">
            <v>1</v>
          </cell>
          <cell r="E641">
            <v>0</v>
          </cell>
          <cell r="F641">
            <v>1</v>
          </cell>
          <cell r="G641">
            <v>0</v>
          </cell>
        </row>
        <row r="642">
          <cell r="B642" t="str">
            <v>Thực hành hướng dẫn du lịch tại điểm</v>
          </cell>
          <cell r="C642" t="str">
            <v>1404141</v>
          </cell>
          <cell r="D642">
            <v>3</v>
          </cell>
          <cell r="E642">
            <v>0</v>
          </cell>
          <cell r="F642">
            <v>2</v>
          </cell>
          <cell r="G642">
            <v>1</v>
          </cell>
        </row>
        <row r="643">
          <cell r="B643" t="str">
            <v>Thực hành hướng dẫn du lịch theo tuyến du lịch</v>
          </cell>
          <cell r="C643" t="str">
            <v>1404142</v>
          </cell>
          <cell r="D643">
            <v>5</v>
          </cell>
          <cell r="E643">
            <v>0</v>
          </cell>
          <cell r="F643">
            <v>4</v>
          </cell>
          <cell r="G643">
            <v>1</v>
          </cell>
        </row>
        <row r="644">
          <cell r="B644" t="str">
            <v>Thực hành nghiệp vụ khách sạn</v>
          </cell>
          <cell r="C644" t="str">
            <v>1404144</v>
          </cell>
          <cell r="D644">
            <v>3</v>
          </cell>
          <cell r="E644">
            <v>0</v>
          </cell>
          <cell r="F644">
            <v>2</v>
          </cell>
          <cell r="G644">
            <v>1</v>
          </cell>
        </row>
        <row r="645">
          <cell r="B645" t="str">
            <v>Thực hành nghiệp vụ lữ hành</v>
          </cell>
          <cell r="C645" t="str">
            <v>1404145</v>
          </cell>
          <cell r="D645">
            <v>3</v>
          </cell>
          <cell r="E645">
            <v>0</v>
          </cell>
          <cell r="F645">
            <v>2</v>
          </cell>
          <cell r="G645">
            <v>1</v>
          </cell>
        </row>
        <row r="646">
          <cell r="B646" t="str">
            <v>Thực tập tốt nghiệp (Chuyên ngành Hướng dẫn du lịch)</v>
          </cell>
          <cell r="C646" t="str">
            <v>1404146</v>
          </cell>
          <cell r="D646">
            <v>8</v>
          </cell>
          <cell r="E646">
            <v>0</v>
          </cell>
          <cell r="F646">
            <v>0</v>
          </cell>
          <cell r="G646">
            <v>8</v>
          </cell>
        </row>
        <row r="647">
          <cell r="B647" t="str">
            <v>Thực tập tốt nghiệp (Chuyên ngành Quản trị kinh doanh Du lịch)</v>
          </cell>
          <cell r="C647" t="str">
            <v>1404147</v>
          </cell>
          <cell r="D647">
            <v>8</v>
          </cell>
          <cell r="E647">
            <v>0</v>
          </cell>
          <cell r="F647">
            <v>0</v>
          </cell>
          <cell r="G647">
            <v>8</v>
          </cell>
        </row>
        <row r="648">
          <cell r="B648" t="str">
            <v>Văn học dân gian Việt Nam</v>
          </cell>
          <cell r="C648" t="str">
            <v>1404148</v>
          </cell>
          <cell r="D648">
            <v>3</v>
          </cell>
          <cell r="E648">
            <v>3</v>
          </cell>
          <cell r="F648">
            <v>0</v>
          </cell>
          <cell r="G648">
            <v>0</v>
          </cell>
        </row>
        <row r="649">
          <cell r="B649" t="str">
            <v>Xã hội học</v>
          </cell>
          <cell r="C649" t="str">
            <v>1404149</v>
          </cell>
          <cell r="D649">
            <v>2</v>
          </cell>
          <cell r="E649">
            <v>2</v>
          </cell>
          <cell r="F649">
            <v>0</v>
          </cell>
          <cell r="G649">
            <v>0</v>
          </cell>
        </row>
        <row r="650">
          <cell r="B650" t="str">
            <v>Xã hội học</v>
          </cell>
          <cell r="C650" t="str">
            <v>1404149</v>
          </cell>
          <cell r="D650">
            <v>2</v>
          </cell>
          <cell r="E650">
            <v>2</v>
          </cell>
          <cell r="F650">
            <v>0</v>
          </cell>
          <cell r="G650">
            <v>0</v>
          </cell>
        </row>
        <row r="651">
          <cell r="B651" t="str">
            <v>Marketing du lịch</v>
          </cell>
          <cell r="C651" t="str">
            <v>1404150</v>
          </cell>
          <cell r="D651">
            <v>3</v>
          </cell>
          <cell r="E651">
            <v>3</v>
          </cell>
          <cell r="F651">
            <v>0</v>
          </cell>
          <cell r="G651">
            <v>0</v>
          </cell>
        </row>
        <row r="652">
          <cell r="B652" t="str">
            <v>Công tác văn phòng</v>
          </cell>
          <cell r="C652" t="str">
            <v>1404151</v>
          </cell>
          <cell r="D652">
            <v>3</v>
          </cell>
          <cell r="E652">
            <v>2</v>
          </cell>
          <cell r="F652">
            <v>1</v>
          </cell>
          <cell r="G652">
            <v>0</v>
          </cell>
        </row>
        <row r="653">
          <cell r="B653" t="str">
            <v>Công tác văn thư lưu trữ trong cơ quan Đảng</v>
          </cell>
          <cell r="C653" t="str">
            <v>1404152</v>
          </cell>
          <cell r="D653">
            <v>2</v>
          </cell>
          <cell r="E653">
            <v>1</v>
          </cell>
          <cell r="F653">
            <v>1</v>
          </cell>
          <cell r="G653">
            <v>0</v>
          </cell>
        </row>
        <row r="654">
          <cell r="B654" t="str">
            <v>Công tác văn thư lưu trữ trong doanh nghiệp</v>
          </cell>
          <cell r="C654" t="str">
            <v>1404153</v>
          </cell>
          <cell r="D654">
            <v>2</v>
          </cell>
          <cell r="E654">
            <v>1</v>
          </cell>
          <cell r="F654">
            <v>1</v>
          </cell>
          <cell r="G654">
            <v>0</v>
          </cell>
        </row>
        <row r="655">
          <cell r="B655" t="str">
            <v>Đồ án/ khóa luận tốt nghiệp (Ngành Quản trị văn phòng)</v>
          </cell>
          <cell r="C655" t="str">
            <v>1404156</v>
          </cell>
          <cell r="D655">
            <v>5</v>
          </cell>
          <cell r="E655">
            <v>0</v>
          </cell>
          <cell r="F655">
            <v>0</v>
          </cell>
          <cell r="G655">
            <v>5</v>
          </cell>
        </row>
        <row r="656">
          <cell r="B656" t="str">
            <v>Hành chính công</v>
          </cell>
          <cell r="C656" t="str">
            <v>1404157</v>
          </cell>
          <cell r="D656">
            <v>3</v>
          </cell>
          <cell r="E656">
            <v>3</v>
          </cell>
          <cell r="F656">
            <v>0</v>
          </cell>
          <cell r="G656">
            <v>0</v>
          </cell>
        </row>
        <row r="657">
          <cell r="B657" t="str">
            <v>Hành chính học đại cương</v>
          </cell>
          <cell r="C657" t="str">
            <v>1404158</v>
          </cell>
          <cell r="D657">
            <v>2</v>
          </cell>
          <cell r="E657">
            <v>2</v>
          </cell>
          <cell r="F657">
            <v>0</v>
          </cell>
          <cell r="G657">
            <v>0</v>
          </cell>
        </row>
        <row r="658">
          <cell r="B658" t="str">
            <v>Kỹ năng phỏng vấn</v>
          </cell>
          <cell r="C658" t="str">
            <v>1404160</v>
          </cell>
          <cell r="D658">
            <v>2</v>
          </cell>
          <cell r="E658">
            <v>1</v>
          </cell>
          <cell r="F658">
            <v>1</v>
          </cell>
          <cell r="G658">
            <v>0</v>
          </cell>
        </row>
        <row r="659">
          <cell r="B659" t="str">
            <v>Kỹ năng quản lý và giải quyết xung đột</v>
          </cell>
          <cell r="C659" t="str">
            <v>1404161</v>
          </cell>
          <cell r="D659">
            <v>3</v>
          </cell>
          <cell r="E659">
            <v>2</v>
          </cell>
          <cell r="F659">
            <v>1</v>
          </cell>
          <cell r="G659">
            <v>0</v>
          </cell>
        </row>
        <row r="660">
          <cell r="B660" t="str">
            <v>Kỹ thuật soạn thảo văn bản</v>
          </cell>
          <cell r="C660" t="str">
            <v>1404162</v>
          </cell>
          <cell r="D660">
            <v>4</v>
          </cell>
          <cell r="E660">
            <v>1</v>
          </cell>
          <cell r="F660">
            <v>3</v>
          </cell>
          <cell r="G660">
            <v>0</v>
          </cell>
        </row>
        <row r="661">
          <cell r="B661" t="str">
            <v>Nghi thức Nhà nước</v>
          </cell>
          <cell r="C661" t="str">
            <v>1404164</v>
          </cell>
          <cell r="D661">
            <v>3</v>
          </cell>
          <cell r="E661">
            <v>2</v>
          </cell>
          <cell r="F661">
            <v>1</v>
          </cell>
          <cell r="G661">
            <v>0</v>
          </cell>
        </row>
        <row r="662">
          <cell r="B662" t="str">
            <v>Nghiệp vụ lễ tân </v>
          </cell>
          <cell r="C662" t="str">
            <v>1404165</v>
          </cell>
          <cell r="D662">
            <v>2</v>
          </cell>
          <cell r="E662">
            <v>1</v>
          </cell>
          <cell r="F662">
            <v>1</v>
          </cell>
          <cell r="G662">
            <v>0</v>
          </cell>
        </row>
        <row r="663">
          <cell r="B663" t="str">
            <v>Nghiệp vụ thư ký văn phòng</v>
          </cell>
          <cell r="C663" t="str">
            <v>1404166</v>
          </cell>
          <cell r="D663">
            <v>3</v>
          </cell>
          <cell r="E663">
            <v>2</v>
          </cell>
          <cell r="F663">
            <v>1</v>
          </cell>
          <cell r="G663">
            <v>0</v>
          </cell>
        </row>
        <row r="664">
          <cell r="B664" t="str">
            <v>Nghiệp vụ văn thư </v>
          </cell>
          <cell r="C664" t="str">
            <v>1404167</v>
          </cell>
          <cell r="D664">
            <v>3</v>
          </cell>
          <cell r="E664">
            <v>3</v>
          </cell>
          <cell r="F664">
            <v>0</v>
          </cell>
          <cell r="G664">
            <v>0</v>
          </cell>
        </row>
        <row r="665">
          <cell r="B665" t="str">
            <v>Quản lý hành chính Nhà nước</v>
          </cell>
          <cell r="C665" t="str">
            <v>1404168</v>
          </cell>
          <cell r="D665">
            <v>2</v>
          </cell>
          <cell r="E665">
            <v>2</v>
          </cell>
          <cell r="F665">
            <v>0</v>
          </cell>
          <cell r="G665">
            <v>0</v>
          </cell>
        </row>
        <row r="666">
          <cell r="B666" t="str">
            <v>Tâm lý học lao động</v>
          </cell>
          <cell r="C666" t="str">
            <v>1404170</v>
          </cell>
          <cell r="D666">
            <v>3</v>
          </cell>
          <cell r="E666">
            <v>2</v>
          </cell>
          <cell r="F666">
            <v>1</v>
          </cell>
          <cell r="G666">
            <v>0</v>
          </cell>
        </row>
        <row r="667">
          <cell r="B667" t="str">
            <v>Tổ chức lao động và thiết bị văn phòng </v>
          </cell>
          <cell r="C667" t="str">
            <v>1404172</v>
          </cell>
          <cell r="D667">
            <v>3</v>
          </cell>
          <cell r="E667">
            <v>2</v>
          </cell>
          <cell r="F667">
            <v>1</v>
          </cell>
          <cell r="G667">
            <v>0</v>
          </cell>
        </row>
        <row r="668">
          <cell r="B668" t="str">
            <v>Tổ chức và sử dụng tài liệu lưu trữ</v>
          </cell>
          <cell r="C668" t="str">
            <v>1404173</v>
          </cell>
          <cell r="D668">
            <v>3</v>
          </cell>
          <cell r="E668">
            <v>2</v>
          </cell>
          <cell r="F668">
            <v>1</v>
          </cell>
          <cell r="G668">
            <v>0</v>
          </cell>
        </row>
        <row r="669">
          <cell r="B669" t="str">
            <v>Thiết kế và phân tích công việc văn phòng</v>
          </cell>
          <cell r="C669" t="str">
            <v>1404174</v>
          </cell>
          <cell r="D669">
            <v>3</v>
          </cell>
          <cell r="E669">
            <v>2</v>
          </cell>
          <cell r="F669">
            <v>1</v>
          </cell>
          <cell r="G669">
            <v>0</v>
          </cell>
        </row>
        <row r="670">
          <cell r="B670" t="str">
            <v>Thực tập tốt nghiệp (Ngành Quản trị văn phòng)</v>
          </cell>
          <cell r="C670" t="str">
            <v>1404175</v>
          </cell>
          <cell r="D670">
            <v>8</v>
          </cell>
          <cell r="E670">
            <v>0</v>
          </cell>
          <cell r="F670">
            <v>0</v>
          </cell>
          <cell r="G670">
            <v>8</v>
          </cell>
        </row>
        <row r="671">
          <cell r="B671" t="str">
            <v>Dự toán ngân sách doanh nghiệp</v>
          </cell>
          <cell r="C671" t="str">
            <v>1604102</v>
          </cell>
          <cell r="D671">
            <v>4</v>
          </cell>
          <cell r="E671">
            <v>3</v>
          </cell>
          <cell r="F671">
            <v>1</v>
          </cell>
          <cell r="G671">
            <v>0</v>
          </cell>
        </row>
        <row r="672">
          <cell r="B672" t="str">
            <v>Đàm phán và ký kết hợp đồng kinh tế</v>
          </cell>
          <cell r="C672" t="str">
            <v>1604103</v>
          </cell>
          <cell r="D672">
            <v>2</v>
          </cell>
          <cell r="E672">
            <v>1</v>
          </cell>
          <cell r="F672">
            <v>1</v>
          </cell>
          <cell r="G672">
            <v>0</v>
          </cell>
        </row>
        <row r="673">
          <cell r="B673" t="str">
            <v>Đạo đức kinh doanh</v>
          </cell>
          <cell r="C673" t="str">
            <v>1604104</v>
          </cell>
          <cell r="D673">
            <v>3</v>
          </cell>
          <cell r="E673">
            <v>3</v>
          </cell>
          <cell r="F673">
            <v>0</v>
          </cell>
          <cell r="G673">
            <v>0</v>
          </cell>
        </row>
        <row r="674">
          <cell r="B674" t="str">
            <v>Đạo đức kinh doanh</v>
          </cell>
          <cell r="C674" t="str">
            <v>1604104</v>
          </cell>
          <cell r="D674">
            <v>3</v>
          </cell>
          <cell r="E674">
            <v>3</v>
          </cell>
          <cell r="F674">
            <v>0</v>
          </cell>
          <cell r="G674">
            <v>0</v>
          </cell>
        </row>
        <row r="675">
          <cell r="B675" t="str">
            <v>Đạo đức kinh doanh</v>
          </cell>
          <cell r="C675" t="str">
            <v>1604104</v>
          </cell>
          <cell r="D675">
            <v>3</v>
          </cell>
          <cell r="E675">
            <v>3</v>
          </cell>
          <cell r="F675">
            <v>0</v>
          </cell>
          <cell r="G675">
            <v>0</v>
          </cell>
        </row>
        <row r="676">
          <cell r="B676" t="str">
            <v>Đạo đức kinh doanh</v>
          </cell>
          <cell r="C676" t="str">
            <v>1604104</v>
          </cell>
          <cell r="D676">
            <v>3</v>
          </cell>
          <cell r="E676">
            <v>3</v>
          </cell>
          <cell r="F676">
            <v>0</v>
          </cell>
          <cell r="G676">
            <v>0</v>
          </cell>
        </row>
        <row r="677">
          <cell r="B677" t="str">
            <v>Đầu tư bất động sản</v>
          </cell>
          <cell r="C677" t="str">
            <v>1604105</v>
          </cell>
          <cell r="D677">
            <v>2</v>
          </cell>
          <cell r="E677">
            <v>1</v>
          </cell>
          <cell r="F677">
            <v>1</v>
          </cell>
          <cell r="G677">
            <v>0</v>
          </cell>
        </row>
        <row r="678">
          <cell r="B678" t="str">
            <v>Địa lý kinh tế  </v>
          </cell>
          <cell r="C678" t="str">
            <v>1604106</v>
          </cell>
          <cell r="D678">
            <v>3</v>
          </cell>
          <cell r="E678">
            <v>3</v>
          </cell>
          <cell r="F678">
            <v>0</v>
          </cell>
          <cell r="G678">
            <v>0</v>
          </cell>
        </row>
        <row r="679">
          <cell r="B679" t="str">
            <v>Địa lý kinh tế  </v>
          </cell>
          <cell r="C679" t="str">
            <v>1604106</v>
          </cell>
          <cell r="D679">
            <v>3</v>
          </cell>
          <cell r="E679">
            <v>3</v>
          </cell>
          <cell r="F679">
            <v>0</v>
          </cell>
          <cell r="G679">
            <v>0</v>
          </cell>
        </row>
        <row r="680">
          <cell r="B680" t="str">
            <v>Địa lý kinh tế  </v>
          </cell>
          <cell r="C680" t="str">
            <v>1604106</v>
          </cell>
          <cell r="D680">
            <v>3</v>
          </cell>
          <cell r="E680">
            <v>3</v>
          </cell>
          <cell r="F680">
            <v>0</v>
          </cell>
          <cell r="G680">
            <v>0</v>
          </cell>
        </row>
        <row r="681">
          <cell r="B681" t="str">
            <v>Địa lý kinh tế  </v>
          </cell>
          <cell r="C681" t="str">
            <v>1604106</v>
          </cell>
          <cell r="D681">
            <v>3</v>
          </cell>
          <cell r="E681">
            <v>3</v>
          </cell>
          <cell r="F681">
            <v>0</v>
          </cell>
          <cell r="G681">
            <v>0</v>
          </cell>
        </row>
        <row r="682">
          <cell r="B682" t="str">
            <v>Địa lý kinh tế  </v>
          </cell>
          <cell r="C682" t="str">
            <v>1604106</v>
          </cell>
          <cell r="D682">
            <v>3</v>
          </cell>
          <cell r="E682">
            <v>3</v>
          </cell>
          <cell r="F682">
            <v>0</v>
          </cell>
          <cell r="G682">
            <v>0</v>
          </cell>
        </row>
        <row r="683">
          <cell r="B683" t="str">
            <v>Định giá tài sản</v>
          </cell>
          <cell r="C683" t="str">
            <v>1604107</v>
          </cell>
          <cell r="D683">
            <v>3</v>
          </cell>
          <cell r="E683">
            <v>2</v>
          </cell>
          <cell r="F683">
            <v>1</v>
          </cell>
          <cell r="G683">
            <v>0</v>
          </cell>
        </row>
        <row r="684">
          <cell r="B684" t="str">
            <v>Đồ án/ khóa luận tốt nghiệp (Ngành Quản trị kinh doanh)</v>
          </cell>
          <cell r="C684" t="str">
            <v>1604108</v>
          </cell>
          <cell r="D684">
            <v>5</v>
          </cell>
          <cell r="E684">
            <v>0</v>
          </cell>
          <cell r="F684">
            <v>0</v>
          </cell>
          <cell r="G684">
            <v>5</v>
          </cell>
        </row>
        <row r="685">
          <cell r="B685" t="str">
            <v>Đồ án/ khóa luận tốt nghiệp (Ngành Tài chính - Ngân hàng)</v>
          </cell>
          <cell r="C685" t="str">
            <v>1604109</v>
          </cell>
          <cell r="D685">
            <v>5</v>
          </cell>
          <cell r="E685">
            <v>0</v>
          </cell>
          <cell r="F685">
            <v>0</v>
          </cell>
          <cell r="G685">
            <v>5</v>
          </cell>
        </row>
        <row r="686">
          <cell r="B686" t="str">
            <v>Kinh tế bảo hiểm</v>
          </cell>
          <cell r="C686" t="str">
            <v>1604112</v>
          </cell>
          <cell r="D686">
            <v>3</v>
          </cell>
          <cell r="E686">
            <v>3</v>
          </cell>
          <cell r="F686">
            <v>0</v>
          </cell>
          <cell r="G686">
            <v>0</v>
          </cell>
        </row>
        <row r="687">
          <cell r="B687" t="str">
            <v>Kinh tế tài nguyên và môi trường</v>
          </cell>
          <cell r="C687" t="str">
            <v>1604114</v>
          </cell>
          <cell r="D687">
            <v>2</v>
          </cell>
          <cell r="E687">
            <v>2</v>
          </cell>
          <cell r="F687">
            <v>0</v>
          </cell>
          <cell r="G687">
            <v>0</v>
          </cell>
        </row>
        <row r="688">
          <cell r="B688" t="str">
            <v>Kinh tế vi mô</v>
          </cell>
          <cell r="C688" t="str">
            <v>1604115</v>
          </cell>
          <cell r="D688">
            <v>4</v>
          </cell>
          <cell r="E688">
            <v>4</v>
          </cell>
          <cell r="F688">
            <v>0</v>
          </cell>
          <cell r="G688">
            <v>0</v>
          </cell>
        </row>
        <row r="689">
          <cell r="B689" t="str">
            <v>Kinh tế vi mô</v>
          </cell>
          <cell r="C689" t="str">
            <v>1604115</v>
          </cell>
          <cell r="D689">
            <v>4</v>
          </cell>
          <cell r="E689">
            <v>4</v>
          </cell>
          <cell r="F689">
            <v>0</v>
          </cell>
          <cell r="G689">
            <v>0</v>
          </cell>
        </row>
        <row r="690">
          <cell r="B690" t="str">
            <v>Kinh tế vi mô</v>
          </cell>
          <cell r="C690" t="str">
            <v>1604115</v>
          </cell>
          <cell r="D690">
            <v>4</v>
          </cell>
          <cell r="E690">
            <v>4</v>
          </cell>
          <cell r="F690">
            <v>0</v>
          </cell>
          <cell r="G690">
            <v>0</v>
          </cell>
        </row>
        <row r="691">
          <cell r="B691" t="str">
            <v>Kinh tế vi mô</v>
          </cell>
          <cell r="C691" t="str">
            <v>1604115</v>
          </cell>
          <cell r="D691">
            <v>4</v>
          </cell>
          <cell r="E691">
            <v>4</v>
          </cell>
          <cell r="F691">
            <v>0</v>
          </cell>
          <cell r="G691">
            <v>0</v>
          </cell>
        </row>
        <row r="692">
          <cell r="B692" t="str">
            <v>Kinh tế vĩ mô</v>
          </cell>
          <cell r="C692" t="str">
            <v>1604116</v>
          </cell>
          <cell r="D692">
            <v>3</v>
          </cell>
          <cell r="E692">
            <v>3</v>
          </cell>
          <cell r="F692">
            <v>0</v>
          </cell>
          <cell r="G692">
            <v>0</v>
          </cell>
        </row>
        <row r="693">
          <cell r="B693" t="str">
            <v>Kinh tế vĩ mô</v>
          </cell>
          <cell r="C693" t="str">
            <v>1604116</v>
          </cell>
          <cell r="D693">
            <v>3</v>
          </cell>
          <cell r="E693">
            <v>3</v>
          </cell>
          <cell r="F693">
            <v>0</v>
          </cell>
          <cell r="G693">
            <v>0</v>
          </cell>
        </row>
        <row r="694">
          <cell r="B694" t="str">
            <v>Kinh tế vĩ mô</v>
          </cell>
          <cell r="C694" t="str">
            <v>1604116</v>
          </cell>
          <cell r="D694">
            <v>3</v>
          </cell>
          <cell r="E694">
            <v>3</v>
          </cell>
          <cell r="F694">
            <v>0</v>
          </cell>
          <cell r="G694">
            <v>0</v>
          </cell>
        </row>
        <row r="695">
          <cell r="B695" t="str">
            <v>Kinh tế vĩ mô</v>
          </cell>
          <cell r="C695" t="str">
            <v>1604116</v>
          </cell>
          <cell r="D695">
            <v>3</v>
          </cell>
          <cell r="E695">
            <v>3</v>
          </cell>
          <cell r="F695">
            <v>0</v>
          </cell>
          <cell r="G695">
            <v>0</v>
          </cell>
        </row>
        <row r="696">
          <cell r="B696" t="str">
            <v>Kỹ năng làm việc nhóm</v>
          </cell>
          <cell r="C696" t="str">
            <v>1604117</v>
          </cell>
          <cell r="D696">
            <v>2</v>
          </cell>
          <cell r="E696">
            <v>2</v>
          </cell>
          <cell r="F696">
            <v>0</v>
          </cell>
          <cell r="G696">
            <v>0</v>
          </cell>
        </row>
        <row r="697">
          <cell r="B697" t="str">
            <v>Kỹ năng làm việc nhóm</v>
          </cell>
          <cell r="C697" t="str">
            <v>1604117</v>
          </cell>
          <cell r="D697">
            <v>2</v>
          </cell>
          <cell r="E697">
            <v>2</v>
          </cell>
          <cell r="F697">
            <v>0</v>
          </cell>
          <cell r="G697">
            <v>0</v>
          </cell>
        </row>
        <row r="698">
          <cell r="B698" t="str">
            <v>Kỹ năng làm việc nhóm</v>
          </cell>
          <cell r="C698" t="str">
            <v>1604117</v>
          </cell>
          <cell r="D698">
            <v>2</v>
          </cell>
          <cell r="E698">
            <v>2</v>
          </cell>
          <cell r="F698">
            <v>0</v>
          </cell>
          <cell r="G698">
            <v>0</v>
          </cell>
        </row>
        <row r="699">
          <cell r="B699" t="str">
            <v>Kỹ năng lãnh đạo và tạo động lực lao động</v>
          </cell>
          <cell r="C699" t="str">
            <v>1604118</v>
          </cell>
          <cell r="D699">
            <v>2</v>
          </cell>
          <cell r="E699">
            <v>1</v>
          </cell>
          <cell r="F699">
            <v>1</v>
          </cell>
          <cell r="G699">
            <v>0</v>
          </cell>
        </row>
        <row r="700">
          <cell r="B700" t="str">
            <v>Lịch sử kinh tế thế giới</v>
          </cell>
          <cell r="C700" t="str">
            <v>1604121</v>
          </cell>
          <cell r="D700">
            <v>3</v>
          </cell>
          <cell r="E700">
            <v>3</v>
          </cell>
          <cell r="F700">
            <v>0</v>
          </cell>
          <cell r="G700">
            <v>0</v>
          </cell>
        </row>
        <row r="701">
          <cell r="B701" t="str">
            <v>Lịch sử kinh tế thế giới</v>
          </cell>
          <cell r="C701" t="str">
            <v>1604121</v>
          </cell>
          <cell r="D701">
            <v>3</v>
          </cell>
          <cell r="E701">
            <v>3</v>
          </cell>
          <cell r="F701">
            <v>0</v>
          </cell>
          <cell r="G701">
            <v>0</v>
          </cell>
        </row>
        <row r="702">
          <cell r="B702" t="str">
            <v>Lịch sử kinh tế thế giới</v>
          </cell>
          <cell r="C702" t="str">
            <v>1604121</v>
          </cell>
          <cell r="D702">
            <v>3</v>
          </cell>
          <cell r="E702">
            <v>3</v>
          </cell>
          <cell r="F702">
            <v>0</v>
          </cell>
          <cell r="G702">
            <v>0</v>
          </cell>
        </row>
        <row r="703">
          <cell r="B703" t="str">
            <v>Lịch sử kinh tế thế giới</v>
          </cell>
          <cell r="C703" t="str">
            <v>1604121</v>
          </cell>
          <cell r="D703">
            <v>3</v>
          </cell>
          <cell r="E703">
            <v>3</v>
          </cell>
          <cell r="F703">
            <v>0</v>
          </cell>
          <cell r="G703">
            <v>0</v>
          </cell>
        </row>
        <row r="704">
          <cell r="B704" t="str">
            <v>Lịch sử kinh tế thế giới</v>
          </cell>
          <cell r="C704" t="str">
            <v>1604121</v>
          </cell>
          <cell r="D704">
            <v>3</v>
          </cell>
          <cell r="E704">
            <v>3</v>
          </cell>
          <cell r="F704">
            <v>0</v>
          </cell>
          <cell r="G704">
            <v>0</v>
          </cell>
        </row>
        <row r="705">
          <cell r="B705" t="str">
            <v>Lý thuyết thống kê</v>
          </cell>
          <cell r="C705" t="str">
            <v>1604122</v>
          </cell>
          <cell r="D705">
            <v>3</v>
          </cell>
          <cell r="E705">
            <v>2</v>
          </cell>
          <cell r="F705">
            <v>1</v>
          </cell>
          <cell r="G705">
            <v>0</v>
          </cell>
        </row>
        <row r="706">
          <cell r="B706" t="str">
            <v>Lý thuyết thống kê</v>
          </cell>
          <cell r="C706" t="str">
            <v>1604122</v>
          </cell>
          <cell r="D706">
            <v>3</v>
          </cell>
          <cell r="E706">
            <v>2</v>
          </cell>
          <cell r="F706">
            <v>1</v>
          </cell>
          <cell r="G706">
            <v>0</v>
          </cell>
        </row>
        <row r="707">
          <cell r="B707" t="str">
            <v>Lý thuyết thống kê</v>
          </cell>
          <cell r="C707" t="str">
            <v>1604122</v>
          </cell>
          <cell r="D707">
            <v>3</v>
          </cell>
          <cell r="E707">
            <v>2</v>
          </cell>
          <cell r="F707">
            <v>1</v>
          </cell>
          <cell r="G707">
            <v>0</v>
          </cell>
        </row>
        <row r="708">
          <cell r="B708" t="str">
            <v>Lý thuyết thống kê</v>
          </cell>
          <cell r="C708" t="str">
            <v>1604122</v>
          </cell>
          <cell r="D708">
            <v>3</v>
          </cell>
          <cell r="E708">
            <v>2</v>
          </cell>
          <cell r="F708">
            <v>1</v>
          </cell>
          <cell r="G708">
            <v>0</v>
          </cell>
        </row>
        <row r="709">
          <cell r="B709" t="str">
            <v>Marketing căn bản</v>
          </cell>
          <cell r="C709" t="str">
            <v>1604123</v>
          </cell>
          <cell r="D709">
            <v>3</v>
          </cell>
          <cell r="E709">
            <v>2</v>
          </cell>
          <cell r="F709">
            <v>1</v>
          </cell>
          <cell r="G709">
            <v>0</v>
          </cell>
        </row>
        <row r="710">
          <cell r="B710" t="str">
            <v>Marketing căn bản</v>
          </cell>
          <cell r="C710" t="str">
            <v>1604123</v>
          </cell>
          <cell r="D710">
            <v>3</v>
          </cell>
          <cell r="E710">
            <v>2</v>
          </cell>
          <cell r="F710">
            <v>1</v>
          </cell>
          <cell r="G710">
            <v>0</v>
          </cell>
        </row>
        <row r="711">
          <cell r="B711" t="str">
            <v>Marketing căn bản </v>
          </cell>
          <cell r="C711" t="str">
            <v>1604123</v>
          </cell>
          <cell r="D711">
            <v>3</v>
          </cell>
          <cell r="E711">
            <v>2</v>
          </cell>
          <cell r="F711">
            <v>1</v>
          </cell>
          <cell r="G711">
            <v>0</v>
          </cell>
        </row>
        <row r="712">
          <cell r="B712" t="str">
            <v>Marketing căn bản </v>
          </cell>
          <cell r="C712" t="str">
            <v>1604123</v>
          </cell>
          <cell r="D712">
            <v>3</v>
          </cell>
          <cell r="E712">
            <v>2</v>
          </cell>
          <cell r="F712">
            <v>1</v>
          </cell>
          <cell r="G712">
            <v>0</v>
          </cell>
        </row>
        <row r="713">
          <cell r="B713" t="str">
            <v>Marketing ngân hàng</v>
          </cell>
          <cell r="C713" t="str">
            <v>1604126</v>
          </cell>
          <cell r="D713">
            <v>3</v>
          </cell>
          <cell r="E713">
            <v>2</v>
          </cell>
          <cell r="F713">
            <v>1</v>
          </cell>
          <cell r="G713">
            <v>0</v>
          </cell>
        </row>
        <row r="714">
          <cell r="B714" t="str">
            <v>Ngân hàng thương mại</v>
          </cell>
          <cell r="C714" t="str">
            <v>1604127</v>
          </cell>
          <cell r="D714">
            <v>4</v>
          </cell>
          <cell r="E714">
            <v>3</v>
          </cell>
          <cell r="F714">
            <v>1</v>
          </cell>
          <cell r="G714">
            <v>0</v>
          </cell>
        </row>
        <row r="715">
          <cell r="B715" t="str">
            <v>Quản lý chất lượng sản phẩm</v>
          </cell>
          <cell r="C715" t="str">
            <v>1604134</v>
          </cell>
          <cell r="D715">
            <v>3</v>
          </cell>
          <cell r="E715">
            <v>2</v>
          </cell>
          <cell r="F715">
            <v>1</v>
          </cell>
          <cell r="G715">
            <v>0</v>
          </cell>
        </row>
        <row r="716">
          <cell r="B716" t="str">
            <v>Quản lý chất lượng sản phẩm</v>
          </cell>
          <cell r="C716" t="str">
            <v>1604134</v>
          </cell>
          <cell r="D716">
            <v>3</v>
          </cell>
          <cell r="E716">
            <v>2</v>
          </cell>
          <cell r="F716">
            <v>1</v>
          </cell>
          <cell r="G716">
            <v>0</v>
          </cell>
        </row>
        <row r="717">
          <cell r="B717" t="str">
            <v>Quản lý chất lượng sản phẩm</v>
          </cell>
          <cell r="C717" t="str">
            <v>1604134</v>
          </cell>
          <cell r="D717">
            <v>3</v>
          </cell>
          <cell r="E717">
            <v>2</v>
          </cell>
          <cell r="F717">
            <v>1</v>
          </cell>
          <cell r="G717">
            <v>0</v>
          </cell>
        </row>
        <row r="718">
          <cell r="B718" t="str">
            <v>Quản lý danh mục đầu tư</v>
          </cell>
          <cell r="C718" t="str">
            <v>1604135</v>
          </cell>
          <cell r="D718">
            <v>2</v>
          </cell>
          <cell r="E718">
            <v>2</v>
          </cell>
          <cell r="F718">
            <v>0</v>
          </cell>
          <cell r="G718">
            <v>0</v>
          </cell>
        </row>
        <row r="719">
          <cell r="B719" t="str">
            <v>Quản trị chất lượng</v>
          </cell>
          <cell r="C719" t="str">
            <v>1604136</v>
          </cell>
          <cell r="D719">
            <v>3</v>
          </cell>
          <cell r="E719">
            <v>2</v>
          </cell>
          <cell r="F719">
            <v>1</v>
          </cell>
          <cell r="G719">
            <v>0</v>
          </cell>
        </row>
        <row r="720">
          <cell r="B720" t="str">
            <v>Quản trị doanh nghiệp</v>
          </cell>
          <cell r="C720" t="str">
            <v>1604137</v>
          </cell>
          <cell r="D720">
            <v>3</v>
          </cell>
          <cell r="E720">
            <v>3</v>
          </cell>
          <cell r="F720">
            <v>0</v>
          </cell>
          <cell r="G720">
            <v>0</v>
          </cell>
        </row>
        <row r="721">
          <cell r="B721" t="str">
            <v>Quản trị học</v>
          </cell>
          <cell r="C721" t="str">
            <v>1604138</v>
          </cell>
          <cell r="D721">
            <v>3</v>
          </cell>
          <cell r="E721">
            <v>2</v>
          </cell>
          <cell r="F721">
            <v>1</v>
          </cell>
          <cell r="G721">
            <v>0</v>
          </cell>
        </row>
        <row r="722">
          <cell r="B722" t="str">
            <v>Quản trị học</v>
          </cell>
          <cell r="C722" t="str">
            <v>1604138</v>
          </cell>
          <cell r="D722">
            <v>3</v>
          </cell>
          <cell r="E722">
            <v>2</v>
          </cell>
          <cell r="F722">
            <v>1</v>
          </cell>
          <cell r="G722">
            <v>0</v>
          </cell>
        </row>
        <row r="723">
          <cell r="B723" t="str">
            <v>Quản trị học</v>
          </cell>
          <cell r="C723" t="str">
            <v>1604138</v>
          </cell>
          <cell r="D723">
            <v>3</v>
          </cell>
          <cell r="E723">
            <v>2</v>
          </cell>
          <cell r="F723">
            <v>1</v>
          </cell>
          <cell r="G723">
            <v>0</v>
          </cell>
        </row>
        <row r="724">
          <cell r="B724" t="str">
            <v>Quản trị Marketing</v>
          </cell>
          <cell r="C724" t="str">
            <v>1604139</v>
          </cell>
          <cell r="D724">
            <v>4</v>
          </cell>
          <cell r="E724">
            <v>2</v>
          </cell>
          <cell r="F724">
            <v>2</v>
          </cell>
          <cell r="G724">
            <v>0</v>
          </cell>
        </row>
        <row r="725">
          <cell r="B725" t="str">
            <v>Quản trị nhân lực</v>
          </cell>
          <cell r="C725" t="str">
            <v>1604140</v>
          </cell>
          <cell r="D725">
            <v>4</v>
          </cell>
          <cell r="E725">
            <v>3</v>
          </cell>
          <cell r="F725">
            <v>1</v>
          </cell>
          <cell r="G725">
            <v>0</v>
          </cell>
        </row>
        <row r="726">
          <cell r="B726" t="str">
            <v>Quản trị sản xuất</v>
          </cell>
          <cell r="C726" t="str">
            <v>1604141</v>
          </cell>
          <cell r="D726">
            <v>4</v>
          </cell>
          <cell r="E726">
            <v>3</v>
          </cell>
          <cell r="F726">
            <v>1</v>
          </cell>
          <cell r="G726">
            <v>0</v>
          </cell>
        </row>
        <row r="727">
          <cell r="B727" t="str">
            <v>Quản trị văn phòng</v>
          </cell>
          <cell r="C727" t="str">
            <v>1604142</v>
          </cell>
          <cell r="D727">
            <v>2</v>
          </cell>
          <cell r="E727">
            <v>2</v>
          </cell>
          <cell r="F727">
            <v>0</v>
          </cell>
          <cell r="G727">
            <v>0</v>
          </cell>
        </row>
        <row r="728">
          <cell r="B728" t="str">
            <v>Quản trị văn phòng</v>
          </cell>
          <cell r="C728" t="str">
            <v>1604142</v>
          </cell>
          <cell r="D728">
            <v>2</v>
          </cell>
          <cell r="E728">
            <v>2</v>
          </cell>
          <cell r="F728">
            <v>0</v>
          </cell>
          <cell r="G728">
            <v>0</v>
          </cell>
        </row>
        <row r="729">
          <cell r="B729" t="str">
            <v>Quản trị văn phòng</v>
          </cell>
          <cell r="C729" t="str">
            <v>1604142</v>
          </cell>
          <cell r="D729">
            <v>2</v>
          </cell>
          <cell r="E729">
            <v>2</v>
          </cell>
          <cell r="F729">
            <v>0</v>
          </cell>
          <cell r="G729">
            <v>0</v>
          </cell>
        </row>
        <row r="730">
          <cell r="B730" t="str">
            <v>Quản trị văn phòng</v>
          </cell>
          <cell r="C730" t="str">
            <v>1604142</v>
          </cell>
          <cell r="D730">
            <v>3</v>
          </cell>
          <cell r="E730">
            <v>3</v>
          </cell>
          <cell r="F730">
            <v>0</v>
          </cell>
          <cell r="G730">
            <v>0</v>
          </cell>
        </row>
        <row r="731">
          <cell r="B731" t="str">
            <v>Tài chính công</v>
          </cell>
          <cell r="C731" t="str">
            <v>1604143</v>
          </cell>
          <cell r="D731">
            <v>3</v>
          </cell>
          <cell r="E731">
            <v>2</v>
          </cell>
          <cell r="F731">
            <v>1</v>
          </cell>
          <cell r="G731">
            <v>0</v>
          </cell>
        </row>
        <row r="732">
          <cell r="B732" t="str">
            <v>Tài chính công</v>
          </cell>
          <cell r="C732" t="str">
            <v>1604143</v>
          </cell>
          <cell r="D732">
            <v>3</v>
          </cell>
          <cell r="E732">
            <v>2</v>
          </cell>
          <cell r="F732">
            <v>1</v>
          </cell>
          <cell r="G732">
            <v>0</v>
          </cell>
        </row>
        <row r="733">
          <cell r="B733" t="str">
            <v>Tài chính doanh nghiệp</v>
          </cell>
          <cell r="C733" t="str">
            <v>1604144</v>
          </cell>
          <cell r="D733">
            <v>3</v>
          </cell>
          <cell r="E733">
            <v>2</v>
          </cell>
          <cell r="F733">
            <v>1</v>
          </cell>
          <cell r="G733">
            <v>0</v>
          </cell>
        </row>
        <row r="734">
          <cell r="B734" t="str">
            <v>Tài chính doanh nghiệp</v>
          </cell>
          <cell r="C734" t="str">
            <v>1604144</v>
          </cell>
          <cell r="D734">
            <v>3</v>
          </cell>
          <cell r="E734">
            <v>2</v>
          </cell>
          <cell r="F734">
            <v>1</v>
          </cell>
          <cell r="G734">
            <v>0</v>
          </cell>
        </row>
        <row r="735">
          <cell r="B735" t="str">
            <v>Tài chính doanh nghiệp 1</v>
          </cell>
          <cell r="C735" t="str">
            <v>1604145</v>
          </cell>
          <cell r="D735">
            <v>4</v>
          </cell>
          <cell r="E735">
            <v>2</v>
          </cell>
          <cell r="F735">
            <v>2</v>
          </cell>
          <cell r="G735">
            <v>0</v>
          </cell>
        </row>
        <row r="736">
          <cell r="B736" t="str">
            <v>Tài chính quốc tế</v>
          </cell>
          <cell r="C736" t="str">
            <v>1604147</v>
          </cell>
          <cell r="D736">
            <v>3</v>
          </cell>
          <cell r="E736">
            <v>3</v>
          </cell>
          <cell r="F736">
            <v>0</v>
          </cell>
          <cell r="G736">
            <v>0</v>
          </cell>
        </row>
        <row r="737">
          <cell r="B737" t="str">
            <v>Tài chính tiền tệ</v>
          </cell>
          <cell r="C737" t="str">
            <v>1604148</v>
          </cell>
          <cell r="D737">
            <v>3</v>
          </cell>
          <cell r="E737">
            <v>3</v>
          </cell>
          <cell r="F737">
            <v>0</v>
          </cell>
          <cell r="G737">
            <v>0</v>
          </cell>
        </row>
        <row r="738">
          <cell r="B738" t="str">
            <v>Tài chính tiền tệ</v>
          </cell>
          <cell r="C738" t="str">
            <v>1604148</v>
          </cell>
          <cell r="D738">
            <v>3</v>
          </cell>
          <cell r="E738">
            <v>3</v>
          </cell>
          <cell r="F738">
            <v>0</v>
          </cell>
          <cell r="G738">
            <v>0</v>
          </cell>
        </row>
        <row r="739">
          <cell r="B739" t="str">
            <v>Tài chính tiền tệ</v>
          </cell>
          <cell r="C739" t="str">
            <v>1604148</v>
          </cell>
          <cell r="D739">
            <v>3</v>
          </cell>
          <cell r="E739">
            <v>3</v>
          </cell>
          <cell r="F739">
            <v>0</v>
          </cell>
          <cell r="G739">
            <v>0</v>
          </cell>
        </row>
        <row r="740">
          <cell r="B740" t="str">
            <v>Tài chính tiền tệ</v>
          </cell>
          <cell r="C740" t="str">
            <v>1604148</v>
          </cell>
          <cell r="D740">
            <v>3</v>
          </cell>
          <cell r="E740">
            <v>3</v>
          </cell>
          <cell r="F740">
            <v>0</v>
          </cell>
          <cell r="G740">
            <v>0</v>
          </cell>
        </row>
        <row r="741">
          <cell r="B741" t="str">
            <v>Tin học quản lý tài chính</v>
          </cell>
          <cell r="C741" t="str">
            <v>1604149</v>
          </cell>
          <cell r="D741">
            <v>3</v>
          </cell>
          <cell r="E741">
            <v>1</v>
          </cell>
          <cell r="F741">
            <v>2</v>
          </cell>
          <cell r="G741">
            <v>0</v>
          </cell>
        </row>
        <row r="742">
          <cell r="B742" t="str">
            <v>Tin quản trị</v>
          </cell>
          <cell r="C742" t="str">
            <v>1604150</v>
          </cell>
          <cell r="D742">
            <v>4</v>
          </cell>
          <cell r="E742">
            <v>2</v>
          </cell>
          <cell r="F742">
            <v>2</v>
          </cell>
          <cell r="G742">
            <v>0</v>
          </cell>
        </row>
        <row r="743">
          <cell r="B743" t="str">
            <v>Toán tài chính</v>
          </cell>
          <cell r="C743" t="str">
            <v>1604151</v>
          </cell>
          <cell r="D743">
            <v>3</v>
          </cell>
          <cell r="E743">
            <v>2</v>
          </cell>
          <cell r="F743">
            <v>1</v>
          </cell>
          <cell r="G743">
            <v>0</v>
          </cell>
        </row>
        <row r="744">
          <cell r="B744" t="str">
            <v>Toán tài chính</v>
          </cell>
          <cell r="C744" t="str">
            <v>1604151</v>
          </cell>
          <cell r="D744">
            <v>3</v>
          </cell>
          <cell r="E744">
            <v>2</v>
          </cell>
          <cell r="F744">
            <v>1</v>
          </cell>
          <cell r="G744">
            <v>0</v>
          </cell>
        </row>
        <row r="745">
          <cell r="B745" t="str">
            <v>Tổ chức và quản lý sản xuất</v>
          </cell>
          <cell r="C745" t="str">
            <v>1604152</v>
          </cell>
          <cell r="D745">
            <v>2</v>
          </cell>
          <cell r="E745">
            <v>2</v>
          </cell>
          <cell r="F745">
            <v>0</v>
          </cell>
          <cell r="G745">
            <v>0</v>
          </cell>
        </row>
        <row r="746">
          <cell r="B746" t="str">
            <v>Thanh toán quốc tế</v>
          </cell>
          <cell r="C746" t="str">
            <v>1604153</v>
          </cell>
          <cell r="D746">
            <v>3</v>
          </cell>
          <cell r="E746">
            <v>3</v>
          </cell>
          <cell r="F746">
            <v>0</v>
          </cell>
          <cell r="G746">
            <v>0</v>
          </cell>
        </row>
        <row r="747">
          <cell r="B747" t="str">
            <v>Thanh toán quốc tế</v>
          </cell>
          <cell r="C747" t="str">
            <v>1604153</v>
          </cell>
          <cell r="D747">
            <v>3</v>
          </cell>
          <cell r="E747">
            <v>3</v>
          </cell>
          <cell r="F747">
            <v>0</v>
          </cell>
          <cell r="G747">
            <v>0</v>
          </cell>
        </row>
        <row r="748">
          <cell r="B748" t="str">
            <v>Thanh toán quốc tế trong du lịch</v>
          </cell>
          <cell r="C748" t="str">
            <v>1604154</v>
          </cell>
          <cell r="D748">
            <v>2</v>
          </cell>
          <cell r="E748">
            <v>2</v>
          </cell>
          <cell r="F748">
            <v>0</v>
          </cell>
          <cell r="G748">
            <v>0</v>
          </cell>
        </row>
        <row r="749">
          <cell r="B749" t="str">
            <v>Thanh toán quốc tế trong du lịch</v>
          </cell>
          <cell r="C749" t="str">
            <v>1604154</v>
          </cell>
          <cell r="D749">
            <v>2</v>
          </cell>
          <cell r="E749">
            <v>2</v>
          </cell>
          <cell r="F749">
            <v>0</v>
          </cell>
          <cell r="G749">
            <v>0</v>
          </cell>
        </row>
        <row r="750">
          <cell r="B750" t="str">
            <v>Thị trường chứng khoán</v>
          </cell>
          <cell r="C750" t="str">
            <v>1604155</v>
          </cell>
          <cell r="D750">
            <v>3</v>
          </cell>
          <cell r="E750">
            <v>2</v>
          </cell>
          <cell r="F750">
            <v>1</v>
          </cell>
          <cell r="G750">
            <v>0</v>
          </cell>
        </row>
        <row r="751">
          <cell r="B751" t="str">
            <v>Thị trường chứng khoán</v>
          </cell>
          <cell r="C751" t="str">
            <v>1604155</v>
          </cell>
          <cell r="D751">
            <v>3</v>
          </cell>
          <cell r="E751">
            <v>2</v>
          </cell>
          <cell r="F751">
            <v>1</v>
          </cell>
          <cell r="G751">
            <v>0</v>
          </cell>
        </row>
        <row r="752">
          <cell r="B752" t="str">
            <v>Thị trường chứng khoán</v>
          </cell>
          <cell r="C752" t="str">
            <v>1604155</v>
          </cell>
          <cell r="D752">
            <v>3</v>
          </cell>
          <cell r="E752">
            <v>2</v>
          </cell>
          <cell r="F752">
            <v>1</v>
          </cell>
          <cell r="G752">
            <v>0</v>
          </cell>
        </row>
        <row r="753">
          <cell r="B753" t="str">
            <v>Thống kê doanh nghiệp </v>
          </cell>
          <cell r="C753" t="str">
            <v>1604156</v>
          </cell>
          <cell r="D753">
            <v>4</v>
          </cell>
          <cell r="E753">
            <v>3</v>
          </cell>
          <cell r="F753">
            <v>1</v>
          </cell>
          <cell r="G753">
            <v>0</v>
          </cell>
        </row>
        <row r="754">
          <cell r="B754" t="str">
            <v>Thuế</v>
          </cell>
          <cell r="C754" t="str">
            <v>1604157</v>
          </cell>
          <cell r="D754">
            <v>3</v>
          </cell>
          <cell r="E754">
            <v>2</v>
          </cell>
          <cell r="F754">
            <v>1</v>
          </cell>
          <cell r="G754">
            <v>0</v>
          </cell>
        </row>
        <row r="755">
          <cell r="B755" t="str">
            <v>Thực tập tốt nghiệp (Ngành Quản trị kinh doanh)</v>
          </cell>
          <cell r="C755" t="str">
            <v>1604160</v>
          </cell>
          <cell r="D755">
            <v>8</v>
          </cell>
          <cell r="E755">
            <v>0</v>
          </cell>
          <cell r="F755">
            <v>0</v>
          </cell>
          <cell r="G755">
            <v>8</v>
          </cell>
        </row>
        <row r="756">
          <cell r="B756" t="str">
            <v>Thực tập tốt nghiệp (Ngành Tài chính - Ngân hàng)</v>
          </cell>
          <cell r="C756" t="str">
            <v>1604161</v>
          </cell>
          <cell r="D756">
            <v>8</v>
          </cell>
          <cell r="E756">
            <v>0</v>
          </cell>
          <cell r="F756">
            <v>0</v>
          </cell>
          <cell r="G756">
            <v>8</v>
          </cell>
        </row>
        <row r="757">
          <cell r="B757" t="str">
            <v>Văn hóa doanh nghiệp</v>
          </cell>
          <cell r="C757" t="str">
            <v>1604162</v>
          </cell>
          <cell r="D757">
            <v>2</v>
          </cell>
          <cell r="E757">
            <v>2</v>
          </cell>
          <cell r="F757">
            <v>0</v>
          </cell>
          <cell r="G757">
            <v>0</v>
          </cell>
        </row>
        <row r="758">
          <cell r="B758" t="str">
            <v>Văn hóa doanh nghiệp</v>
          </cell>
          <cell r="C758" t="str">
            <v>1604162</v>
          </cell>
          <cell r="D758">
            <v>2</v>
          </cell>
          <cell r="E758">
            <v>2</v>
          </cell>
          <cell r="F758">
            <v>0</v>
          </cell>
          <cell r="G758">
            <v>0</v>
          </cell>
        </row>
        <row r="759">
          <cell r="B759" t="str">
            <v>Văn hóa doanh nghiệp</v>
          </cell>
          <cell r="C759" t="str">
            <v>1604162</v>
          </cell>
          <cell r="D759">
            <v>2</v>
          </cell>
          <cell r="E759">
            <v>2</v>
          </cell>
          <cell r="F759">
            <v>0</v>
          </cell>
          <cell r="G759">
            <v>0</v>
          </cell>
        </row>
        <row r="760">
          <cell r="B760" t="str">
            <v>Văn hóa doanh nghiệp</v>
          </cell>
          <cell r="C760" t="str">
            <v>1604162</v>
          </cell>
          <cell r="D760">
            <v>2</v>
          </cell>
          <cell r="E760">
            <v>2</v>
          </cell>
          <cell r="F760">
            <v>0</v>
          </cell>
          <cell r="G760">
            <v>0</v>
          </cell>
        </row>
        <row r="761">
          <cell r="B761" t="str">
            <v>Văn hóa doanh nghiệp</v>
          </cell>
          <cell r="C761" t="str">
            <v>1604162</v>
          </cell>
          <cell r="D761">
            <v>2</v>
          </cell>
          <cell r="E761">
            <v>2</v>
          </cell>
          <cell r="F761">
            <v>0</v>
          </cell>
          <cell r="G761">
            <v>0</v>
          </cell>
        </row>
        <row r="762">
          <cell r="B762" t="str">
            <v>Xác định rủi ro và áp dụng các quy trình quản lý rủi ro</v>
          </cell>
          <cell r="C762" t="str">
            <v>1604163</v>
          </cell>
          <cell r="D762">
            <v>2</v>
          </cell>
          <cell r="E762">
            <v>1</v>
          </cell>
          <cell r="F762">
            <v>1</v>
          </cell>
          <cell r="G762">
            <v>0</v>
          </cell>
        </row>
        <row r="763">
          <cell r="B763" t="str">
            <v>Xử lý và duy trì hệ thống thông tin tại nơi làm việc</v>
          </cell>
          <cell r="C763" t="str">
            <v>1604164</v>
          </cell>
          <cell r="D763">
            <v>3</v>
          </cell>
          <cell r="E763">
            <v>2</v>
          </cell>
          <cell r="F763">
            <v>1</v>
          </cell>
          <cell r="G763">
            <v>0</v>
          </cell>
        </row>
        <row r="764">
          <cell r="B764" t="str">
            <v>Chuyên đề chuyên sâu</v>
          </cell>
          <cell r="C764" t="str">
            <v>1604166</v>
          </cell>
          <cell r="D764">
            <v>3</v>
          </cell>
          <cell r="E764">
            <v>2</v>
          </cell>
          <cell r="F764">
            <v>1</v>
          </cell>
          <cell r="G764">
            <v>0</v>
          </cell>
        </row>
        <row r="765">
          <cell r="B765" t="str">
            <v>Đánh giá thực hiện công việc</v>
          </cell>
          <cell r="C765" t="str">
            <v>1604167</v>
          </cell>
          <cell r="D765">
            <v>2</v>
          </cell>
          <cell r="E765">
            <v>1</v>
          </cell>
          <cell r="F765">
            <v>1</v>
          </cell>
          <cell r="G765">
            <v>0</v>
          </cell>
        </row>
        <row r="766">
          <cell r="B766" t="str">
            <v>Đào tạo và phát triển nguồn nhân lực</v>
          </cell>
          <cell r="C766" t="str">
            <v>1604168</v>
          </cell>
          <cell r="D766">
            <v>3</v>
          </cell>
          <cell r="E766">
            <v>2</v>
          </cell>
          <cell r="F766">
            <v>1</v>
          </cell>
          <cell r="G766">
            <v>0</v>
          </cell>
        </row>
        <row r="767">
          <cell r="B767" t="str">
            <v>Định mức lao động</v>
          </cell>
          <cell r="C767" t="str">
            <v>1604169</v>
          </cell>
          <cell r="D767">
            <v>4</v>
          </cell>
          <cell r="E767">
            <v>3</v>
          </cell>
          <cell r="F767">
            <v>1</v>
          </cell>
          <cell r="G767">
            <v>0</v>
          </cell>
        </row>
        <row r="768">
          <cell r="B768" t="str">
            <v>Đồ án/ khóa luận tốt nghiệp (Ngành Quản trị nhân lực)</v>
          </cell>
          <cell r="C768" t="str">
            <v>1604170</v>
          </cell>
          <cell r="D768">
            <v>5</v>
          </cell>
          <cell r="E768">
            <v>0</v>
          </cell>
          <cell r="F768">
            <v>0</v>
          </cell>
          <cell r="G768">
            <v>5</v>
          </cell>
        </row>
        <row r="769">
          <cell r="B769" t="str">
            <v>Hành vi tổ chức</v>
          </cell>
          <cell r="C769" t="str">
            <v>1604171</v>
          </cell>
          <cell r="D769">
            <v>4</v>
          </cell>
          <cell r="E769">
            <v>3</v>
          </cell>
          <cell r="F769">
            <v>1</v>
          </cell>
          <cell r="G769">
            <v>0</v>
          </cell>
        </row>
        <row r="770">
          <cell r="B770" t="str">
            <v>Kinh tế nguồn nhân lực</v>
          </cell>
          <cell r="C770" t="str">
            <v>1604172</v>
          </cell>
          <cell r="D770">
            <v>4</v>
          </cell>
          <cell r="E770">
            <v>4</v>
          </cell>
          <cell r="F770">
            <v>0</v>
          </cell>
          <cell r="G770">
            <v>0</v>
          </cell>
        </row>
        <row r="771">
          <cell r="B771" t="str">
            <v>Kỹ năng lãnh đạo</v>
          </cell>
          <cell r="C771" t="str">
            <v>1604173</v>
          </cell>
          <cell r="D771">
            <v>2</v>
          </cell>
          <cell r="E771">
            <v>1</v>
          </cell>
          <cell r="F771">
            <v>1</v>
          </cell>
        </row>
        <row r="772">
          <cell r="B772" t="str">
            <v>Kỹ năng tổ chức và điều hành cuộc họp</v>
          </cell>
          <cell r="C772" t="str">
            <v>1604174</v>
          </cell>
          <cell r="D772">
            <v>2</v>
          </cell>
          <cell r="E772">
            <v>1</v>
          </cell>
          <cell r="F772">
            <v>1</v>
          </cell>
          <cell r="G772">
            <v>0</v>
          </cell>
        </row>
        <row r="773">
          <cell r="B773" t="str">
            <v>Pháp luật về lao động</v>
          </cell>
          <cell r="C773" t="str">
            <v>1604175</v>
          </cell>
          <cell r="D773">
            <v>3</v>
          </cell>
          <cell r="E773">
            <v>3</v>
          </cell>
          <cell r="F773">
            <v>0</v>
          </cell>
          <cell r="G773">
            <v>0</v>
          </cell>
        </row>
        <row r="774">
          <cell r="B774" t="str">
            <v>Pháp luật về lao động</v>
          </cell>
          <cell r="C774" t="str">
            <v>1604175</v>
          </cell>
          <cell r="D774">
            <v>3</v>
          </cell>
          <cell r="E774">
            <v>3</v>
          </cell>
          <cell r="F774">
            <v>0</v>
          </cell>
          <cell r="G774">
            <v>0</v>
          </cell>
        </row>
        <row r="775">
          <cell r="B775" t="str">
            <v>Quan hệ công chúng</v>
          </cell>
          <cell r="C775" t="str">
            <v>1604176</v>
          </cell>
          <cell r="D775">
            <v>3</v>
          </cell>
          <cell r="E775">
            <v>2</v>
          </cell>
          <cell r="F775">
            <v>1</v>
          </cell>
          <cell r="G775">
            <v>0</v>
          </cell>
        </row>
        <row r="776">
          <cell r="B776" t="str">
            <v>Quan hệ công chúng</v>
          </cell>
          <cell r="C776" t="str">
            <v>1604176</v>
          </cell>
          <cell r="D776">
            <v>3</v>
          </cell>
          <cell r="E776">
            <v>2</v>
          </cell>
          <cell r="F776">
            <v>1</v>
          </cell>
          <cell r="G776">
            <v>0</v>
          </cell>
        </row>
        <row r="777">
          <cell r="B777" t="str">
            <v>Quan hệ lao động</v>
          </cell>
          <cell r="C777" t="str">
            <v>1604177</v>
          </cell>
          <cell r="D777">
            <v>2</v>
          </cell>
          <cell r="E777">
            <v>1</v>
          </cell>
          <cell r="F777">
            <v>1</v>
          </cell>
          <cell r="G777">
            <v>0</v>
          </cell>
        </row>
        <row r="778">
          <cell r="B778" t="str">
            <v>Quản trị nhân lực đại cương</v>
          </cell>
          <cell r="C778" t="str">
            <v>1604178</v>
          </cell>
          <cell r="D778">
            <v>4</v>
          </cell>
          <cell r="E778">
            <v>3</v>
          </cell>
          <cell r="F778">
            <v>1</v>
          </cell>
          <cell r="G778">
            <v>0</v>
          </cell>
        </row>
        <row r="779">
          <cell r="B779" t="str">
            <v>Tin học ứng dụng trong quản trị nhân lực</v>
          </cell>
          <cell r="C779" t="str">
            <v>1604179</v>
          </cell>
          <cell r="D779">
            <v>4</v>
          </cell>
          <cell r="E779">
            <v>2</v>
          </cell>
          <cell r="F779">
            <v>2</v>
          </cell>
          <cell r="G779">
            <v>0</v>
          </cell>
        </row>
        <row r="780">
          <cell r="B780" t="str">
            <v>Tuyển dụng nguồn nhân lực</v>
          </cell>
          <cell r="C780" t="str">
            <v>1604180</v>
          </cell>
          <cell r="D780">
            <v>3</v>
          </cell>
          <cell r="E780">
            <v>2</v>
          </cell>
          <cell r="F780">
            <v>1</v>
          </cell>
          <cell r="G780">
            <v>0</v>
          </cell>
        </row>
        <row r="781">
          <cell r="B781" t="str">
            <v>Thiết kế và phân tích công việc</v>
          </cell>
          <cell r="C781" t="str">
            <v>1604181</v>
          </cell>
          <cell r="D781">
            <v>3</v>
          </cell>
          <cell r="E781">
            <v>2</v>
          </cell>
          <cell r="F781">
            <v>1</v>
          </cell>
          <cell r="G781">
            <v>0</v>
          </cell>
        </row>
        <row r="782">
          <cell r="B782" t="str">
            <v>Thù lao và phúc lợi</v>
          </cell>
          <cell r="C782" t="str">
            <v>1604182</v>
          </cell>
          <cell r="D782">
            <v>3</v>
          </cell>
          <cell r="E782">
            <v>2</v>
          </cell>
          <cell r="F782">
            <v>1</v>
          </cell>
          <cell r="G782">
            <v>0</v>
          </cell>
        </row>
        <row r="783">
          <cell r="B783" t="str">
            <v>Thực tập tốt nghiệp (Ngành Quản trị nhân lực)</v>
          </cell>
          <cell r="C783" t="str">
            <v>1604184</v>
          </cell>
          <cell r="D783">
            <v>8</v>
          </cell>
          <cell r="E783">
            <v>0</v>
          </cell>
          <cell r="F783">
            <v>0</v>
          </cell>
          <cell r="G783">
            <v>8</v>
          </cell>
        </row>
        <row r="784">
          <cell r="B784" t="str">
            <v>Thực hành cắt gọt 1</v>
          </cell>
          <cell r="C784" t="str">
            <v>2304101</v>
          </cell>
          <cell r="D784">
            <v>2</v>
          </cell>
          <cell r="E784">
            <v>0</v>
          </cell>
          <cell r="F784">
            <v>2</v>
          </cell>
          <cell r="G784">
            <v>0</v>
          </cell>
        </row>
        <row r="785">
          <cell r="B785" t="str">
            <v>Thực hành cắt gọt 1</v>
          </cell>
          <cell r="C785" t="str">
            <v>2304101</v>
          </cell>
          <cell r="D785">
            <v>2</v>
          </cell>
          <cell r="E785">
            <v>0</v>
          </cell>
          <cell r="F785">
            <v>2</v>
          </cell>
          <cell r="G785">
            <v>0</v>
          </cell>
        </row>
        <row r="786">
          <cell r="B786" t="str">
            <v>Thực hành cắt gọt 1</v>
          </cell>
          <cell r="C786" t="str">
            <v>2304101</v>
          </cell>
          <cell r="D786">
            <v>2</v>
          </cell>
          <cell r="E786">
            <v>0</v>
          </cell>
          <cell r="F786">
            <v>2</v>
          </cell>
          <cell r="G786">
            <v>0</v>
          </cell>
        </row>
        <row r="787">
          <cell r="B787" t="str">
            <v>Thực hành cắt gọt 2</v>
          </cell>
          <cell r="C787" t="str">
            <v>2304102</v>
          </cell>
          <cell r="D787">
            <v>4</v>
          </cell>
          <cell r="E787">
            <v>0</v>
          </cell>
          <cell r="F787">
            <v>4</v>
          </cell>
          <cell r="G787">
            <v>0</v>
          </cell>
        </row>
        <row r="788">
          <cell r="B788" t="str">
            <v>Thực hành cơ khí cơ bản</v>
          </cell>
          <cell r="C788" t="str">
            <v>2304103</v>
          </cell>
          <cell r="D788">
            <v>2</v>
          </cell>
          <cell r="E788">
            <v>0</v>
          </cell>
          <cell r="F788">
            <v>2</v>
          </cell>
          <cell r="G788">
            <v>0</v>
          </cell>
        </row>
        <row r="789">
          <cell r="B789" t="str">
            <v>Thực hành Nguội</v>
          </cell>
          <cell r="C789" t="str">
            <v>2304104</v>
          </cell>
          <cell r="D789">
            <v>2</v>
          </cell>
          <cell r="E789">
            <v>0</v>
          </cell>
          <cell r="F789">
            <v>2</v>
          </cell>
          <cell r="G789">
            <v>0</v>
          </cell>
        </row>
        <row r="790">
          <cell r="B790" t="str">
            <v>Thực hành CNC</v>
          </cell>
          <cell r="C790" t="str">
            <v>2304105</v>
          </cell>
          <cell r="D790">
            <v>2</v>
          </cell>
          <cell r="E790">
            <v>0</v>
          </cell>
          <cell r="F790">
            <v>2</v>
          </cell>
          <cell r="G790">
            <v>0</v>
          </cell>
        </row>
        <row r="791">
          <cell r="B791" t="str">
            <v>Thực hành Hàn</v>
          </cell>
          <cell r="C791" t="str">
            <v>2504101</v>
          </cell>
          <cell r="D791">
            <v>2</v>
          </cell>
          <cell r="E791">
            <v>0</v>
          </cell>
          <cell r="F791">
            <v>2</v>
          </cell>
          <cell r="G791">
            <v>0</v>
          </cell>
        </row>
        <row r="792">
          <cell r="B792" t="str">
            <v>Giáo dục thể chất 1.</v>
          </cell>
          <cell r="C792" t="str">
            <v>0904111</v>
          </cell>
        </row>
        <row r="793">
          <cell r="B793" t="str">
            <v>Giáo dục thể chất 2.</v>
          </cell>
          <cell r="C793" t="str">
            <v>0904112</v>
          </cell>
        </row>
        <row r="794">
          <cell r="B794" t="str">
            <v>Bóng chuyền 1</v>
          </cell>
          <cell r="C794" t="str">
            <v>0904115</v>
          </cell>
        </row>
        <row r="795">
          <cell r="B795" t="str">
            <v>Bóng chuyền 2</v>
          </cell>
          <cell r="C795" t="str">
            <v>0904116</v>
          </cell>
        </row>
        <row r="796">
          <cell r="B796" t="str">
            <v>Aerobic 1</v>
          </cell>
          <cell r="C796" t="str">
            <v>0904113</v>
          </cell>
        </row>
        <row r="797">
          <cell r="B797" t="str">
            <v>Aerobic 2</v>
          </cell>
          <cell r="C797" t="str">
            <v>0904114</v>
          </cell>
        </row>
        <row r="798">
          <cell r="B798" t="str">
            <v>Khiêu vũ 1</v>
          </cell>
          <cell r="C798" t="str">
            <v>0904123</v>
          </cell>
        </row>
        <row r="799">
          <cell r="B799" t="str">
            <v>Khiêu vũ 2</v>
          </cell>
          <cell r="C799" t="str">
            <v>0904124</v>
          </cell>
        </row>
        <row r="800">
          <cell r="B800" t="str">
            <v>Đá cầu</v>
          </cell>
          <cell r="C800" t="str">
            <v>0904120</v>
          </cell>
        </row>
        <row r="801">
          <cell r="B801" t="str">
            <v>Cầu mây</v>
          </cell>
          <cell r="C801" t="str">
            <v>0904119</v>
          </cell>
        </row>
        <row r="802">
          <cell r="B802" t="str">
            <v>Karate 1</v>
          </cell>
          <cell r="C802" t="str">
            <v>0904121</v>
          </cell>
        </row>
        <row r="803">
          <cell r="B803" t="str">
            <v>Karate 2</v>
          </cell>
          <cell r="C803" t="str">
            <v>0904122</v>
          </cell>
        </row>
        <row r="804">
          <cell r="B804" t="str">
            <v>Pencak Silat 1</v>
          </cell>
          <cell r="C804" t="str">
            <v>0904125</v>
          </cell>
        </row>
        <row r="805">
          <cell r="B805" t="str">
            <v>Pencak Silat 2</v>
          </cell>
          <cell r="C805" t="str">
            <v>0904126</v>
          </cell>
        </row>
        <row r="806">
          <cell r="B806" t="str">
            <v>Bơi 1</v>
          </cell>
          <cell r="C806" t="str">
            <v>0904117</v>
          </cell>
        </row>
        <row r="807">
          <cell r="B807" t="str">
            <v>Bơi 2</v>
          </cell>
          <cell r="C807" t="str">
            <v>0904118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KB(Doclap)"/>
      <sheetName val="TKB(So HP)"/>
      <sheetName val="TKB(Tao lop)"/>
    </sheetNames>
    <sheetDataSet>
      <sheetData sheetId="2">
        <row r="7">
          <cell r="B7" t="str">
            <v>17.4.0104102.17.01</v>
          </cell>
          <cell r="C7" t="str">
            <v>201740104102001</v>
          </cell>
        </row>
        <row r="8">
          <cell r="B8" t="str">
            <v>17.4.0104102.17.02</v>
          </cell>
          <cell r="C8" t="str">
            <v>201740104102002</v>
          </cell>
        </row>
        <row r="9">
          <cell r="B9" t="str">
            <v>17.4.0104104.17.01</v>
          </cell>
          <cell r="C9" t="str">
            <v>201740104104001</v>
          </cell>
        </row>
        <row r="10">
          <cell r="B10" t="str">
            <v>17.4.0104105.17.01</v>
          </cell>
          <cell r="C10" t="str">
            <v>201740104105001</v>
          </cell>
        </row>
        <row r="11">
          <cell r="B11" t="str">
            <v>17.4.0504103.17.01</v>
          </cell>
          <cell r="C11" t="str">
            <v>201740504103001</v>
          </cell>
        </row>
        <row r="12">
          <cell r="B12" t="str">
            <v>17.4.0104106.17.01</v>
          </cell>
          <cell r="C12" t="str">
            <v>201740104106001</v>
          </cell>
        </row>
        <row r="13">
          <cell r="B13" t="str">
            <v>17.4.0104107.17.01</v>
          </cell>
          <cell r="C13" t="str">
            <v>201740104107001</v>
          </cell>
        </row>
        <row r="14">
          <cell r="B14" t="str">
            <v>17.4.0104107.17.02</v>
          </cell>
          <cell r="C14" t="str">
            <v>201740104107002</v>
          </cell>
        </row>
        <row r="15">
          <cell r="B15" t="str">
            <v>17.4.0104108.17.01</v>
          </cell>
          <cell r="C15" t="str">
            <v>201740104108001</v>
          </cell>
        </row>
        <row r="16">
          <cell r="B16" t="str">
            <v>17.4.0204101.17.01</v>
          </cell>
          <cell r="C16" t="str">
            <v>201740204101001</v>
          </cell>
        </row>
        <row r="17">
          <cell r="B17" t="str">
            <v>17.4.0404102.17.01</v>
          </cell>
          <cell r="C17" t="str">
            <v>201740404102001</v>
          </cell>
        </row>
        <row r="18">
          <cell r="B18" t="str">
            <v>17.4.0104111.17.01</v>
          </cell>
          <cell r="C18" t="str">
            <v>201740104111001</v>
          </cell>
        </row>
        <row r="19">
          <cell r="B19" t="str">
            <v>17.4.0504105.17.01</v>
          </cell>
          <cell r="C19" t="str">
            <v>201740504105001</v>
          </cell>
        </row>
        <row r="20">
          <cell r="B20" t="str">
            <v>17.4.0104113.17.01</v>
          </cell>
          <cell r="C20" t="str">
            <v>201740104113001</v>
          </cell>
        </row>
        <row r="21">
          <cell r="B21" t="str">
            <v>17.4.0404108.17.01</v>
          </cell>
          <cell r="C21" t="str">
            <v>201740404108001</v>
          </cell>
        </row>
        <row r="22">
          <cell r="B22" t="str">
            <v>17.4.0704104.17.01</v>
          </cell>
          <cell r="C22" t="str">
            <v>201740704104001</v>
          </cell>
        </row>
        <row r="23">
          <cell r="B23" t="str">
            <v>17.4.0704104.17.02</v>
          </cell>
          <cell r="C23" t="str">
            <v>201740704104002</v>
          </cell>
        </row>
        <row r="24">
          <cell r="B24" t="str">
            <v>17.4.0204107.17.01</v>
          </cell>
          <cell r="C24" t="str">
            <v>201740204107001</v>
          </cell>
        </row>
        <row r="25">
          <cell r="B25" t="str">
            <v>17.4.0804103.17.01</v>
          </cell>
          <cell r="C25" t="str">
            <v>201740804103001</v>
          </cell>
        </row>
        <row r="26">
          <cell r="B26" t="str">
            <v>17.4.0704109.17.01</v>
          </cell>
          <cell r="C26" t="str">
            <v>201740704109001</v>
          </cell>
        </row>
        <row r="27">
          <cell r="B27" t="str">
            <v>17.4.0704109.17.02</v>
          </cell>
          <cell r="C27" t="str">
            <v>201740704109002</v>
          </cell>
        </row>
        <row r="28">
          <cell r="B28" t="str">
            <v>17.4.0704111.17.01</v>
          </cell>
          <cell r="C28" t="str">
            <v>201740704111001</v>
          </cell>
        </row>
        <row r="29">
          <cell r="B29" t="str">
            <v>17.4.0704112.17.01</v>
          </cell>
          <cell r="C29" t="str">
            <v>201740704112001</v>
          </cell>
        </row>
        <row r="30">
          <cell r="B30" t="str">
            <v>17.4.0704113.17.01</v>
          </cell>
          <cell r="C30" t="str">
            <v>201740704113001</v>
          </cell>
        </row>
        <row r="31">
          <cell r="B31" t="str">
            <v>17.4.0104131.17.01</v>
          </cell>
          <cell r="C31" t="str">
            <v>201740104131001</v>
          </cell>
        </row>
        <row r="32">
          <cell r="B32" t="str">
            <v>17.4.0104131.17.02</v>
          </cell>
          <cell r="C32" t="str">
            <v>201740104131002</v>
          </cell>
        </row>
        <row r="33">
          <cell r="B33" t="str">
            <v>17.4.0104132.17.01</v>
          </cell>
          <cell r="C33" t="str">
            <v>201740104132001</v>
          </cell>
        </row>
        <row r="34">
          <cell r="B34" t="str">
            <v>17.4.0104134.17.01</v>
          </cell>
          <cell r="C34" t="str">
            <v>201740104134001</v>
          </cell>
        </row>
        <row r="35">
          <cell r="B35" t="str">
            <v>17.4.0104134.17.02</v>
          </cell>
          <cell r="C35" t="str">
            <v>201740104134002</v>
          </cell>
        </row>
        <row r="36">
          <cell r="B36" t="str">
            <v>17.4.0504118.17.01</v>
          </cell>
          <cell r="C36" t="str">
            <v>201740504118001</v>
          </cell>
        </row>
        <row r="37">
          <cell r="B37" t="str">
            <v>17.4.0504119.17.01</v>
          </cell>
          <cell r="C37" t="str">
            <v>201740504119001</v>
          </cell>
        </row>
        <row r="38">
          <cell r="B38" t="str">
            <v>17.4.0504123.17.01</v>
          </cell>
          <cell r="C38" t="str">
            <v>201740504123001</v>
          </cell>
        </row>
        <row r="39">
          <cell r="B39" t="str">
            <v>17.4.0204115.17.01</v>
          </cell>
          <cell r="C39" t="str">
            <v>201740204115001</v>
          </cell>
        </row>
        <row r="40">
          <cell r="B40" t="str">
            <v>17.4.0104142.17.01</v>
          </cell>
          <cell r="C40" t="str">
            <v>201740104142001</v>
          </cell>
        </row>
        <row r="41">
          <cell r="B41" t="str">
            <v>17.4.1104102.17.01</v>
          </cell>
          <cell r="C41" t="str">
            <v>201741104102001</v>
          </cell>
        </row>
        <row r="42">
          <cell r="B42" t="str">
            <v>17.4.0804108.17.01</v>
          </cell>
          <cell r="C42" t="str">
            <v>201740804108001</v>
          </cell>
        </row>
        <row r="43">
          <cell r="B43" t="str">
            <v>17.4.0704134.17.02</v>
          </cell>
          <cell r="C43" t="str">
            <v>201740704134001</v>
          </cell>
        </row>
        <row r="44">
          <cell r="B44" t="str">
            <v>17.4.1104103.17.01</v>
          </cell>
          <cell r="C44" t="str">
            <v>201741104103001</v>
          </cell>
        </row>
        <row r="45">
          <cell r="B45" t="str">
            <v>17.4.1104113.17.01</v>
          </cell>
          <cell r="C45" t="str">
            <v>201741104113001</v>
          </cell>
        </row>
        <row r="46">
          <cell r="B46" t="str">
            <v>17.4.0204120.17.01</v>
          </cell>
          <cell r="C46" t="str">
            <v>201740204120001</v>
          </cell>
        </row>
        <row r="47">
          <cell r="B47" t="str">
            <v>17.4.0204121.17.01</v>
          </cell>
          <cell r="C47" t="str">
            <v>201740204121001</v>
          </cell>
        </row>
        <row r="48">
          <cell r="B48" t="str">
            <v>17.4.0204122.17.01</v>
          </cell>
          <cell r="C48" t="str">
            <v>201740204122001</v>
          </cell>
        </row>
        <row r="49">
          <cell r="B49" t="str">
            <v>17.4.0204123.17.01</v>
          </cell>
          <cell r="C49" t="str">
            <v>201740204123001</v>
          </cell>
        </row>
        <row r="50">
          <cell r="B50" t="str">
            <v>17.4.0104144.17.01</v>
          </cell>
          <cell r="C50" t="str">
            <v>201740104144001</v>
          </cell>
        </row>
        <row r="51">
          <cell r="B51" t="str">
            <v>17.4.0704138.17.01</v>
          </cell>
          <cell r="C51" t="str">
            <v>201740704138001</v>
          </cell>
        </row>
        <row r="52">
          <cell r="B52" t="str">
            <v>17.4.0104147.17.01</v>
          </cell>
          <cell r="C52" t="str">
            <v>201740104147001</v>
          </cell>
        </row>
        <row r="53">
          <cell r="B53" t="str">
            <v>17.4.0804114.17.01</v>
          </cell>
          <cell r="C53" t="str">
            <v>201740804114001</v>
          </cell>
        </row>
        <row r="54">
          <cell r="B54" t="str">
            <v>17.4.0804116.17.01</v>
          </cell>
          <cell r="C54" t="str">
            <v>201740804116001</v>
          </cell>
        </row>
        <row r="55">
          <cell r="B55" t="str">
            <v>17.4.0804117.17.01</v>
          </cell>
          <cell r="C55" t="str">
            <v>201740804117001</v>
          </cell>
        </row>
        <row r="56">
          <cell r="B56" t="str">
            <v>17.4.0304164.17.01</v>
          </cell>
          <cell r="C56" t="str">
            <v>201740304164001</v>
          </cell>
        </row>
        <row r="57">
          <cell r="B57" t="str">
            <v>17.4.0804118.17.01</v>
          </cell>
          <cell r="C57" t="str">
            <v>201740804118001</v>
          </cell>
        </row>
        <row r="58">
          <cell r="B58" t="str">
            <v>17.4.0504130.17.01</v>
          </cell>
          <cell r="C58" t="str">
            <v>201740504130001</v>
          </cell>
        </row>
        <row r="59">
          <cell r="B59" t="str">
            <v>17.4.0504131.17.01</v>
          </cell>
          <cell r="C59" t="str">
            <v>201740504131001</v>
          </cell>
        </row>
        <row r="60">
          <cell r="B60" t="str">
            <v>17.4.0504134.17.01</v>
          </cell>
          <cell r="C60" t="str">
            <v>201740504134001</v>
          </cell>
        </row>
        <row r="61">
          <cell r="B61" t="str">
            <v>17.4.0504135.17.01</v>
          </cell>
          <cell r="C61" t="str">
            <v>201740504135001</v>
          </cell>
        </row>
        <row r="62">
          <cell r="B62" t="str">
            <v>17.4.1104120.17.01</v>
          </cell>
          <cell r="C62" t="str">
            <v>201741104120001</v>
          </cell>
        </row>
        <row r="63">
          <cell r="B63" t="str">
            <v>17.4.0104150.17.01</v>
          </cell>
          <cell r="C63" t="str">
            <v>201740104150001</v>
          </cell>
        </row>
        <row r="64">
          <cell r="B64" t="str">
            <v>17.4.0804124.17.01</v>
          </cell>
          <cell r="C64" t="str">
            <v>201740804124001</v>
          </cell>
        </row>
        <row r="65">
          <cell r="B65" t="str">
            <v>17.4.0504141.17.01</v>
          </cell>
          <cell r="C65" t="str">
            <v>201740504141001</v>
          </cell>
        </row>
        <row r="66">
          <cell r="B66" t="str">
            <v>17.4.0204126.17.01</v>
          </cell>
          <cell r="C66" t="str">
            <v>201740204126001</v>
          </cell>
        </row>
        <row r="67">
          <cell r="B67" t="str">
            <v>17.4.0104156.17.01</v>
          </cell>
          <cell r="C67" t="str">
            <v>201740104156001</v>
          </cell>
        </row>
        <row r="68">
          <cell r="B68" t="str">
            <v>17.4.1104132.17.01</v>
          </cell>
          <cell r="C68" t="str">
            <v>201741104132001</v>
          </cell>
        </row>
        <row r="69">
          <cell r="B69" t="str">
            <v>17.4.1604134.17.01</v>
          </cell>
          <cell r="C69" t="str">
            <v>201741604134001</v>
          </cell>
        </row>
        <row r="70">
          <cell r="B70" t="str">
            <v>17.4.0404132.17.01</v>
          </cell>
          <cell r="C70" t="str">
            <v>201740404132001</v>
          </cell>
        </row>
        <row r="71">
          <cell r="B71" t="str">
            <v>17.4.1004106.17.01</v>
          </cell>
          <cell r="C71" t="str">
            <v>201741004106001</v>
          </cell>
        </row>
        <row r="72">
          <cell r="B72" t="str">
            <v>17.4.1004106.17.02</v>
          </cell>
          <cell r="C72" t="str">
            <v>201741004106002</v>
          </cell>
        </row>
        <row r="73">
          <cell r="B73" t="str">
            <v>17.4.1004106.17.03</v>
          </cell>
          <cell r="C73" t="str">
            <v>201741004106003</v>
          </cell>
        </row>
        <row r="74">
          <cell r="B74" t="str">
            <v>17.4.0104146.17.01</v>
          </cell>
          <cell r="C74" t="str">
            <v>201740104146001</v>
          </cell>
        </row>
        <row r="75">
          <cell r="B75" t="str">
            <v>17.4.1604144.17.01</v>
          </cell>
          <cell r="C75" t="str">
            <v>201741604144001</v>
          </cell>
        </row>
        <row r="76">
          <cell r="B76" t="str">
            <v>17.4.1304143.17.01</v>
          </cell>
          <cell r="C76" t="str">
            <v>201741304143001</v>
          </cell>
        </row>
        <row r="77">
          <cell r="B77" t="str">
            <v>17.4.1304143.17.02</v>
          </cell>
          <cell r="C77" t="str">
            <v>201741304143002</v>
          </cell>
        </row>
        <row r="78">
          <cell r="B78" t="str">
            <v>17.4.1304143.17.03</v>
          </cell>
          <cell r="C78" t="str">
            <v>201741304143003</v>
          </cell>
        </row>
        <row r="79">
          <cell r="B79" t="str">
            <v>17.4.1304143.17.04</v>
          </cell>
          <cell r="C79" t="str">
            <v>201741304143004</v>
          </cell>
        </row>
        <row r="80">
          <cell r="B80" t="str">
            <v>17.4.1304143.17.05</v>
          </cell>
          <cell r="C80" t="str">
            <v>201741304143005</v>
          </cell>
        </row>
        <row r="81">
          <cell r="B81" t="str">
            <v>17.4.1304143.17.06</v>
          </cell>
          <cell r="C81" t="str">
            <v>201741304143006</v>
          </cell>
        </row>
        <row r="82">
          <cell r="B82" t="str">
            <v>17.4.1304143.17.07</v>
          </cell>
          <cell r="C82" t="str">
            <v>201741304143007</v>
          </cell>
        </row>
        <row r="83">
          <cell r="B83" t="str">
            <v>17.4.1304143.17.08</v>
          </cell>
          <cell r="C83" t="str">
            <v>201741304143008</v>
          </cell>
        </row>
        <row r="84">
          <cell r="B84" t="str">
            <v>17.4.1304131.17.01</v>
          </cell>
          <cell r="C84" t="str">
            <v>201741304131001</v>
          </cell>
        </row>
        <row r="85">
          <cell r="B85" t="str">
            <v>17.4.1304131.17.02</v>
          </cell>
          <cell r="C85" t="str">
            <v>201741304131002</v>
          </cell>
        </row>
        <row r="86">
          <cell r="B86" t="str">
            <v>17.4.1304132.17.01</v>
          </cell>
          <cell r="C86" t="str">
            <v>201741304132001</v>
          </cell>
        </row>
        <row r="87">
          <cell r="B87" t="str">
            <v>17.4.1304132.17.02</v>
          </cell>
          <cell r="C87" t="str">
            <v>201741304132002</v>
          </cell>
        </row>
        <row r="88">
          <cell r="B88" t="str">
            <v>17.4.1304135.17.01</v>
          </cell>
          <cell r="C88" t="str">
            <v>201741304135001</v>
          </cell>
        </row>
        <row r="89">
          <cell r="B89" t="str">
            <v>17.4.1304135.17.02</v>
          </cell>
          <cell r="C89" t="str">
            <v>201741304135002</v>
          </cell>
        </row>
        <row r="90">
          <cell r="B90" t="str">
            <v>17.4.1304136.17.01</v>
          </cell>
          <cell r="C90" t="str">
            <v>201741304136001</v>
          </cell>
        </row>
        <row r="91">
          <cell r="B91" t="str">
            <v>17.4.1304136.17.02</v>
          </cell>
          <cell r="C91" t="str">
            <v>201741304136002</v>
          </cell>
        </row>
        <row r="92">
          <cell r="B92" t="str">
            <v>17.4.1304136.17.03</v>
          </cell>
          <cell r="C92" t="str">
            <v>201741304136003</v>
          </cell>
        </row>
        <row r="93">
          <cell r="B93" t="str">
            <v>17.4.1304136.17.04</v>
          </cell>
          <cell r="C93" t="str">
            <v>201741304136004</v>
          </cell>
        </row>
        <row r="94">
          <cell r="B94" t="str">
            <v>17.4.1304137.17.01</v>
          </cell>
          <cell r="C94" t="str">
            <v>201741304137001</v>
          </cell>
        </row>
        <row r="95">
          <cell r="B95" t="str">
            <v>17.4.1304137.17.02</v>
          </cell>
          <cell r="C95" t="str">
            <v>201741304137002</v>
          </cell>
        </row>
        <row r="96">
          <cell r="B96" t="str">
            <v>17.4.1304137.17.03</v>
          </cell>
          <cell r="C96" t="str">
            <v>201741304137003</v>
          </cell>
        </row>
        <row r="97">
          <cell r="B97" t="str">
            <v>17.4.1304137.17.04</v>
          </cell>
          <cell r="C97" t="str">
            <v>201741304137004</v>
          </cell>
        </row>
        <row r="98">
          <cell r="B98" t="str">
            <v>17.4.0204127.17.01</v>
          </cell>
          <cell r="C98" t="str">
            <v>201740204127001</v>
          </cell>
        </row>
        <row r="99">
          <cell r="B99" t="str">
            <v>17.4.0404138.17.01</v>
          </cell>
          <cell r="C99" t="str">
            <v>201740404138001</v>
          </cell>
        </row>
        <row r="100">
          <cell r="B100" t="str">
            <v>17.4.0404138.17.02</v>
          </cell>
          <cell r="C100" t="str">
            <v>201740404138002</v>
          </cell>
        </row>
        <row r="101">
          <cell r="B101" t="str">
            <v>17.4.0504157.17.01</v>
          </cell>
          <cell r="C101" t="str">
            <v>201740504157001</v>
          </cell>
        </row>
        <row r="102">
          <cell r="B102" t="str">
            <v>17.4.0704166.17.01</v>
          </cell>
          <cell r="C102" t="str">
            <v>201740704166001</v>
          </cell>
        </row>
        <row r="103">
          <cell r="B103" t="str">
            <v>17.4.0704166.17.02</v>
          </cell>
          <cell r="C103" t="str">
            <v>201740704166002</v>
          </cell>
        </row>
        <row r="104">
          <cell r="B104" t="str">
            <v>17.4.0404142.17.01</v>
          </cell>
          <cell r="C104" t="str">
            <v>201740404142001</v>
          </cell>
        </row>
        <row r="105">
          <cell r="B105" t="str">
            <v>17.4.0404159.17.01</v>
          </cell>
          <cell r="C105" t="str">
            <v>201740404159001</v>
          </cell>
        </row>
        <row r="106">
          <cell r="B106" t="str">
            <v>17.4.0404159.17.02</v>
          </cell>
          <cell r="C106" t="str">
            <v>201740404159002</v>
          </cell>
        </row>
        <row r="107">
          <cell r="B107" t="str">
            <v>17.4.0404161.17.01</v>
          </cell>
          <cell r="C107" t="str">
            <v>201740404161001</v>
          </cell>
        </row>
        <row r="108">
          <cell r="B108" t="str">
            <v>17.4.0104165.17.01</v>
          </cell>
          <cell r="C108" t="str">
            <v>201740104165001</v>
          </cell>
        </row>
        <row r="109">
          <cell r="B109" t="str">
            <v>17.4.0504161.17.01</v>
          </cell>
          <cell r="C109" t="str">
            <v>201740504161001</v>
          </cell>
        </row>
        <row r="110">
          <cell r="B110" t="str">
            <v>17.4.0204133.17.01</v>
          </cell>
          <cell r="C110" t="str">
            <v>201740204133001</v>
          </cell>
        </row>
        <row r="111">
          <cell r="B111" t="str">
            <v>17.4.0104168.17.01</v>
          </cell>
          <cell r="C111" t="str">
            <v>201740104168001</v>
          </cell>
        </row>
        <row r="112">
          <cell r="B112" t="str">
            <v>17.4.0704169.17.01</v>
          </cell>
          <cell r="C112" t="str">
            <v>201740704169001</v>
          </cell>
        </row>
        <row r="113">
          <cell r="B113" t="str">
            <v>17.4.0804132.17.01</v>
          </cell>
          <cell r="C113" t="str">
            <v>201740804132001</v>
          </cell>
        </row>
        <row r="114">
          <cell r="B114" t="str">
            <v>17.4.0204136.17.01</v>
          </cell>
          <cell r="C114" t="str">
            <v>201740204136001</v>
          </cell>
        </row>
        <row r="115">
          <cell r="B115" t="str">
            <v>17.4.0704173.17.01</v>
          </cell>
          <cell r="C115" t="str">
            <v>201740704173001</v>
          </cell>
        </row>
        <row r="116">
          <cell r="B116" t="str">
            <v>17.4.0104171.17.01</v>
          </cell>
          <cell r="C116" t="str">
            <v>201740104171001</v>
          </cell>
        </row>
        <row r="117">
          <cell r="B117" t="str">
            <v>17.4.0404166.17.01</v>
          </cell>
          <cell r="C117" t="str">
            <v>201740404166001</v>
          </cell>
        </row>
        <row r="118">
          <cell r="B118" t="str">
            <v>17.4.0404167.17.01</v>
          </cell>
          <cell r="C118" t="str">
            <v>201740404167001</v>
          </cell>
        </row>
        <row r="119">
          <cell r="B119" t="str">
            <v>17.4.0704175.17.01</v>
          </cell>
          <cell r="C119" t="str">
            <v>201740704175001</v>
          </cell>
        </row>
        <row r="120">
          <cell r="B120" t="str">
            <v>17.4.0704176.17.01</v>
          </cell>
          <cell r="C120" t="str">
            <v>201740704176001</v>
          </cell>
        </row>
        <row r="121">
          <cell r="B121" t="str">
            <v>17.4.0704182.17.01</v>
          </cell>
          <cell r="C121" t="str">
            <v>201740704182001</v>
          </cell>
        </row>
        <row r="122">
          <cell r="B122" t="str">
            <v>17.4.0704183.17.01</v>
          </cell>
          <cell r="C122" t="str">
            <v>201740704183001</v>
          </cell>
        </row>
        <row r="123">
          <cell r="B123" t="str">
            <v>17.4.0704183.17.02</v>
          </cell>
          <cell r="C123" t="str">
            <v>201740704183002</v>
          </cell>
        </row>
        <row r="124">
          <cell r="B124" t="str">
            <v>17.4.0704185.17.01</v>
          </cell>
          <cell r="C124" t="str">
            <v>201740704185001</v>
          </cell>
        </row>
        <row r="125">
          <cell r="B125" t="str">
            <v>17.4.0704185.17.02</v>
          </cell>
          <cell r="C125" t="str">
            <v>201740704185002</v>
          </cell>
        </row>
        <row r="126">
          <cell r="B126" t="str">
            <v>17.4.0404179.17.01</v>
          </cell>
          <cell r="C126" t="str">
            <v>201740404179001</v>
          </cell>
        </row>
        <row r="127">
          <cell r="B127" t="str">
            <v>17.4.0704101.18.01</v>
          </cell>
          <cell r="C127" t="str">
            <v>201740704101001</v>
          </cell>
        </row>
        <row r="128">
          <cell r="B128" t="str">
            <v>17.4.0704101.18.02</v>
          </cell>
          <cell r="C128" t="str">
            <v>201740704101002</v>
          </cell>
        </row>
        <row r="129">
          <cell r="B129" t="str">
            <v>17.4.0104101.18.01</v>
          </cell>
          <cell r="C129" t="str">
            <v>201740104101001</v>
          </cell>
        </row>
        <row r="130">
          <cell r="B130" t="str">
            <v>17.4.0104101.18.02</v>
          </cell>
          <cell r="C130" t="str">
            <v>201740104101002</v>
          </cell>
        </row>
        <row r="131">
          <cell r="B131" t="str">
            <v>17.4.0904115.18.01</v>
          </cell>
          <cell r="C131" t="str">
            <v>201740904115001</v>
          </cell>
        </row>
        <row r="132">
          <cell r="B132" t="str">
            <v>17.4.0904115.18.02</v>
          </cell>
          <cell r="C132" t="str">
            <v>201740904115002</v>
          </cell>
        </row>
        <row r="133">
          <cell r="B133" t="str">
            <v>17.4.0904119.18.03</v>
          </cell>
          <cell r="C133" t="str">
            <v>201740904119001</v>
          </cell>
        </row>
        <row r="134">
          <cell r="B134" t="str">
            <v>17.4.0904119.18.04</v>
          </cell>
          <cell r="C134" t="str">
            <v>201740904119002</v>
          </cell>
        </row>
        <row r="135">
          <cell r="B135" t="str">
            <v>17.4.0404101.18.01</v>
          </cell>
          <cell r="C135" t="str">
            <v>201740404101001</v>
          </cell>
        </row>
        <row r="136">
          <cell r="B136" t="str">
            <v>17.4.0904101.18.01</v>
          </cell>
          <cell r="C136" t="str">
            <v>201740904101001</v>
          </cell>
        </row>
        <row r="137">
          <cell r="B137" t="str">
            <v>17.4.0904101.18.02</v>
          </cell>
          <cell r="C137" t="str">
            <v>201740904101002</v>
          </cell>
        </row>
        <row r="138">
          <cell r="B138" t="str">
            <v>17.4.0504106.18.01</v>
          </cell>
          <cell r="C138" t="str">
            <v>201740504106001</v>
          </cell>
        </row>
        <row r="139">
          <cell r="B139" t="str">
            <v>17.4.0104119.18.01</v>
          </cell>
          <cell r="C139" t="str">
            <v>201740104119001</v>
          </cell>
        </row>
        <row r="140">
          <cell r="B140" t="str">
            <v>17.4.0104119.18.02</v>
          </cell>
          <cell r="C140" t="str">
            <v>201740104119002</v>
          </cell>
        </row>
        <row r="141">
          <cell r="B141" t="str">
            <v>17.4.0104129.18.01</v>
          </cell>
          <cell r="C141" t="str">
            <v>201740104129001</v>
          </cell>
        </row>
        <row r="142">
          <cell r="B142" t="str">
            <v>17.4.0104129.18.02</v>
          </cell>
          <cell r="C142" t="str">
            <v>201740104129002</v>
          </cell>
        </row>
        <row r="143">
          <cell r="B143" t="str">
            <v>17.4.0904120.18.05</v>
          </cell>
          <cell r="C143" t="str">
            <v>201740904120001</v>
          </cell>
        </row>
        <row r="144">
          <cell r="B144" t="str">
            <v>17.4.0904120.18.06</v>
          </cell>
          <cell r="C144" t="str">
            <v>201740904120002</v>
          </cell>
        </row>
        <row r="145">
          <cell r="B145" t="str">
            <v>17.4.0704108.18.01</v>
          </cell>
          <cell r="C145" t="str">
            <v>201740704108001</v>
          </cell>
        </row>
        <row r="146">
          <cell r="B146" t="str">
            <v>17.4.0704108.18.02</v>
          </cell>
          <cell r="C146" t="str">
            <v>201740704108002</v>
          </cell>
        </row>
        <row r="147">
          <cell r="B147" t="str">
            <v>17.4.0804105.18.01</v>
          </cell>
          <cell r="C147" t="str">
            <v>201740804105001</v>
          </cell>
        </row>
        <row r="148">
          <cell r="B148" t="str">
            <v>17.4.0104140.18.01</v>
          </cell>
          <cell r="C148" t="str">
            <v>201740104140001</v>
          </cell>
        </row>
        <row r="149">
          <cell r="B149" t="str">
            <v>17.4.1204101.18.01</v>
          </cell>
          <cell r="C149" t="str">
            <v>201741204101001</v>
          </cell>
        </row>
        <row r="150">
          <cell r="B150" t="str">
            <v>17.4.1204101.18.02</v>
          </cell>
          <cell r="C150" t="str">
            <v>201741204101002</v>
          </cell>
        </row>
        <row r="151">
          <cell r="B151" t="str">
            <v>17.4.1204101.18.03</v>
          </cell>
          <cell r="C151" t="str">
            <v>201741204101003</v>
          </cell>
        </row>
        <row r="152">
          <cell r="B152" t="str">
            <v>17.4.1204101.18.04</v>
          </cell>
          <cell r="C152" t="str">
            <v>201741204101004</v>
          </cell>
        </row>
        <row r="153">
          <cell r="B153" t="str">
            <v>17.4.1204101.18.05</v>
          </cell>
          <cell r="C153" t="str">
            <v>201741204101005</v>
          </cell>
        </row>
        <row r="154">
          <cell r="B154" t="str">
            <v>17.4.1204101.18.06</v>
          </cell>
          <cell r="C154" t="str">
            <v>201741204101006</v>
          </cell>
        </row>
        <row r="155">
          <cell r="B155" t="str">
            <v>17.4.0904102.18.01</v>
          </cell>
          <cell r="C155" t="str">
            <v>201740904102001</v>
          </cell>
        </row>
        <row r="156">
          <cell r="B156" t="str">
            <v>17.4.0904102.18.02</v>
          </cell>
          <cell r="C156" t="str">
            <v>201740904102002</v>
          </cell>
        </row>
        <row r="157">
          <cell r="B157" t="str">
            <v>17.4.0904111.18.01</v>
          </cell>
          <cell r="C157" t="str">
            <v>201740904111001</v>
          </cell>
        </row>
        <row r="158">
          <cell r="B158" t="str">
            <v>17.4.0904111.18.02</v>
          </cell>
          <cell r="C158" t="str">
            <v>201740904111002</v>
          </cell>
        </row>
        <row r="159">
          <cell r="B159" t="str">
            <v>17.4.0904111.18.03</v>
          </cell>
          <cell r="C159" t="str">
            <v>201740904111003</v>
          </cell>
        </row>
        <row r="160">
          <cell r="B160" t="str">
            <v>17.4.0904111.18.04</v>
          </cell>
          <cell r="C160" t="str">
            <v>201740904111004</v>
          </cell>
        </row>
        <row r="161">
          <cell r="B161" t="str">
            <v>17.4.0904112.18.01</v>
          </cell>
          <cell r="C161" t="str">
            <v>201740904112001</v>
          </cell>
        </row>
        <row r="162">
          <cell r="B162" t="str">
            <v>17.4.0904112.18.02</v>
          </cell>
          <cell r="C162" t="str">
            <v>201740904112002</v>
          </cell>
        </row>
        <row r="163">
          <cell r="B163" t="str">
            <v>17.4.0904112.18.03</v>
          </cell>
          <cell r="C163" t="str">
            <v>201740904112003</v>
          </cell>
        </row>
        <row r="164">
          <cell r="B164" t="str">
            <v>17.4.0904112.18.04</v>
          </cell>
          <cell r="C164" t="str">
            <v>201740904112004</v>
          </cell>
        </row>
        <row r="165">
          <cell r="B165" t="str">
            <v>17.4.0904112.18.05</v>
          </cell>
          <cell r="C165" t="str">
            <v>201740904112005</v>
          </cell>
        </row>
        <row r="166">
          <cell r="B166" t="str">
            <v>17.4.0904112.18.06</v>
          </cell>
          <cell r="C166" t="str">
            <v>201740904112006</v>
          </cell>
        </row>
        <row r="167">
          <cell r="B167" t="str">
            <v>17.4.0104143.18.01</v>
          </cell>
          <cell r="C167" t="str">
            <v>201740104143001</v>
          </cell>
        </row>
        <row r="168">
          <cell r="B168" t="str">
            <v>17.4.0104143.18.02</v>
          </cell>
          <cell r="C168" t="str">
            <v>201740104143002</v>
          </cell>
        </row>
        <row r="169">
          <cell r="B169" t="str">
            <v>17.4.0304138.18.01</v>
          </cell>
          <cell r="C169" t="str">
            <v>201740304138001</v>
          </cell>
        </row>
        <row r="170">
          <cell r="B170" t="str">
            <v>17.4.0304138.18.02</v>
          </cell>
          <cell r="C170" t="str">
            <v>201740304138002</v>
          </cell>
        </row>
        <row r="171">
          <cell r="B171" t="str">
            <v>17.4.1104109.18.01</v>
          </cell>
          <cell r="C171" t="str">
            <v>201741104109001</v>
          </cell>
        </row>
        <row r="172">
          <cell r="B172" t="str">
            <v>17.4.0504126.18.01</v>
          </cell>
          <cell r="C172" t="str">
            <v>201740504126001</v>
          </cell>
        </row>
        <row r="173">
          <cell r="B173" t="str">
            <v>17.4.1604116.18.01</v>
          </cell>
          <cell r="C173" t="str">
            <v>201741604116001</v>
          </cell>
        </row>
        <row r="174">
          <cell r="B174" t="str">
            <v>17.4.0704136.18.01</v>
          </cell>
          <cell r="C174" t="str">
            <v>201740704136001</v>
          </cell>
        </row>
        <row r="175">
          <cell r="B175" t="str">
            <v>17.4.0704136.18.02</v>
          </cell>
          <cell r="C175" t="str">
            <v>201740704136002</v>
          </cell>
        </row>
        <row r="176">
          <cell r="B176" t="str">
            <v>17.4.0704136.18.03</v>
          </cell>
          <cell r="C176" t="str">
            <v>201740704136003</v>
          </cell>
        </row>
        <row r="177">
          <cell r="B177" t="str">
            <v>17.4.0704136.18.04</v>
          </cell>
          <cell r="C177" t="str">
            <v>201740704136004</v>
          </cell>
        </row>
        <row r="178">
          <cell r="B178" t="str">
            <v>17.4.0804111.18.01</v>
          </cell>
          <cell r="C178" t="str">
            <v>201740804111001</v>
          </cell>
        </row>
        <row r="179">
          <cell r="B179" t="str">
            <v>17.4.0804111.18.02</v>
          </cell>
          <cell r="C179" t="str">
            <v>201740804111002</v>
          </cell>
        </row>
        <row r="180">
          <cell r="B180" t="str">
            <v>17.4.0804111.18.03</v>
          </cell>
          <cell r="C180" t="str">
            <v>201740804111003</v>
          </cell>
        </row>
        <row r="181">
          <cell r="B181" t="str">
            <v>17.4.0804111.18.04</v>
          </cell>
          <cell r="C181" t="str">
            <v>201740804111004</v>
          </cell>
        </row>
        <row r="182">
          <cell r="B182" t="str">
            <v>17.4.0504127.18.01</v>
          </cell>
          <cell r="C182" t="str">
            <v>201740504127001</v>
          </cell>
        </row>
        <row r="183">
          <cell r="B183" t="str">
            <v>17.4.0804113.18.01</v>
          </cell>
          <cell r="C183" t="str">
            <v>201740804113001</v>
          </cell>
        </row>
        <row r="184">
          <cell r="B184" t="str">
            <v>17.4.0704144.18.01</v>
          </cell>
          <cell r="C184" t="str">
            <v>201740704144001</v>
          </cell>
        </row>
        <row r="185">
          <cell r="B185" t="str">
            <v>17.4.0704144.18.02</v>
          </cell>
          <cell r="C185" t="str">
            <v>201740704144002</v>
          </cell>
        </row>
        <row r="186">
          <cell r="B186" t="str">
            <v>17.4.0504129.18.01</v>
          </cell>
          <cell r="C186" t="str">
            <v>201740504129001</v>
          </cell>
        </row>
        <row r="187">
          <cell r="B187" t="str">
            <v>17.4.1204104.18.01</v>
          </cell>
          <cell r="C187" t="str">
            <v>201741204104001</v>
          </cell>
        </row>
        <row r="188">
          <cell r="B188" t="str">
            <v>17.4.0104149.18.01</v>
          </cell>
          <cell r="C188" t="str">
            <v>201740104149001</v>
          </cell>
        </row>
        <row r="189">
          <cell r="B189" t="str">
            <v>17.4.0704147.18.01</v>
          </cell>
          <cell r="C189" t="str">
            <v>201740704147001</v>
          </cell>
        </row>
        <row r="190">
          <cell r="B190" t="str">
            <v>17.4.0704147.18.02</v>
          </cell>
          <cell r="C190" t="str">
            <v>201740704147002</v>
          </cell>
        </row>
        <row r="191">
          <cell r="B191" t="str">
            <v>17.4.0704147.18.03</v>
          </cell>
          <cell r="C191" t="str">
            <v>201740704147003</v>
          </cell>
        </row>
        <row r="192">
          <cell r="B192" t="str">
            <v>17.4.1604122.18.01</v>
          </cell>
          <cell r="C192" t="str">
            <v>201741604122001</v>
          </cell>
        </row>
        <row r="193">
          <cell r="B193" t="str">
            <v>17.4.0704148.18.01</v>
          </cell>
          <cell r="C193" t="str">
            <v>201740704148001</v>
          </cell>
        </row>
        <row r="194">
          <cell r="B194" t="str">
            <v>17.4.0804121.18.01</v>
          </cell>
          <cell r="C194" t="str">
            <v>201740804121001</v>
          </cell>
        </row>
        <row r="195">
          <cell r="B195" t="str">
            <v>17.4.0504137.18.01</v>
          </cell>
          <cell r="C195" t="str">
            <v>201740504137001</v>
          </cell>
        </row>
        <row r="196">
          <cell r="B196" t="str">
            <v>17.4.0704151.18.01</v>
          </cell>
          <cell r="C196" t="str">
            <v>201740704151001</v>
          </cell>
        </row>
        <row r="197">
          <cell r="B197" t="str">
            <v>17.4.0704151.18.02</v>
          </cell>
          <cell r="C197" t="str">
            <v>201740704151002</v>
          </cell>
        </row>
        <row r="198">
          <cell r="B198" t="str">
            <v>17.4.0104153.18.01</v>
          </cell>
          <cell r="C198" t="str">
            <v>201740104153001</v>
          </cell>
        </row>
        <row r="199">
          <cell r="B199" t="str">
            <v>17.4.0204125.18.01</v>
          </cell>
          <cell r="C199" t="str">
            <v>201740204125001</v>
          </cell>
        </row>
        <row r="200">
          <cell r="B200" t="str">
            <v>17.4.0504140.18.01</v>
          </cell>
          <cell r="C200" t="str">
            <v>201740504140001</v>
          </cell>
        </row>
        <row r="201">
          <cell r="B201" t="str">
            <v>17.4.1104121.18.01</v>
          </cell>
          <cell r="C201" t="str">
            <v>201741104121001</v>
          </cell>
        </row>
        <row r="202">
          <cell r="B202" t="str">
            <v>17.4.0104155.18.01</v>
          </cell>
          <cell r="C202" t="str">
            <v>201740104155001</v>
          </cell>
        </row>
        <row r="203">
          <cell r="B203" t="str">
            <v>17.4.1204106.18.01</v>
          </cell>
          <cell r="C203" t="str">
            <v>201741204106001</v>
          </cell>
        </row>
        <row r="204">
          <cell r="B204" t="str">
            <v>17.4.1204106.18.02</v>
          </cell>
          <cell r="C204" t="str">
            <v>201741204106002</v>
          </cell>
        </row>
        <row r="205">
          <cell r="B205" t="str">
            <v>17.4.1204106.18.03</v>
          </cell>
          <cell r="C205" t="str">
            <v>201741204106003</v>
          </cell>
        </row>
        <row r="206">
          <cell r="B206" t="str">
            <v>17.4.1204106.18.04</v>
          </cell>
          <cell r="C206" t="str">
            <v>201741204106004</v>
          </cell>
        </row>
        <row r="207">
          <cell r="B207" t="str">
            <v>17.4.1204107.18.01</v>
          </cell>
          <cell r="C207" t="str">
            <v>201741204107003</v>
          </cell>
        </row>
        <row r="208">
          <cell r="B208" t="str">
            <v>17.4.1204107.18.02</v>
          </cell>
          <cell r="C208" t="str">
            <v>201741204107004</v>
          </cell>
        </row>
        <row r="209">
          <cell r="B209" t="str">
            <v>17.4.1204107.18.03</v>
          </cell>
          <cell r="C209" t="str">
            <v>201741204107005</v>
          </cell>
        </row>
        <row r="210">
          <cell r="B210" t="str">
            <v>17.4.1204107.18.04</v>
          </cell>
          <cell r="C210" t="str">
            <v>201741204107006</v>
          </cell>
        </row>
        <row r="211">
          <cell r="B211" t="str">
            <v>17.4.1204107.18.05</v>
          </cell>
          <cell r="C211" t="str">
            <v>201741204107001</v>
          </cell>
        </row>
        <row r="212">
          <cell r="B212" t="str">
            <v>17.4.1204107.18.06</v>
          </cell>
          <cell r="C212" t="str">
            <v>201741204107002</v>
          </cell>
        </row>
        <row r="213">
          <cell r="B213" t="str">
            <v>17.4.0504150.18.01</v>
          </cell>
          <cell r="C213" t="str">
            <v>201740504150001</v>
          </cell>
        </row>
        <row r="214">
          <cell r="B214" t="str">
            <v>17.4.1004105.18.01</v>
          </cell>
          <cell r="C214" t="str">
            <v>201741004105001</v>
          </cell>
        </row>
        <row r="215">
          <cell r="B215" t="str">
            <v>17.4.1004105.18.02</v>
          </cell>
          <cell r="C215" t="str">
            <v>201741004105002</v>
          </cell>
        </row>
        <row r="216">
          <cell r="B216" t="str">
            <v>17.4.1004105.18.03</v>
          </cell>
          <cell r="C216" t="str">
            <v>201741004105003</v>
          </cell>
        </row>
        <row r="217">
          <cell r="B217" t="str">
            <v>17.4.1004105.18.04</v>
          </cell>
          <cell r="C217" t="str">
            <v>201741004105004</v>
          </cell>
        </row>
        <row r="218">
          <cell r="B218" t="str">
            <v>17.4.1004105.18.05</v>
          </cell>
          <cell r="C218" t="str">
            <v>201741004105005</v>
          </cell>
        </row>
        <row r="219">
          <cell r="B219" t="str">
            <v>17.4.0304182.18.01</v>
          </cell>
          <cell r="C219" t="str">
            <v>201740304182001</v>
          </cell>
        </row>
        <row r="220">
          <cell r="B220" t="str">
            <v>17.4.0904108.18.01</v>
          </cell>
          <cell r="C220" t="str">
            <v>201740904108001</v>
          </cell>
        </row>
        <row r="221">
          <cell r="B221" t="str">
            <v>17.4.0904108.18.02</v>
          </cell>
          <cell r="C221" t="str">
            <v>201740904108002</v>
          </cell>
        </row>
        <row r="222">
          <cell r="B222" t="str">
            <v>17.4.0104158.18.01</v>
          </cell>
          <cell r="C222" t="str">
            <v>201740104158001</v>
          </cell>
        </row>
        <row r="223">
          <cell r="B223" t="str">
            <v>17.4.0104158.18.02</v>
          </cell>
          <cell r="C223" t="str">
            <v>201740104158002</v>
          </cell>
        </row>
        <row r="224">
          <cell r="B224" t="str">
            <v>17.4.1304142.18.01</v>
          </cell>
          <cell r="C224" t="str">
            <v>201741304142001</v>
          </cell>
        </row>
        <row r="225">
          <cell r="B225" t="str">
            <v>17.4.1304142.18.02</v>
          </cell>
          <cell r="C225" t="str">
            <v>201741304142002</v>
          </cell>
        </row>
        <row r="226">
          <cell r="B226" t="str">
            <v>17.4.1304142.18.03</v>
          </cell>
          <cell r="C226" t="str">
            <v>201741304142003</v>
          </cell>
        </row>
        <row r="227">
          <cell r="B227" t="str">
            <v>17.4.1304142.18.04</v>
          </cell>
          <cell r="C227" t="str">
            <v>201741304142004</v>
          </cell>
        </row>
        <row r="228">
          <cell r="B228" t="str">
            <v>17.4.1304142.18.05</v>
          </cell>
          <cell r="C228" t="str">
            <v>201741304142005</v>
          </cell>
        </row>
        <row r="229">
          <cell r="B229" t="str">
            <v>17.4.1304142.18.06</v>
          </cell>
          <cell r="C229" t="str">
            <v>201741304142006</v>
          </cell>
        </row>
        <row r="230">
          <cell r="B230" t="str">
            <v>17.4.0504154.18.01</v>
          </cell>
          <cell r="C230" t="str">
            <v>201740504154001</v>
          </cell>
        </row>
        <row r="231">
          <cell r="B231" t="str">
            <v>17.4.0504154.18.02</v>
          </cell>
          <cell r="C231" t="str">
            <v>201740504154002</v>
          </cell>
        </row>
        <row r="232">
          <cell r="B232" t="str">
            <v>17.4.1004107.18.01</v>
          </cell>
          <cell r="C232" t="str">
            <v>201741004107001</v>
          </cell>
        </row>
        <row r="233">
          <cell r="B233" t="str">
            <v>17.4.1004107.18.02</v>
          </cell>
          <cell r="C233" t="str">
            <v>201741004107002</v>
          </cell>
        </row>
        <row r="234">
          <cell r="B234" t="str">
            <v>17.4.1004107.18.03</v>
          </cell>
          <cell r="C234" t="str">
            <v>201741004107003</v>
          </cell>
        </row>
        <row r="235">
          <cell r="B235" t="str">
            <v>17.4.1004107.18.04</v>
          </cell>
          <cell r="C235" t="str">
            <v>201741004107004</v>
          </cell>
        </row>
        <row r="236">
          <cell r="B236" t="str">
            <v>17.4.0504156.18.01</v>
          </cell>
          <cell r="C236" t="str">
            <v>201740504156001</v>
          </cell>
        </row>
        <row r="237">
          <cell r="B237" t="str">
            <v>17.4.1204108.18.01</v>
          </cell>
          <cell r="C237" t="str">
            <v>201741204108001</v>
          </cell>
        </row>
        <row r="238">
          <cell r="B238" t="str">
            <v>17.4.1204108.18.02</v>
          </cell>
          <cell r="C238" t="str">
            <v>201741204108002</v>
          </cell>
        </row>
        <row r="239">
          <cell r="B239" t="str">
            <v>17.4.1204108.18.03</v>
          </cell>
          <cell r="C239" t="str">
            <v>201741204108005</v>
          </cell>
        </row>
        <row r="240">
          <cell r="B240" t="str">
            <v>17.4.1204108.18.04</v>
          </cell>
          <cell r="C240" t="str">
            <v>201741204108006</v>
          </cell>
        </row>
        <row r="241">
          <cell r="B241" t="str">
            <v>17.4.1204108.18.05</v>
          </cell>
          <cell r="C241" t="str">
            <v>201741204108007</v>
          </cell>
        </row>
        <row r="242">
          <cell r="B242" t="str">
            <v>17.4.1204108.18.06</v>
          </cell>
          <cell r="C242" t="str">
            <v>201741204108008</v>
          </cell>
        </row>
        <row r="243">
          <cell r="B243" t="str">
            <v>17.4.1204108.18.07</v>
          </cell>
          <cell r="C243" t="str">
            <v>201741204108003</v>
          </cell>
        </row>
        <row r="244">
          <cell r="B244" t="str">
            <v>17.4.1204108.18.08</v>
          </cell>
          <cell r="C244" t="str">
            <v>201741204108004</v>
          </cell>
        </row>
        <row r="245">
          <cell r="B245" t="str">
            <v>17.4.0404158.18.01</v>
          </cell>
          <cell r="C245" t="str">
            <v>201740404158001</v>
          </cell>
        </row>
        <row r="246">
          <cell r="B246" t="str">
            <v>17.4.0404158.18.02</v>
          </cell>
          <cell r="C246" t="str">
            <v>201740404158002</v>
          </cell>
        </row>
        <row r="247">
          <cell r="B247" t="str">
            <v>17.4.2304101.18.01</v>
          </cell>
          <cell r="C247" t="str">
            <v>201742304101001</v>
          </cell>
        </row>
        <row r="248">
          <cell r="B248" t="str">
            <v>17.4.0404165.18.01</v>
          </cell>
          <cell r="C248" t="str">
            <v>201740404165001</v>
          </cell>
        </row>
        <row r="249">
          <cell r="B249" t="str">
            <v>17.4.0704168.18.01</v>
          </cell>
          <cell r="C249" t="str">
            <v>201740704168001</v>
          </cell>
        </row>
        <row r="250">
          <cell r="B250" t="str">
            <v>17.4.0704168.18.02</v>
          </cell>
          <cell r="C250" t="str">
            <v>201740704168002</v>
          </cell>
        </row>
        <row r="251">
          <cell r="B251" t="str">
            <v>17.4.0704191.18.01</v>
          </cell>
          <cell r="C251" t="str">
            <v>201740704191001</v>
          </cell>
        </row>
        <row r="252">
          <cell r="B252" t="str">
            <v>17.4.0704191.18.02</v>
          </cell>
          <cell r="C252" t="str">
            <v>201740704191002</v>
          </cell>
        </row>
        <row r="253">
          <cell r="B253" t="str">
            <v>17.4.0104175.18.01</v>
          </cell>
          <cell r="C253" t="str">
            <v>201740104175001</v>
          </cell>
        </row>
        <row r="254">
          <cell r="B254" t="str">
            <v>17.4.1004110.18.01</v>
          </cell>
          <cell r="C254" t="str">
            <v>201741004110001</v>
          </cell>
        </row>
        <row r="255">
          <cell r="B255" t="str">
            <v>17.4.1004110.18.02</v>
          </cell>
          <cell r="C255" t="str">
            <v>201741004110002</v>
          </cell>
        </row>
        <row r="256">
          <cell r="B256" t="str">
            <v>17.4.1004110.18.03</v>
          </cell>
          <cell r="C256" t="str">
            <v>201741004110003</v>
          </cell>
        </row>
        <row r="257">
          <cell r="B257" t="str">
            <v>17.4.1004110.18.04</v>
          </cell>
          <cell r="C257" t="str">
            <v>201741004110004</v>
          </cell>
        </row>
        <row r="258">
          <cell r="B258" t="str">
            <v>17.4.0104176.18.01</v>
          </cell>
          <cell r="C258" t="str">
            <v>201740104176001</v>
          </cell>
        </row>
        <row r="259">
          <cell r="B259" t="str">
            <v>17.4.0104176.18.02</v>
          </cell>
          <cell r="C259" t="str">
            <v>201740104176002</v>
          </cell>
        </row>
        <row r="260">
          <cell r="B260" t="str">
            <v>17.4.1004111.18.01</v>
          </cell>
          <cell r="C260" t="str">
            <v>201741004111001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3"/>
  <sheetViews>
    <sheetView tabSelected="1" zoomScale="85" zoomScaleNormal="85" zoomScalePageLayoutView="0" workbookViewId="0" topLeftCell="A1">
      <selection activeCell="F4" sqref="F4"/>
    </sheetView>
  </sheetViews>
  <sheetFormatPr defaultColWidth="9.140625" defaultRowHeight="12.75"/>
  <cols>
    <col min="1" max="1" width="6.7109375" style="0" customWidth="1"/>
    <col min="2" max="2" width="20.7109375" style="0" hidden="1" customWidth="1"/>
    <col min="3" max="3" width="20.7109375" style="0" customWidth="1"/>
    <col min="4" max="4" width="10.7109375" style="0" customWidth="1"/>
    <col min="5" max="5" width="33.7109375" style="21" customWidth="1"/>
    <col min="6" max="6" width="13.7109375" style="1" customWidth="1"/>
    <col min="7" max="7" width="8.7109375" style="1" customWidth="1"/>
    <col min="8" max="9" width="11.7109375" style="1" customWidth="1"/>
    <col min="10" max="10" width="21.00390625" style="1" customWidth="1"/>
    <col min="11" max="11" width="11.7109375" style="1" customWidth="1"/>
    <col min="12" max="12" width="7.140625" style="1" hidden="1" customWidth="1"/>
    <col min="13" max="13" width="12.7109375" style="1" customWidth="1"/>
    <col min="14" max="14" width="7.140625" style="39" hidden="1" customWidth="1"/>
    <col min="15" max="15" width="14.57421875" style="39" hidden="1" customWidth="1"/>
    <col min="16" max="20" width="3.28125" style="39" hidden="1" customWidth="1"/>
    <col min="21" max="21" width="4.140625" style="39" hidden="1" customWidth="1"/>
    <col min="22" max="22" width="20.28125" style="39" hidden="1" customWidth="1"/>
    <col min="23" max="23" width="3.421875" style="39" hidden="1" customWidth="1"/>
    <col min="24" max="24" width="6.57421875" style="39" hidden="1" customWidth="1"/>
    <col min="25" max="25" width="7.00390625" style="39" hidden="1" customWidth="1"/>
  </cols>
  <sheetData>
    <row r="1" spans="1:13" ht="17.25">
      <c r="A1" s="56" t="s">
        <v>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8">
      <c r="A2" s="9"/>
      <c r="B2" s="9"/>
      <c r="C2" s="9"/>
      <c r="D2" s="9"/>
      <c r="E2" s="20"/>
      <c r="F2" s="9"/>
      <c r="G2" s="9"/>
      <c r="H2" s="10"/>
      <c r="I2" s="10" t="s">
        <v>448</v>
      </c>
      <c r="J2" s="9"/>
      <c r="K2" s="11"/>
      <c r="L2" s="8"/>
      <c r="M2" s="8"/>
    </row>
    <row r="3" spans="1:25" s="2" customFormat="1" ht="15">
      <c r="A3" s="12"/>
      <c r="C3" s="13" t="s">
        <v>425</v>
      </c>
      <c r="D3" s="13"/>
      <c r="E3" s="19"/>
      <c r="F3" s="14"/>
      <c r="G3" s="14" t="s">
        <v>11</v>
      </c>
      <c r="H3" s="14"/>
      <c r="I3" s="13"/>
      <c r="J3" s="12"/>
      <c r="K3" s="15"/>
      <c r="L3" s="16"/>
      <c r="M3" s="14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13" ht="15">
      <c r="A4" s="12"/>
      <c r="C4" s="13" t="s">
        <v>424</v>
      </c>
      <c r="D4" s="13"/>
      <c r="E4" s="19"/>
      <c r="F4" s="14"/>
      <c r="G4" s="14"/>
      <c r="H4" s="12"/>
      <c r="I4" s="13"/>
      <c r="J4" s="12"/>
      <c r="K4" s="15"/>
      <c r="L4" s="17"/>
      <c r="M4" s="18"/>
    </row>
    <row r="5" spans="1:13" ht="15">
      <c r="A5" s="12"/>
      <c r="B5" s="13"/>
      <c r="C5" s="13"/>
      <c r="D5" s="13"/>
      <c r="E5" s="19"/>
      <c r="F5" s="14"/>
      <c r="G5" s="14"/>
      <c r="H5" s="12"/>
      <c r="I5" s="13"/>
      <c r="J5" s="12"/>
      <c r="K5" s="15"/>
      <c r="L5" s="17"/>
      <c r="M5" s="18"/>
    </row>
    <row r="6" spans="1:25" ht="27">
      <c r="A6" s="3" t="s">
        <v>0</v>
      </c>
      <c r="B6" s="3" t="s">
        <v>446</v>
      </c>
      <c r="C6" s="3" t="s">
        <v>447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89</v>
      </c>
      <c r="M6" s="3" t="s">
        <v>9</v>
      </c>
      <c r="N6" s="41" t="s">
        <v>27</v>
      </c>
      <c r="O6" s="41" t="s">
        <v>28</v>
      </c>
      <c r="P6" s="41" t="s">
        <v>94</v>
      </c>
      <c r="Q6" s="41" t="s">
        <v>95</v>
      </c>
      <c r="R6" s="41" t="s">
        <v>96</v>
      </c>
      <c r="S6" s="41" t="s">
        <v>97</v>
      </c>
      <c r="T6" s="41" t="s">
        <v>93</v>
      </c>
      <c r="U6" s="42" t="s">
        <v>26</v>
      </c>
      <c r="V6" s="42" t="s">
        <v>98</v>
      </c>
      <c r="W6" s="42" t="s">
        <v>91</v>
      </c>
      <c r="X6" s="42" t="s">
        <v>92</v>
      </c>
      <c r="Y6" s="44"/>
    </row>
    <row r="7" spans="1:13" ht="26.25">
      <c r="A7" s="5">
        <v>1</v>
      </c>
      <c r="B7" s="4" t="str">
        <f aca="true" t="shared" si="0" ref="B7:B70">CONCATENATE("17.4.",D7,".17.",L7)</f>
        <v>17.4.0104102.17.01</v>
      </c>
      <c r="C7" s="5" t="str">
        <f>VLOOKUP(B7,'[4]TKB(Tao lop)'!$B$7:$C$260,2,0)</f>
        <v>201740104102001</v>
      </c>
      <c r="D7" s="5" t="str">
        <f>VLOOKUP(E7,'[1]QuyetdinhPCGD'!$B$6:$C$718,2,0)</f>
        <v>0104102</v>
      </c>
      <c r="E7" s="50" t="s">
        <v>86</v>
      </c>
      <c r="F7" s="6" t="s">
        <v>29</v>
      </c>
      <c r="G7" s="6" t="s">
        <v>35</v>
      </c>
      <c r="H7" s="6" t="s">
        <v>437</v>
      </c>
      <c r="I7" s="4"/>
      <c r="J7" s="45" t="s">
        <v>417</v>
      </c>
      <c r="K7" s="6" t="s">
        <v>52</v>
      </c>
      <c r="L7" s="7" t="s">
        <v>22</v>
      </c>
      <c r="M7" s="4"/>
    </row>
    <row r="8" spans="1:13" ht="26.25">
      <c r="A8" s="5">
        <v>2</v>
      </c>
      <c r="B8" s="4" t="str">
        <f t="shared" si="0"/>
        <v>17.4.0104102.17.01</v>
      </c>
      <c r="C8" s="5" t="str">
        <f>VLOOKUP(B8,'[4]TKB(Tao lop)'!$B$7:$C$260,2,0)</f>
        <v>201740104102001</v>
      </c>
      <c r="D8" s="5" t="str">
        <f>VLOOKUP(E8,'[1]QuyetdinhPCGD'!$B$6:$C$718,2,0)</f>
        <v>0104102</v>
      </c>
      <c r="E8" s="50" t="s">
        <v>86</v>
      </c>
      <c r="F8" s="6" t="s">
        <v>29</v>
      </c>
      <c r="G8" s="6" t="s">
        <v>36</v>
      </c>
      <c r="H8" s="6" t="s">
        <v>437</v>
      </c>
      <c r="I8" s="4"/>
      <c r="J8" s="45" t="s">
        <v>417</v>
      </c>
      <c r="K8" s="6" t="s">
        <v>52</v>
      </c>
      <c r="L8" s="7" t="s">
        <v>22</v>
      </c>
      <c r="M8" s="4"/>
    </row>
    <row r="9" spans="1:13" ht="26.25">
      <c r="A9" s="5">
        <v>3</v>
      </c>
      <c r="B9" s="4" t="str">
        <f t="shared" si="0"/>
        <v>17.4.0104102.17.02</v>
      </c>
      <c r="C9" s="5" t="str">
        <f>VLOOKUP(B9,'[4]TKB(Tao lop)'!$B$7:$C$260,2,0)</f>
        <v>201740104102002</v>
      </c>
      <c r="D9" s="5" t="str">
        <f>VLOOKUP(E9,'[1]QuyetdinhPCGD'!$B$6:$C$718,2,0)</f>
        <v>0104102</v>
      </c>
      <c r="E9" s="50" t="s">
        <v>86</v>
      </c>
      <c r="F9" s="6" t="s">
        <v>30</v>
      </c>
      <c r="G9" s="6" t="s">
        <v>35</v>
      </c>
      <c r="H9" s="6" t="s">
        <v>437</v>
      </c>
      <c r="I9" s="4"/>
      <c r="J9" s="45" t="s">
        <v>417</v>
      </c>
      <c r="K9" s="6" t="s">
        <v>52</v>
      </c>
      <c r="L9" s="7" t="s">
        <v>23</v>
      </c>
      <c r="M9" s="4"/>
    </row>
    <row r="10" spans="1:13" ht="26.25">
      <c r="A10" s="5">
        <v>4</v>
      </c>
      <c r="B10" s="4" t="str">
        <f t="shared" si="0"/>
        <v>17.4.0104102.17.02</v>
      </c>
      <c r="C10" s="5" t="str">
        <f>VLOOKUP(B10,'[4]TKB(Tao lop)'!$B$7:$C$260,2,0)</f>
        <v>201740104102002</v>
      </c>
      <c r="D10" s="5" t="str">
        <f>VLOOKUP(E10,'[1]QuyetdinhPCGD'!$B$6:$C$718,2,0)</f>
        <v>0104102</v>
      </c>
      <c r="E10" s="50" t="s">
        <v>86</v>
      </c>
      <c r="F10" s="6" t="s">
        <v>30</v>
      </c>
      <c r="G10" s="6" t="s">
        <v>36</v>
      </c>
      <c r="H10" s="6" t="s">
        <v>437</v>
      </c>
      <c r="I10" s="4"/>
      <c r="J10" s="45" t="s">
        <v>417</v>
      </c>
      <c r="K10" s="6" t="s">
        <v>52</v>
      </c>
      <c r="L10" s="7" t="s">
        <v>23</v>
      </c>
      <c r="M10" s="4"/>
    </row>
    <row r="11" spans="1:13" ht="26.25">
      <c r="A11" s="5">
        <v>5</v>
      </c>
      <c r="B11" s="4" t="str">
        <f t="shared" si="0"/>
        <v>17.4.0104104.17.01</v>
      </c>
      <c r="C11" s="5" t="str">
        <f>VLOOKUP(B11,'[4]TKB(Tao lop)'!$B$7:$C$260,2,0)</f>
        <v>201740104104001</v>
      </c>
      <c r="D11" s="5" t="str">
        <f>VLOOKUP(E11,'[1]QuyetdinhPCGD'!$B$6:$C$718,2,0)</f>
        <v>0104104</v>
      </c>
      <c r="E11" s="50" t="s">
        <v>118</v>
      </c>
      <c r="F11" s="6" t="s">
        <v>30</v>
      </c>
      <c r="G11" s="6" t="s">
        <v>34</v>
      </c>
      <c r="H11" s="6" t="s">
        <v>438</v>
      </c>
      <c r="I11" s="4"/>
      <c r="J11" s="45" t="s">
        <v>417</v>
      </c>
      <c r="K11" s="6" t="s">
        <v>52</v>
      </c>
      <c r="L11" s="7" t="s">
        <v>22</v>
      </c>
      <c r="M11" s="4"/>
    </row>
    <row r="12" spans="1:13" ht="26.25">
      <c r="A12" s="5">
        <v>6</v>
      </c>
      <c r="B12" s="4" t="str">
        <f t="shared" si="0"/>
        <v>17.4.0104104.17.01</v>
      </c>
      <c r="C12" s="5" t="str">
        <f>VLOOKUP(B12,'[4]TKB(Tao lop)'!$B$7:$C$260,2,0)</f>
        <v>201740104104001</v>
      </c>
      <c r="D12" s="5" t="str">
        <f>VLOOKUP(E12,'[1]QuyetdinhPCGD'!$B$6:$C$718,2,0)</f>
        <v>0104104</v>
      </c>
      <c r="E12" s="50" t="s">
        <v>118</v>
      </c>
      <c r="F12" s="6" t="s">
        <v>30</v>
      </c>
      <c r="G12" s="6" t="s">
        <v>37</v>
      </c>
      <c r="H12" s="6" t="s">
        <v>438</v>
      </c>
      <c r="I12" s="4"/>
      <c r="J12" s="45" t="s">
        <v>417</v>
      </c>
      <c r="K12" s="6" t="s">
        <v>52</v>
      </c>
      <c r="L12" s="7" t="s">
        <v>22</v>
      </c>
      <c r="M12" s="4"/>
    </row>
    <row r="13" spans="1:13" ht="26.25">
      <c r="A13" s="5">
        <v>7</v>
      </c>
      <c r="B13" s="4" t="str">
        <f t="shared" si="0"/>
        <v>17.4.0104105.17.01</v>
      </c>
      <c r="C13" s="5" t="str">
        <f>VLOOKUP(B13,'[4]TKB(Tao lop)'!$B$7:$C$260,2,0)</f>
        <v>201740104105001</v>
      </c>
      <c r="D13" s="5" t="str">
        <f>VLOOKUP(E13,'[1]QuyetdinhPCGD'!$B$6:$C$718,2,0)</f>
        <v>0104105</v>
      </c>
      <c r="E13" s="50" t="s">
        <v>229</v>
      </c>
      <c r="F13" s="6" t="s">
        <v>29</v>
      </c>
      <c r="G13" s="6" t="s">
        <v>32</v>
      </c>
      <c r="H13" s="6" t="s">
        <v>376</v>
      </c>
      <c r="I13" s="4"/>
      <c r="J13" s="45" t="s">
        <v>416</v>
      </c>
      <c r="K13" s="6" t="s">
        <v>52</v>
      </c>
      <c r="L13" s="7" t="s">
        <v>22</v>
      </c>
      <c r="M13" s="4"/>
    </row>
    <row r="14" spans="1:13" ht="26.25">
      <c r="A14" s="5">
        <v>8</v>
      </c>
      <c r="B14" s="4" t="str">
        <f t="shared" si="0"/>
        <v>17.4.0104105.17.01</v>
      </c>
      <c r="C14" s="5" t="str">
        <f>VLOOKUP(B14,'[4]TKB(Tao lop)'!$B$7:$C$260,2,0)</f>
        <v>201740104105001</v>
      </c>
      <c r="D14" s="5" t="str">
        <f>VLOOKUP(E14,'[1]QuyetdinhPCGD'!$B$6:$C$718,2,0)</f>
        <v>0104105</v>
      </c>
      <c r="E14" s="50" t="s">
        <v>229</v>
      </c>
      <c r="F14" s="6" t="s">
        <v>29</v>
      </c>
      <c r="G14" s="6" t="s">
        <v>33</v>
      </c>
      <c r="H14" s="6" t="s">
        <v>376</v>
      </c>
      <c r="I14" s="4"/>
      <c r="J14" s="45" t="s">
        <v>416</v>
      </c>
      <c r="K14" s="6" t="s">
        <v>52</v>
      </c>
      <c r="L14" s="7" t="s">
        <v>22</v>
      </c>
      <c r="M14" s="4"/>
    </row>
    <row r="15" spans="1:25" ht="26.25">
      <c r="A15" s="5">
        <v>9</v>
      </c>
      <c r="B15" s="4" t="str">
        <f t="shared" si="0"/>
        <v>17.4.0504103.17.01</v>
      </c>
      <c r="C15" s="5" t="str">
        <f>VLOOKUP(B15,'[4]TKB(Tao lop)'!$B$7:$C$260,2,0)</f>
        <v>201740504103001</v>
      </c>
      <c r="D15" s="5" t="str">
        <f>VLOOKUP(E15,'[1]QuyetdinhPCGD'!$B$6:$C$718,2,0)</f>
        <v>0504103</v>
      </c>
      <c r="E15" s="50" t="s">
        <v>120</v>
      </c>
      <c r="F15" s="38" t="s">
        <v>31</v>
      </c>
      <c r="G15" s="6" t="s">
        <v>32</v>
      </c>
      <c r="H15" s="6" t="s">
        <v>403</v>
      </c>
      <c r="I15" s="4"/>
      <c r="J15" s="45" t="s">
        <v>423</v>
      </c>
      <c r="K15" s="6" t="s">
        <v>52</v>
      </c>
      <c r="L15" s="7" t="s">
        <v>22</v>
      </c>
      <c r="M15" s="4"/>
      <c r="N15" s="48" t="s">
        <v>262</v>
      </c>
      <c r="O15" s="48" t="s">
        <v>263</v>
      </c>
      <c r="P15" s="43">
        <f>VLOOKUP($N15,'[2]QuyetdinhPCGD'!$C$6:$G$791,2,0)</f>
        <v>3</v>
      </c>
      <c r="Q15" s="39">
        <f>VLOOKUP($N15,'[2]QuyetdinhPCGD'!$C$6:$G$791,3,0)</f>
        <v>3</v>
      </c>
      <c r="R15" s="39">
        <f>VLOOKUP($N15,'[2]QuyetdinhPCGD'!$C$6:$G$791,4,0)</f>
        <v>0</v>
      </c>
      <c r="S15" s="39">
        <f>VLOOKUP($N15,'[2]QuyetdinhPCGD'!$C$6:$G$791,5,0)</f>
        <v>0</v>
      </c>
      <c r="T15" s="51">
        <f>(Q15*15+R15*30+S15*30)/5</f>
        <v>9</v>
      </c>
      <c r="U15" s="49">
        <v>56</v>
      </c>
      <c r="V15" s="49" t="s">
        <v>60</v>
      </c>
      <c r="W15" s="46">
        <v>2</v>
      </c>
      <c r="X15" s="49" t="s">
        <v>284</v>
      </c>
      <c r="Y15" s="49"/>
    </row>
    <row r="16" spans="1:25" ht="26.25">
      <c r="A16" s="5">
        <v>10</v>
      </c>
      <c r="B16" s="4" t="str">
        <f t="shared" si="0"/>
        <v>17.4.0504103.17.01</v>
      </c>
      <c r="C16" s="5" t="str">
        <f>VLOOKUP(B16,'[4]TKB(Tao lop)'!$B$7:$C$260,2,0)</f>
        <v>201740504103001</v>
      </c>
      <c r="D16" s="5" t="str">
        <f>VLOOKUP(E16,'[1]QuyetdinhPCGD'!$B$6:$C$718,2,0)</f>
        <v>0504103</v>
      </c>
      <c r="E16" s="50" t="s">
        <v>120</v>
      </c>
      <c r="F16" s="38" t="s">
        <v>31</v>
      </c>
      <c r="G16" s="6" t="s">
        <v>33</v>
      </c>
      <c r="H16" s="6" t="s">
        <v>403</v>
      </c>
      <c r="I16" s="4"/>
      <c r="J16" s="45" t="s">
        <v>423</v>
      </c>
      <c r="K16" s="6" t="s">
        <v>52</v>
      </c>
      <c r="L16" s="7" t="s">
        <v>22</v>
      </c>
      <c r="M16" s="4"/>
      <c r="N16" s="48" t="s">
        <v>119</v>
      </c>
      <c r="O16" s="48" t="s">
        <v>120</v>
      </c>
      <c r="P16" s="43">
        <f>VLOOKUP($N16,'[2]QuyetdinhPCGD'!$C$6:$G$791,2,0)</f>
        <v>3</v>
      </c>
      <c r="Q16" s="39">
        <f>VLOOKUP($N16,'[2]QuyetdinhPCGD'!$C$6:$G$791,3,0)</f>
        <v>2</v>
      </c>
      <c r="R16" s="39">
        <f>VLOOKUP($N16,'[2]QuyetdinhPCGD'!$C$6:$G$791,4,0)</f>
        <v>1</v>
      </c>
      <c r="S16" s="39">
        <f>VLOOKUP($N16,'[2]QuyetdinhPCGD'!$C$6:$G$791,5,0)</f>
        <v>0</v>
      </c>
      <c r="T16" s="51">
        <f>(Q16*15+R16*30+S16*30)/5</f>
        <v>12</v>
      </c>
      <c r="U16" s="49">
        <v>24</v>
      </c>
      <c r="V16" s="49" t="s">
        <v>60</v>
      </c>
      <c r="W16" s="46">
        <v>1</v>
      </c>
      <c r="X16" s="49" t="s">
        <v>284</v>
      </c>
      <c r="Y16" s="49"/>
    </row>
    <row r="17" spans="1:25" ht="26.25">
      <c r="A17" s="5">
        <v>11</v>
      </c>
      <c r="B17" s="4" t="str">
        <f t="shared" si="0"/>
        <v>17.4.0504103.17.01</v>
      </c>
      <c r="C17" s="5" t="str">
        <f>VLOOKUP(B17,'[4]TKB(Tao lop)'!$B$7:$C$260,2,0)</f>
        <v>201740504103001</v>
      </c>
      <c r="D17" s="5" t="str">
        <f>VLOOKUP(E17,'[1]QuyetdinhPCGD'!$B$6:$C$718,2,0)</f>
        <v>0504103</v>
      </c>
      <c r="E17" s="50" t="s">
        <v>120</v>
      </c>
      <c r="F17" s="38" t="s">
        <v>31</v>
      </c>
      <c r="G17" s="6" t="s">
        <v>35</v>
      </c>
      <c r="H17" s="6" t="s">
        <v>403</v>
      </c>
      <c r="I17" s="4"/>
      <c r="J17" s="45" t="s">
        <v>423</v>
      </c>
      <c r="K17" s="6" t="s">
        <v>52</v>
      </c>
      <c r="L17" s="7" t="s">
        <v>22</v>
      </c>
      <c r="M17" s="4"/>
      <c r="N17" s="48" t="s">
        <v>119</v>
      </c>
      <c r="O17" s="48" t="s">
        <v>120</v>
      </c>
      <c r="P17" s="43">
        <f>VLOOKUP($N17,'[2]QuyetdinhPCGD'!$C$6:$G$791,2,0)</f>
        <v>3</v>
      </c>
      <c r="Q17" s="39">
        <f>VLOOKUP($N17,'[2]QuyetdinhPCGD'!$C$6:$G$791,3,0)</f>
        <v>2</v>
      </c>
      <c r="R17" s="39">
        <f>VLOOKUP($N17,'[2]QuyetdinhPCGD'!$C$6:$G$791,4,0)</f>
        <v>1</v>
      </c>
      <c r="S17" s="39">
        <f>VLOOKUP($N17,'[2]QuyetdinhPCGD'!$C$6:$G$791,5,0)</f>
        <v>0</v>
      </c>
      <c r="T17" s="51">
        <f>(Q17*15+R17*30+S17*30)/5</f>
        <v>12</v>
      </c>
      <c r="U17" s="49">
        <v>24</v>
      </c>
      <c r="V17" s="49" t="s">
        <v>60</v>
      </c>
      <c r="W17" s="46">
        <v>1</v>
      </c>
      <c r="X17" s="49" t="s">
        <v>284</v>
      </c>
      <c r="Y17" s="49"/>
    </row>
    <row r="18" spans="1:13" ht="26.25">
      <c r="A18" s="5">
        <v>12</v>
      </c>
      <c r="B18" s="4" t="str">
        <f t="shared" si="0"/>
        <v>17.4.0104106.17.01</v>
      </c>
      <c r="C18" s="5" t="str">
        <f>VLOOKUP(B18,'[4]TKB(Tao lop)'!$B$7:$C$260,2,0)</f>
        <v>201740104106001</v>
      </c>
      <c r="D18" s="5" t="str">
        <f>VLOOKUP(E18,'[1]QuyetdinhPCGD'!$B$6:$C$718,2,0)</f>
        <v>0104106</v>
      </c>
      <c r="E18" s="50" t="s">
        <v>122</v>
      </c>
      <c r="F18" s="38" t="s">
        <v>31</v>
      </c>
      <c r="G18" s="6" t="s">
        <v>32</v>
      </c>
      <c r="H18" s="6" t="s">
        <v>389</v>
      </c>
      <c r="I18" s="4"/>
      <c r="J18" s="45" t="s">
        <v>415</v>
      </c>
      <c r="K18" s="6" t="s">
        <v>52</v>
      </c>
      <c r="L18" s="7" t="s">
        <v>22</v>
      </c>
      <c r="M18" s="4"/>
    </row>
    <row r="19" spans="1:13" ht="26.25">
      <c r="A19" s="5">
        <v>13</v>
      </c>
      <c r="B19" s="4" t="str">
        <f t="shared" si="0"/>
        <v>17.4.0104106.17.01</v>
      </c>
      <c r="C19" s="5" t="str">
        <f>VLOOKUP(B19,'[4]TKB(Tao lop)'!$B$7:$C$260,2,0)</f>
        <v>201740104106001</v>
      </c>
      <c r="D19" s="5" t="str">
        <f>VLOOKUP(E19,'[1]QuyetdinhPCGD'!$B$6:$C$718,2,0)</f>
        <v>0104106</v>
      </c>
      <c r="E19" s="50" t="s">
        <v>122</v>
      </c>
      <c r="F19" s="38" t="s">
        <v>31</v>
      </c>
      <c r="G19" s="6" t="s">
        <v>33</v>
      </c>
      <c r="H19" s="6" t="s">
        <v>389</v>
      </c>
      <c r="I19" s="4"/>
      <c r="J19" s="45" t="s">
        <v>415</v>
      </c>
      <c r="K19" s="6" t="s">
        <v>52</v>
      </c>
      <c r="L19" s="7" t="s">
        <v>22</v>
      </c>
      <c r="M19" s="4"/>
    </row>
    <row r="20" spans="1:13" ht="26.25">
      <c r="A20" s="5">
        <v>14</v>
      </c>
      <c r="B20" s="4" t="str">
        <f t="shared" si="0"/>
        <v>17.4.0104106.17.01</v>
      </c>
      <c r="C20" s="5" t="str">
        <f>VLOOKUP(B20,'[4]TKB(Tao lop)'!$B$7:$C$260,2,0)</f>
        <v>201740104106001</v>
      </c>
      <c r="D20" s="5" t="str">
        <f>VLOOKUP(E20,'[1]QuyetdinhPCGD'!$B$6:$C$718,2,0)</f>
        <v>0104106</v>
      </c>
      <c r="E20" s="50" t="s">
        <v>122</v>
      </c>
      <c r="F20" s="38" t="s">
        <v>31</v>
      </c>
      <c r="G20" s="6" t="s">
        <v>35</v>
      </c>
      <c r="H20" s="6" t="s">
        <v>389</v>
      </c>
      <c r="I20" s="4"/>
      <c r="J20" s="45" t="s">
        <v>415</v>
      </c>
      <c r="K20" s="6" t="s">
        <v>52</v>
      </c>
      <c r="L20" s="7" t="s">
        <v>22</v>
      </c>
      <c r="M20" s="4"/>
    </row>
    <row r="21" spans="1:13" ht="26.25">
      <c r="A21" s="5">
        <v>15</v>
      </c>
      <c r="B21" s="4" t="str">
        <f t="shared" si="0"/>
        <v>17.4.0104107.17.01</v>
      </c>
      <c r="C21" s="5" t="str">
        <f>VLOOKUP(B21,'[4]TKB(Tao lop)'!$B$7:$C$260,2,0)</f>
        <v>201740104107001</v>
      </c>
      <c r="D21" s="5" t="str">
        <f>VLOOKUP(E21,'[1]QuyetdinhPCGD'!$B$6:$C$718,2,0)</f>
        <v>0104107</v>
      </c>
      <c r="E21" s="50" t="s">
        <v>61</v>
      </c>
      <c r="F21" s="6" t="s">
        <v>29</v>
      </c>
      <c r="G21" s="6" t="s">
        <v>32</v>
      </c>
      <c r="H21" s="6" t="s">
        <v>388</v>
      </c>
      <c r="I21" s="4"/>
      <c r="J21" s="45" t="s">
        <v>417</v>
      </c>
      <c r="K21" s="6" t="s">
        <v>52</v>
      </c>
      <c r="L21" s="7" t="s">
        <v>22</v>
      </c>
      <c r="M21" s="4"/>
    </row>
    <row r="22" spans="1:13" ht="26.25">
      <c r="A22" s="5">
        <v>16</v>
      </c>
      <c r="B22" s="4" t="str">
        <f t="shared" si="0"/>
        <v>17.4.0104107.17.01</v>
      </c>
      <c r="C22" s="5" t="str">
        <f>VLOOKUP(B22,'[4]TKB(Tao lop)'!$B$7:$C$260,2,0)</f>
        <v>201740104107001</v>
      </c>
      <c r="D22" s="5" t="str">
        <f>VLOOKUP(E22,'[1]QuyetdinhPCGD'!$B$6:$C$718,2,0)</f>
        <v>0104107</v>
      </c>
      <c r="E22" s="50" t="s">
        <v>61</v>
      </c>
      <c r="F22" s="6" t="s">
        <v>29</v>
      </c>
      <c r="G22" s="6" t="s">
        <v>33</v>
      </c>
      <c r="H22" s="6" t="s">
        <v>388</v>
      </c>
      <c r="I22" s="4"/>
      <c r="J22" s="45" t="s">
        <v>417</v>
      </c>
      <c r="K22" s="6" t="s">
        <v>52</v>
      </c>
      <c r="L22" s="7" t="s">
        <v>22</v>
      </c>
      <c r="M22" s="4"/>
    </row>
    <row r="23" spans="1:13" ht="26.25">
      <c r="A23" s="5">
        <v>17</v>
      </c>
      <c r="B23" s="4" t="str">
        <f t="shared" si="0"/>
        <v>17.4.0104107.17.02</v>
      </c>
      <c r="C23" s="5" t="str">
        <f>VLOOKUP(B23,'[4]TKB(Tao lop)'!$B$7:$C$260,2,0)</f>
        <v>201740104107002</v>
      </c>
      <c r="D23" s="5" t="str">
        <f>VLOOKUP(E23,'[1]QuyetdinhPCGD'!$B$6:$C$718,2,0)</f>
        <v>0104107</v>
      </c>
      <c r="E23" s="50" t="s">
        <v>61</v>
      </c>
      <c r="F23" s="6" t="s">
        <v>30</v>
      </c>
      <c r="G23" s="6" t="s">
        <v>32</v>
      </c>
      <c r="H23" s="6" t="s">
        <v>388</v>
      </c>
      <c r="I23" s="4"/>
      <c r="J23" s="45" t="s">
        <v>417</v>
      </c>
      <c r="K23" s="6" t="s">
        <v>52</v>
      </c>
      <c r="L23" s="7" t="s">
        <v>23</v>
      </c>
      <c r="M23" s="4"/>
    </row>
    <row r="24" spans="1:13" ht="26.25">
      <c r="A24" s="5">
        <v>18</v>
      </c>
      <c r="B24" s="4" t="str">
        <f t="shared" si="0"/>
        <v>17.4.0104107.17.02</v>
      </c>
      <c r="C24" s="5" t="str">
        <f>VLOOKUP(B24,'[4]TKB(Tao lop)'!$B$7:$C$260,2,0)</f>
        <v>201740104107002</v>
      </c>
      <c r="D24" s="5" t="str">
        <f>VLOOKUP(E24,'[1]QuyetdinhPCGD'!$B$6:$C$718,2,0)</f>
        <v>0104107</v>
      </c>
      <c r="E24" s="50" t="s">
        <v>61</v>
      </c>
      <c r="F24" s="6" t="s">
        <v>30</v>
      </c>
      <c r="G24" s="6" t="s">
        <v>33</v>
      </c>
      <c r="H24" s="6" t="s">
        <v>388</v>
      </c>
      <c r="I24" s="4"/>
      <c r="J24" s="45" t="s">
        <v>417</v>
      </c>
      <c r="K24" s="6" t="s">
        <v>52</v>
      </c>
      <c r="L24" s="7" t="s">
        <v>23</v>
      </c>
      <c r="M24" s="4"/>
    </row>
    <row r="25" spans="1:13" ht="26.25">
      <c r="A25" s="5">
        <v>19</v>
      </c>
      <c r="B25" s="4" t="str">
        <f t="shared" si="0"/>
        <v>17.4.0104108.17.01</v>
      </c>
      <c r="C25" s="5" t="str">
        <f>VLOOKUP(B25,'[4]TKB(Tao lop)'!$B$7:$C$260,2,0)</f>
        <v>201740104108001</v>
      </c>
      <c r="D25" s="5" t="str">
        <f>VLOOKUP(E25,'[1]QuyetdinhPCGD'!$B$6:$C$718,2,0)</f>
        <v>0104108</v>
      </c>
      <c r="E25" s="50" t="s">
        <v>62</v>
      </c>
      <c r="F25" s="6" t="s">
        <v>29</v>
      </c>
      <c r="G25" s="6" t="s">
        <v>38</v>
      </c>
      <c r="H25" s="6" t="s">
        <v>376</v>
      </c>
      <c r="I25" s="4"/>
      <c r="J25" s="45" t="s">
        <v>417</v>
      </c>
      <c r="K25" s="6" t="s">
        <v>52</v>
      </c>
      <c r="L25" s="7" t="s">
        <v>22</v>
      </c>
      <c r="M25" s="4"/>
    </row>
    <row r="26" spans="1:13" ht="26.25">
      <c r="A26" s="5">
        <v>20</v>
      </c>
      <c r="B26" s="4" t="str">
        <f t="shared" si="0"/>
        <v>17.4.0104108.17.01</v>
      </c>
      <c r="C26" s="5" t="str">
        <f>VLOOKUP(B26,'[4]TKB(Tao lop)'!$B$7:$C$260,2,0)</f>
        <v>201740104108001</v>
      </c>
      <c r="D26" s="5" t="str">
        <f>VLOOKUP(E26,'[1]QuyetdinhPCGD'!$B$6:$C$718,2,0)</f>
        <v>0104108</v>
      </c>
      <c r="E26" s="50" t="s">
        <v>62</v>
      </c>
      <c r="F26" s="6" t="s">
        <v>29</v>
      </c>
      <c r="G26" s="6" t="s">
        <v>34</v>
      </c>
      <c r="H26" s="6" t="s">
        <v>376</v>
      </c>
      <c r="I26" s="4"/>
      <c r="J26" s="45" t="s">
        <v>417</v>
      </c>
      <c r="K26" s="6" t="s">
        <v>52</v>
      </c>
      <c r="L26" s="7" t="s">
        <v>22</v>
      </c>
      <c r="M26" s="4"/>
    </row>
    <row r="27" spans="1:13" ht="26.25">
      <c r="A27" s="5">
        <v>21</v>
      </c>
      <c r="B27" s="4" t="str">
        <f t="shared" si="0"/>
        <v>17.4.0104108.17.01</v>
      </c>
      <c r="C27" s="5" t="str">
        <f>VLOOKUP(B27,'[4]TKB(Tao lop)'!$B$7:$C$260,2,0)</f>
        <v>201740104108001</v>
      </c>
      <c r="D27" s="5" t="str">
        <f>VLOOKUP(E27,'[1]QuyetdinhPCGD'!$B$6:$C$718,2,0)</f>
        <v>0104108</v>
      </c>
      <c r="E27" s="50" t="s">
        <v>62</v>
      </c>
      <c r="F27" s="6" t="s">
        <v>29</v>
      </c>
      <c r="G27" s="6" t="s">
        <v>37</v>
      </c>
      <c r="H27" s="6" t="s">
        <v>376</v>
      </c>
      <c r="I27" s="4"/>
      <c r="J27" s="45" t="s">
        <v>417</v>
      </c>
      <c r="K27" s="6" t="s">
        <v>52</v>
      </c>
      <c r="L27" s="7" t="s">
        <v>22</v>
      </c>
      <c r="M27" s="4"/>
    </row>
    <row r="28" spans="1:25" ht="26.25">
      <c r="A28" s="5">
        <v>22</v>
      </c>
      <c r="B28" s="4" t="str">
        <f t="shared" si="0"/>
        <v>17.4.0204101.17.01</v>
      </c>
      <c r="C28" s="5" t="str">
        <f>VLOOKUP(B28,'[4]TKB(Tao lop)'!$B$7:$C$260,2,0)</f>
        <v>201740204101001</v>
      </c>
      <c r="D28" s="5" t="str">
        <f>VLOOKUP(E28,'[1]QuyetdinhPCGD'!$B$6:$C$718,2,0)</f>
        <v>0204101</v>
      </c>
      <c r="E28" s="50" t="s">
        <v>239</v>
      </c>
      <c r="F28" s="6" t="s">
        <v>30</v>
      </c>
      <c r="G28" s="6" t="s">
        <v>35</v>
      </c>
      <c r="H28" s="6" t="s">
        <v>428</v>
      </c>
      <c r="I28" s="4"/>
      <c r="J28" s="45" t="s">
        <v>422</v>
      </c>
      <c r="K28" s="6" t="s">
        <v>52</v>
      </c>
      <c r="L28" s="7" t="s">
        <v>22</v>
      </c>
      <c r="M28" s="4"/>
      <c r="N28" s="48" t="s">
        <v>144</v>
      </c>
      <c r="O28" s="48" t="s">
        <v>145</v>
      </c>
      <c r="P28" s="43">
        <f>VLOOKUP($N28,'[2]QuyetdinhPCGD'!$C$6:$G$791,2,0)</f>
        <v>2</v>
      </c>
      <c r="Q28" s="39">
        <f>VLOOKUP($N28,'[2]QuyetdinhPCGD'!$C$6:$G$791,3,0)</f>
        <v>2</v>
      </c>
      <c r="R28" s="39">
        <f>VLOOKUP($N28,'[2]QuyetdinhPCGD'!$C$6:$G$791,4,0)</f>
        <v>0</v>
      </c>
      <c r="S28" s="39">
        <f>VLOOKUP($N28,'[2]QuyetdinhPCGD'!$C$6:$G$791,5,0)</f>
        <v>0</v>
      </c>
      <c r="T28" s="51">
        <f>(Q28*15+R28*30+S28*30)/5</f>
        <v>6</v>
      </c>
      <c r="U28" s="49">
        <v>47</v>
      </c>
      <c r="V28" s="49" t="s">
        <v>56</v>
      </c>
      <c r="W28" s="46">
        <v>1</v>
      </c>
      <c r="X28" s="49" t="s">
        <v>284</v>
      </c>
      <c r="Y28" s="49"/>
    </row>
    <row r="29" spans="1:13" ht="26.25">
      <c r="A29" s="5">
        <v>23</v>
      </c>
      <c r="B29" s="4" t="str">
        <f t="shared" si="0"/>
        <v>17.4.0404102.17.01</v>
      </c>
      <c r="C29" s="5" t="str">
        <f>VLOOKUP(B29,'[4]TKB(Tao lop)'!$B$7:$C$260,2,0)</f>
        <v>201740404102001</v>
      </c>
      <c r="D29" s="5" t="str">
        <f>VLOOKUP(E29,'[1]QuyetdinhPCGD'!$B$6:$C$718,2,0)</f>
        <v>0404102</v>
      </c>
      <c r="E29" s="50" t="s">
        <v>124</v>
      </c>
      <c r="F29" s="6" t="s">
        <v>30</v>
      </c>
      <c r="G29" s="6" t="s">
        <v>34</v>
      </c>
      <c r="H29" s="6" t="s">
        <v>397</v>
      </c>
      <c r="I29" s="4"/>
      <c r="J29" s="45" t="s">
        <v>421</v>
      </c>
      <c r="K29" s="6" t="s">
        <v>52</v>
      </c>
      <c r="L29" s="7" t="s">
        <v>22</v>
      </c>
      <c r="M29" s="4"/>
    </row>
    <row r="30" spans="1:13" ht="26.25">
      <c r="A30" s="5">
        <v>24</v>
      </c>
      <c r="B30" s="4" t="str">
        <f t="shared" si="0"/>
        <v>17.4.0404102.17.01</v>
      </c>
      <c r="C30" s="5" t="str">
        <f>VLOOKUP(B30,'[4]TKB(Tao lop)'!$B$7:$C$260,2,0)</f>
        <v>201740404102001</v>
      </c>
      <c r="D30" s="5" t="str">
        <f>VLOOKUP(E30,'[1]QuyetdinhPCGD'!$B$6:$C$718,2,0)</f>
        <v>0404102</v>
      </c>
      <c r="E30" s="50" t="s">
        <v>124</v>
      </c>
      <c r="F30" s="6" t="s">
        <v>30</v>
      </c>
      <c r="G30" s="6" t="s">
        <v>37</v>
      </c>
      <c r="H30" s="6" t="s">
        <v>397</v>
      </c>
      <c r="I30" s="4"/>
      <c r="J30" s="45" t="s">
        <v>421</v>
      </c>
      <c r="K30" s="6" t="s">
        <v>52</v>
      </c>
      <c r="L30" s="7" t="s">
        <v>22</v>
      </c>
      <c r="M30" s="4"/>
    </row>
    <row r="31" spans="1:13" ht="26.25">
      <c r="A31" s="5">
        <v>25</v>
      </c>
      <c r="B31" s="4" t="str">
        <f t="shared" si="0"/>
        <v>17.4.0104111.17.01</v>
      </c>
      <c r="C31" s="5" t="str">
        <f>VLOOKUP(B31,'[4]TKB(Tao lop)'!$B$7:$C$260,2,0)</f>
        <v>201740104111001</v>
      </c>
      <c r="D31" s="5" t="str">
        <f>VLOOKUP(E31,'[1]QuyetdinhPCGD'!$B$6:$C$718,2,0)</f>
        <v>0104111</v>
      </c>
      <c r="E31" s="50" t="s">
        <v>233</v>
      </c>
      <c r="F31" s="6" t="s">
        <v>30</v>
      </c>
      <c r="G31" s="6" t="s">
        <v>38</v>
      </c>
      <c r="H31" s="6" t="s">
        <v>373</v>
      </c>
      <c r="I31" s="4"/>
      <c r="J31" s="45" t="s">
        <v>415</v>
      </c>
      <c r="K31" s="6" t="s">
        <v>52</v>
      </c>
      <c r="L31" s="7" t="s">
        <v>22</v>
      </c>
      <c r="M31" s="4"/>
    </row>
    <row r="32" spans="1:25" ht="26.25">
      <c r="A32" s="5">
        <v>26</v>
      </c>
      <c r="B32" s="4" t="str">
        <f t="shared" si="0"/>
        <v>17.4.0104111.17.01</v>
      </c>
      <c r="C32" s="5" t="str">
        <f>VLOOKUP(B32,'[4]TKB(Tao lop)'!$B$7:$C$260,2,0)</f>
        <v>201740104111001</v>
      </c>
      <c r="D32" s="5" t="str">
        <f>VLOOKUP(E32,'[1]QuyetdinhPCGD'!$B$6:$C$718,2,0)</f>
        <v>0104111</v>
      </c>
      <c r="E32" s="50" t="s">
        <v>233</v>
      </c>
      <c r="F32" s="6" t="s">
        <v>30</v>
      </c>
      <c r="G32" s="6" t="s">
        <v>34</v>
      </c>
      <c r="H32" s="6" t="s">
        <v>373</v>
      </c>
      <c r="I32" s="4"/>
      <c r="J32" s="45" t="s">
        <v>415</v>
      </c>
      <c r="K32" s="6" t="s">
        <v>52</v>
      </c>
      <c r="L32" s="7" t="s">
        <v>22</v>
      </c>
      <c r="M32" s="4"/>
      <c r="N32" s="48" t="s">
        <v>102</v>
      </c>
      <c r="O32" s="48" t="s">
        <v>103</v>
      </c>
      <c r="P32" s="43">
        <f>VLOOKUP($N32,'[2]QuyetdinhPCGD'!$C$6:$G$791,2,0)</f>
        <v>2</v>
      </c>
      <c r="Q32" s="39">
        <f>VLOOKUP($N32,'[2]QuyetdinhPCGD'!$C$6:$G$791,3,0)</f>
        <v>0</v>
      </c>
      <c r="R32" s="39">
        <f>VLOOKUP($N32,'[2]QuyetdinhPCGD'!$C$6:$G$791,4,0)</f>
        <v>0</v>
      </c>
      <c r="S32" s="39">
        <f>VLOOKUP($N32,'[2]QuyetdinhPCGD'!$C$6:$G$791,5,0)</f>
        <v>2</v>
      </c>
      <c r="T32" s="51">
        <f>(Q32*15+R32*30+S32*30)/5</f>
        <v>12</v>
      </c>
      <c r="U32" s="49">
        <v>18</v>
      </c>
      <c r="V32" s="49" t="s">
        <v>59</v>
      </c>
      <c r="W32" s="46">
        <v>1</v>
      </c>
      <c r="X32" s="49" t="s">
        <v>284</v>
      </c>
      <c r="Y32" s="49"/>
    </row>
    <row r="33" spans="1:25" ht="26.25">
      <c r="A33" s="5">
        <v>27</v>
      </c>
      <c r="B33" s="4" t="str">
        <f t="shared" si="0"/>
        <v>17.4.0104111.17.01</v>
      </c>
      <c r="C33" s="5" t="str">
        <f>VLOOKUP(B33,'[4]TKB(Tao lop)'!$B$7:$C$260,2,0)</f>
        <v>201740104111001</v>
      </c>
      <c r="D33" s="5" t="str">
        <f>VLOOKUP(E33,'[1]QuyetdinhPCGD'!$B$6:$C$718,2,0)</f>
        <v>0104111</v>
      </c>
      <c r="E33" s="50" t="s">
        <v>233</v>
      </c>
      <c r="F33" s="6" t="s">
        <v>30</v>
      </c>
      <c r="G33" s="6" t="s">
        <v>37</v>
      </c>
      <c r="H33" s="6" t="s">
        <v>373</v>
      </c>
      <c r="I33" s="4"/>
      <c r="J33" s="45" t="s">
        <v>415</v>
      </c>
      <c r="K33" s="6" t="s">
        <v>52</v>
      </c>
      <c r="L33" s="7" t="s">
        <v>22</v>
      </c>
      <c r="M33" s="4"/>
      <c r="N33" s="48" t="s">
        <v>172</v>
      </c>
      <c r="O33" s="48" t="s">
        <v>173</v>
      </c>
      <c r="P33" s="43">
        <f>VLOOKUP($N33,'[2]QuyetdinhPCGD'!$C$6:$G$791,2,0)</f>
        <v>4</v>
      </c>
      <c r="Q33" s="39">
        <f>VLOOKUP($N33,'[2]QuyetdinhPCGD'!$C$6:$G$791,3,0)</f>
        <v>0</v>
      </c>
      <c r="R33" s="39">
        <f>VLOOKUP($N33,'[2]QuyetdinhPCGD'!$C$6:$G$791,4,0)</f>
        <v>4</v>
      </c>
      <c r="S33" s="39">
        <f>VLOOKUP($N33,'[2]QuyetdinhPCGD'!$C$6:$G$791,5,0)</f>
        <v>0</v>
      </c>
      <c r="T33" s="51">
        <f>(Q33*15+R33*30+S33*30)/5</f>
        <v>24</v>
      </c>
      <c r="U33" s="49">
        <v>8</v>
      </c>
      <c r="V33" s="49" t="s">
        <v>59</v>
      </c>
      <c r="W33" s="46">
        <v>1</v>
      </c>
      <c r="X33" s="49" t="s">
        <v>284</v>
      </c>
      <c r="Y33" s="49"/>
    </row>
    <row r="34" spans="1:25" ht="26.25">
      <c r="A34" s="5">
        <v>28</v>
      </c>
      <c r="B34" s="4" t="str">
        <f t="shared" si="0"/>
        <v>17.4.0504105.17.01</v>
      </c>
      <c r="C34" s="5" t="str">
        <f>VLOOKUP(B34,'[4]TKB(Tao lop)'!$B$7:$C$260,2,0)</f>
        <v>201740504105001</v>
      </c>
      <c r="D34" s="5" t="str">
        <f>VLOOKUP(E34,'[1]QuyetdinhPCGD'!$B$6:$C$718,2,0)</f>
        <v>0504105</v>
      </c>
      <c r="E34" s="50" t="s">
        <v>126</v>
      </c>
      <c r="F34" s="38" t="s">
        <v>31</v>
      </c>
      <c r="G34" s="6" t="s">
        <v>36</v>
      </c>
      <c r="H34" s="6" t="s">
        <v>403</v>
      </c>
      <c r="I34" s="4"/>
      <c r="J34" s="45" t="s">
        <v>423</v>
      </c>
      <c r="K34" s="6" t="s">
        <v>52</v>
      </c>
      <c r="L34" s="7" t="s">
        <v>22</v>
      </c>
      <c r="M34" s="4"/>
      <c r="N34" s="48" t="s">
        <v>125</v>
      </c>
      <c r="O34" s="48" t="s">
        <v>126</v>
      </c>
      <c r="P34" s="43">
        <f>VLOOKUP($N34,'[2]QuyetdinhPCGD'!$C$6:$G$791,2,0)</f>
        <v>3</v>
      </c>
      <c r="Q34" s="39">
        <f>VLOOKUP($N34,'[2]QuyetdinhPCGD'!$C$6:$G$791,3,0)</f>
        <v>2</v>
      </c>
      <c r="R34" s="39">
        <f>VLOOKUP($N34,'[2]QuyetdinhPCGD'!$C$6:$G$791,4,0)</f>
        <v>1</v>
      </c>
      <c r="S34" s="39">
        <f>VLOOKUP($N34,'[2]QuyetdinhPCGD'!$C$6:$G$791,5,0)</f>
        <v>0</v>
      </c>
      <c r="T34" s="51">
        <f>(Q34*15+R34*30+S34*30)/5</f>
        <v>12</v>
      </c>
      <c r="U34" s="49">
        <v>15</v>
      </c>
      <c r="V34" s="49" t="s">
        <v>60</v>
      </c>
      <c r="W34" s="46">
        <v>1</v>
      </c>
      <c r="X34" s="49" t="s">
        <v>284</v>
      </c>
      <c r="Y34" s="49"/>
    </row>
    <row r="35" spans="1:25" ht="26.25">
      <c r="A35" s="5">
        <v>29</v>
      </c>
      <c r="B35" s="4" t="str">
        <f t="shared" si="0"/>
        <v>17.4.0504105.17.01</v>
      </c>
      <c r="C35" s="5" t="str">
        <f>VLOOKUP(B35,'[4]TKB(Tao lop)'!$B$7:$C$260,2,0)</f>
        <v>201740504105001</v>
      </c>
      <c r="D35" s="5" t="str">
        <f>VLOOKUP(E35,'[1]QuyetdinhPCGD'!$B$6:$C$718,2,0)</f>
        <v>0504105</v>
      </c>
      <c r="E35" s="50" t="s">
        <v>126</v>
      </c>
      <c r="F35" s="38" t="s">
        <v>31</v>
      </c>
      <c r="G35" s="6" t="s">
        <v>34</v>
      </c>
      <c r="H35" s="6" t="s">
        <v>403</v>
      </c>
      <c r="I35" s="4"/>
      <c r="J35" s="45" t="s">
        <v>423</v>
      </c>
      <c r="K35" s="6" t="s">
        <v>52</v>
      </c>
      <c r="L35" s="7" t="s">
        <v>22</v>
      </c>
      <c r="M35" s="4"/>
      <c r="N35" s="48" t="s">
        <v>264</v>
      </c>
      <c r="O35" s="48" t="s">
        <v>265</v>
      </c>
      <c r="P35" s="43">
        <f>VLOOKUP($N35,'[2]QuyetdinhPCGD'!$C$6:$G$791,2,0)</f>
        <v>3</v>
      </c>
      <c r="Q35" s="39">
        <f>VLOOKUP($N35,'[2]QuyetdinhPCGD'!$C$6:$G$791,3,0)</f>
        <v>1</v>
      </c>
      <c r="R35" s="39">
        <f>VLOOKUP($N35,'[2]QuyetdinhPCGD'!$C$6:$G$791,4,0)</f>
        <v>2</v>
      </c>
      <c r="S35" s="39">
        <f>VLOOKUP($N35,'[2]QuyetdinhPCGD'!$C$6:$G$791,5,0)</f>
        <v>0</v>
      </c>
      <c r="T35" s="51">
        <f>(Q35*15+R35*30+S35*30)/5</f>
        <v>15</v>
      </c>
      <c r="U35" s="49">
        <v>14</v>
      </c>
      <c r="V35" s="49" t="s">
        <v>60</v>
      </c>
      <c r="W35" s="46">
        <v>1</v>
      </c>
      <c r="X35" s="49" t="s">
        <v>284</v>
      </c>
      <c r="Y35" s="49"/>
    </row>
    <row r="36" spans="1:25" ht="26.25">
      <c r="A36" s="5">
        <v>30</v>
      </c>
      <c r="B36" s="4" t="str">
        <f t="shared" si="0"/>
        <v>17.4.0504105.17.01</v>
      </c>
      <c r="C36" s="5" t="str">
        <f>VLOOKUP(B36,'[4]TKB(Tao lop)'!$B$7:$C$260,2,0)</f>
        <v>201740504105001</v>
      </c>
      <c r="D36" s="5" t="str">
        <f>VLOOKUP(E36,'[1]QuyetdinhPCGD'!$B$6:$C$718,2,0)</f>
        <v>0504105</v>
      </c>
      <c r="E36" s="50" t="s">
        <v>126</v>
      </c>
      <c r="F36" s="38" t="s">
        <v>31</v>
      </c>
      <c r="G36" s="6" t="s">
        <v>37</v>
      </c>
      <c r="H36" s="6" t="s">
        <v>403</v>
      </c>
      <c r="I36" s="4"/>
      <c r="J36" s="45" t="s">
        <v>423</v>
      </c>
      <c r="K36" s="6" t="s">
        <v>52</v>
      </c>
      <c r="L36" s="7" t="s">
        <v>22</v>
      </c>
      <c r="M36" s="4"/>
      <c r="N36" s="48" t="s">
        <v>264</v>
      </c>
      <c r="O36" s="48" t="s">
        <v>265</v>
      </c>
      <c r="P36" s="43">
        <f>VLOOKUP($N36,'[2]QuyetdinhPCGD'!$C$6:$G$791,2,0)</f>
        <v>3</v>
      </c>
      <c r="Q36" s="39">
        <f>VLOOKUP($N36,'[2]QuyetdinhPCGD'!$C$6:$G$791,3,0)</f>
        <v>1</v>
      </c>
      <c r="R36" s="39">
        <f>VLOOKUP($N36,'[2]QuyetdinhPCGD'!$C$6:$G$791,4,0)</f>
        <v>2</v>
      </c>
      <c r="S36" s="39">
        <f>VLOOKUP($N36,'[2]QuyetdinhPCGD'!$C$6:$G$791,5,0)</f>
        <v>0</v>
      </c>
      <c r="T36" s="51">
        <f>(Q36*15+R36*30+S36*30)/5</f>
        <v>15</v>
      </c>
      <c r="U36" s="49">
        <v>14</v>
      </c>
      <c r="V36" s="49" t="s">
        <v>60</v>
      </c>
      <c r="W36" s="46">
        <v>1</v>
      </c>
      <c r="X36" s="49" t="s">
        <v>284</v>
      </c>
      <c r="Y36" s="49"/>
    </row>
    <row r="37" spans="1:13" ht="26.25">
      <c r="A37" s="5">
        <v>31</v>
      </c>
      <c r="B37" s="4" t="str">
        <f t="shared" si="0"/>
        <v>17.4.0104113.17.01</v>
      </c>
      <c r="C37" s="5" t="str">
        <f>VLOOKUP(B37,'[4]TKB(Tao lop)'!$B$7:$C$260,2,0)</f>
        <v>201740104113001</v>
      </c>
      <c r="D37" s="5" t="str">
        <f>VLOOKUP(E37,'[1]QuyetdinhPCGD'!$B$6:$C$718,2,0)</f>
        <v>0104113</v>
      </c>
      <c r="E37" s="50" t="s">
        <v>225</v>
      </c>
      <c r="F37" s="6" t="s">
        <v>30</v>
      </c>
      <c r="G37" s="6" t="s">
        <v>38</v>
      </c>
      <c r="H37" s="6" t="s">
        <v>376</v>
      </c>
      <c r="I37" s="4"/>
      <c r="J37" s="45" t="s">
        <v>416</v>
      </c>
      <c r="K37" s="6" t="s">
        <v>52</v>
      </c>
      <c r="L37" s="7" t="s">
        <v>22</v>
      </c>
      <c r="M37" s="4"/>
    </row>
    <row r="38" spans="1:13" ht="26.25">
      <c r="A38" s="5">
        <v>32</v>
      </c>
      <c r="B38" s="4" t="str">
        <f t="shared" si="0"/>
        <v>17.4.0104113.17.01</v>
      </c>
      <c r="C38" s="5" t="str">
        <f>VLOOKUP(B38,'[4]TKB(Tao lop)'!$B$7:$C$260,2,0)</f>
        <v>201740104113001</v>
      </c>
      <c r="D38" s="5" t="str">
        <f>VLOOKUP(E38,'[1]QuyetdinhPCGD'!$B$6:$C$718,2,0)</f>
        <v>0104113</v>
      </c>
      <c r="E38" s="50" t="s">
        <v>225</v>
      </c>
      <c r="F38" s="6" t="s">
        <v>30</v>
      </c>
      <c r="G38" s="6" t="s">
        <v>34</v>
      </c>
      <c r="H38" s="6" t="s">
        <v>376</v>
      </c>
      <c r="I38" s="4"/>
      <c r="J38" s="45" t="s">
        <v>416</v>
      </c>
      <c r="K38" s="6" t="s">
        <v>52</v>
      </c>
      <c r="L38" s="7" t="s">
        <v>22</v>
      </c>
      <c r="M38" s="4"/>
    </row>
    <row r="39" spans="1:13" ht="26.25">
      <c r="A39" s="5">
        <v>33</v>
      </c>
      <c r="B39" s="4" t="str">
        <f t="shared" si="0"/>
        <v>17.4.0104113.17.01</v>
      </c>
      <c r="C39" s="5" t="str">
        <f>VLOOKUP(B39,'[4]TKB(Tao lop)'!$B$7:$C$260,2,0)</f>
        <v>201740104113001</v>
      </c>
      <c r="D39" s="5" t="str">
        <f>VLOOKUP(E39,'[1]QuyetdinhPCGD'!$B$6:$C$718,2,0)</f>
        <v>0104113</v>
      </c>
      <c r="E39" s="50" t="s">
        <v>225</v>
      </c>
      <c r="F39" s="6" t="s">
        <v>30</v>
      </c>
      <c r="G39" s="6" t="s">
        <v>37</v>
      </c>
      <c r="H39" s="6" t="s">
        <v>376</v>
      </c>
      <c r="I39" s="4"/>
      <c r="J39" s="45" t="s">
        <v>416</v>
      </c>
      <c r="K39" s="6" t="s">
        <v>52</v>
      </c>
      <c r="L39" s="7" t="s">
        <v>22</v>
      </c>
      <c r="M39" s="4"/>
    </row>
    <row r="40" spans="1:13" ht="26.25">
      <c r="A40" s="5">
        <v>34</v>
      </c>
      <c r="B40" s="4" t="str">
        <f t="shared" si="0"/>
        <v>17.4.0404108.17.01</v>
      </c>
      <c r="C40" s="5" t="str">
        <f>VLOOKUP(B40,'[4]TKB(Tao lop)'!$B$7:$C$260,2,0)</f>
        <v>201740404108001</v>
      </c>
      <c r="D40" s="5" t="str">
        <f>VLOOKUP(E40,'[1]QuyetdinhPCGD'!$B$6:$C$718,2,0)</f>
        <v>0404108</v>
      </c>
      <c r="E40" s="50" t="s">
        <v>191</v>
      </c>
      <c r="F40" s="6" t="s">
        <v>30</v>
      </c>
      <c r="G40" s="6" t="s">
        <v>33</v>
      </c>
      <c r="H40" s="6" t="s">
        <v>444</v>
      </c>
      <c r="I40" s="4"/>
      <c r="J40" s="45" t="s">
        <v>421</v>
      </c>
      <c r="K40" s="6" t="s">
        <v>52</v>
      </c>
      <c r="L40" s="7" t="s">
        <v>22</v>
      </c>
      <c r="M40" s="4"/>
    </row>
    <row r="41" spans="1:25" ht="26.25">
      <c r="A41" s="5">
        <v>35</v>
      </c>
      <c r="B41" s="4" t="str">
        <f t="shared" si="0"/>
        <v>17.4.0704104.17.01</v>
      </c>
      <c r="C41" s="5" t="str">
        <f>VLOOKUP(B41,'[4]TKB(Tao lop)'!$B$7:$C$260,2,0)</f>
        <v>201740704104001</v>
      </c>
      <c r="D41" s="5" t="str">
        <f>VLOOKUP(E41,'[1]QuyetdinhPCGD'!$B$6:$C$718,2,0)</f>
        <v>0704104</v>
      </c>
      <c r="E41" s="50" t="s">
        <v>128</v>
      </c>
      <c r="F41" s="6" t="s">
        <v>29</v>
      </c>
      <c r="G41" s="6" t="s">
        <v>32</v>
      </c>
      <c r="H41" s="6" t="s">
        <v>373</v>
      </c>
      <c r="I41" s="4"/>
      <c r="J41" s="45" t="s">
        <v>418</v>
      </c>
      <c r="K41" s="6" t="s">
        <v>52</v>
      </c>
      <c r="L41" s="7" t="s">
        <v>22</v>
      </c>
      <c r="M41" s="4"/>
      <c r="N41" s="48" t="s">
        <v>48</v>
      </c>
      <c r="O41" s="48" t="s">
        <v>49</v>
      </c>
      <c r="P41" s="43">
        <f>VLOOKUP($N41,'[2]QuyetdinhPCGD'!$C$6:$G$791,2,0)</f>
        <v>2</v>
      </c>
      <c r="Q41" s="39">
        <f>VLOOKUP($N41,'[2]QuyetdinhPCGD'!$C$6:$G$791,3,0)</f>
        <v>2</v>
      </c>
      <c r="R41" s="39">
        <f>VLOOKUP($N41,'[2]QuyetdinhPCGD'!$C$6:$G$791,4,0)</f>
        <v>0</v>
      </c>
      <c r="S41" s="39">
        <f>VLOOKUP($N41,'[2]QuyetdinhPCGD'!$C$6:$G$791,5,0)</f>
        <v>0</v>
      </c>
      <c r="T41" s="51">
        <f>(Q41*15+R41*30+S41*30)/5</f>
        <v>6</v>
      </c>
      <c r="U41" s="49">
        <v>110</v>
      </c>
      <c r="V41" s="49" t="s">
        <v>55</v>
      </c>
      <c r="W41" s="46">
        <v>4</v>
      </c>
      <c r="X41" s="49" t="s">
        <v>284</v>
      </c>
      <c r="Y41" s="49"/>
    </row>
    <row r="42" spans="1:25" ht="26.25">
      <c r="A42" s="5">
        <v>36</v>
      </c>
      <c r="B42" s="4" t="str">
        <f t="shared" si="0"/>
        <v>17.4.0704104.17.01</v>
      </c>
      <c r="C42" s="5" t="str">
        <f>VLOOKUP(B42,'[4]TKB(Tao lop)'!$B$7:$C$260,2,0)</f>
        <v>201740704104001</v>
      </c>
      <c r="D42" s="5" t="str">
        <f>VLOOKUP(E42,'[1]QuyetdinhPCGD'!$B$6:$C$718,2,0)</f>
        <v>0704104</v>
      </c>
      <c r="E42" s="50" t="s">
        <v>128</v>
      </c>
      <c r="F42" s="6" t="s">
        <v>29</v>
      </c>
      <c r="G42" s="6" t="s">
        <v>33</v>
      </c>
      <c r="H42" s="6" t="s">
        <v>373</v>
      </c>
      <c r="I42" s="4"/>
      <c r="J42" s="45" t="s">
        <v>418</v>
      </c>
      <c r="K42" s="6" t="s">
        <v>52</v>
      </c>
      <c r="L42" s="7" t="s">
        <v>22</v>
      </c>
      <c r="M42" s="4"/>
      <c r="N42" s="48" t="s">
        <v>127</v>
      </c>
      <c r="O42" s="48" t="s">
        <v>128</v>
      </c>
      <c r="P42" s="43">
        <f>VLOOKUP($N42,'[2]QuyetdinhPCGD'!$C$6:$G$791,2,0)</f>
        <v>3</v>
      </c>
      <c r="Q42" s="39">
        <f>VLOOKUP($N42,'[2]QuyetdinhPCGD'!$C$6:$G$791,3,0)</f>
        <v>2</v>
      </c>
      <c r="R42" s="39">
        <f>VLOOKUP($N42,'[2]QuyetdinhPCGD'!$C$6:$G$791,4,0)</f>
        <v>1</v>
      </c>
      <c r="S42" s="39">
        <f>VLOOKUP($N42,'[2]QuyetdinhPCGD'!$C$6:$G$791,5,0)</f>
        <v>0</v>
      </c>
      <c r="T42" s="51">
        <f>(Q42*15+R42*30+S42*30)/5</f>
        <v>12</v>
      </c>
      <c r="U42" s="49">
        <v>105</v>
      </c>
      <c r="V42" s="49" t="s">
        <v>55</v>
      </c>
      <c r="W42" s="46">
        <v>2</v>
      </c>
      <c r="X42" s="49" t="s">
        <v>284</v>
      </c>
      <c r="Y42" s="49"/>
    </row>
    <row r="43" spans="1:25" ht="26.25">
      <c r="A43" s="5">
        <v>37</v>
      </c>
      <c r="B43" s="4" t="str">
        <f t="shared" si="0"/>
        <v>17.4.0704104.17.02</v>
      </c>
      <c r="C43" s="5" t="str">
        <f>VLOOKUP(B43,'[4]TKB(Tao lop)'!$B$7:$C$260,2,0)</f>
        <v>201740704104002</v>
      </c>
      <c r="D43" s="5" t="str">
        <f>VLOOKUP(E43,'[1]QuyetdinhPCGD'!$B$6:$C$718,2,0)</f>
        <v>0704104</v>
      </c>
      <c r="E43" s="50" t="s">
        <v>128</v>
      </c>
      <c r="F43" s="6" t="s">
        <v>30</v>
      </c>
      <c r="G43" s="6" t="s">
        <v>32</v>
      </c>
      <c r="H43" s="6" t="s">
        <v>373</v>
      </c>
      <c r="I43" s="4"/>
      <c r="J43" s="45" t="s">
        <v>418</v>
      </c>
      <c r="K43" s="6" t="s">
        <v>52</v>
      </c>
      <c r="L43" s="7" t="s">
        <v>23</v>
      </c>
      <c r="M43" s="4"/>
      <c r="N43" s="48" t="s">
        <v>129</v>
      </c>
      <c r="O43" s="48" t="s">
        <v>130</v>
      </c>
      <c r="P43" s="43">
        <f>VLOOKUP($N43,'[2]QuyetdinhPCGD'!$C$6:$G$791,2,0)</f>
        <v>3</v>
      </c>
      <c r="Q43" s="39">
        <f>VLOOKUP($N43,'[2]QuyetdinhPCGD'!$C$6:$G$791,3,0)</f>
        <v>1</v>
      </c>
      <c r="R43" s="39">
        <f>VLOOKUP($N43,'[2]QuyetdinhPCGD'!$C$6:$G$791,4,0)</f>
        <v>2</v>
      </c>
      <c r="S43" s="39">
        <f>VLOOKUP($N43,'[2]QuyetdinhPCGD'!$C$6:$G$791,5,0)</f>
        <v>0</v>
      </c>
      <c r="T43" s="51">
        <f>(Q43*15+R43*30+S43*30)/5</f>
        <v>15</v>
      </c>
      <c r="U43" s="49">
        <v>59</v>
      </c>
      <c r="V43" s="49" t="s">
        <v>55</v>
      </c>
      <c r="W43" s="46">
        <v>2</v>
      </c>
      <c r="X43" s="49" t="s">
        <v>284</v>
      </c>
      <c r="Y43" s="49"/>
    </row>
    <row r="44" spans="1:25" ht="26.25">
      <c r="A44" s="5">
        <v>38</v>
      </c>
      <c r="B44" s="4" t="str">
        <f t="shared" si="0"/>
        <v>17.4.0704104.17.02</v>
      </c>
      <c r="C44" s="5" t="str">
        <f>VLOOKUP(B44,'[4]TKB(Tao lop)'!$B$7:$C$260,2,0)</f>
        <v>201740704104002</v>
      </c>
      <c r="D44" s="5" t="str">
        <f>VLOOKUP(E44,'[1]QuyetdinhPCGD'!$B$6:$C$718,2,0)</f>
        <v>0704104</v>
      </c>
      <c r="E44" s="50" t="s">
        <v>128</v>
      </c>
      <c r="F44" s="6" t="s">
        <v>30</v>
      </c>
      <c r="G44" s="6" t="s">
        <v>33</v>
      </c>
      <c r="H44" s="6" t="s">
        <v>373</v>
      </c>
      <c r="I44" s="4"/>
      <c r="J44" s="45" t="s">
        <v>418</v>
      </c>
      <c r="K44" s="6" t="s">
        <v>52</v>
      </c>
      <c r="L44" s="7" t="s">
        <v>23</v>
      </c>
      <c r="M44" s="4"/>
      <c r="N44" s="48" t="s">
        <v>75</v>
      </c>
      <c r="O44" s="48" t="s">
        <v>76</v>
      </c>
      <c r="P44" s="43">
        <f>VLOOKUP($N44,'[2]QuyetdinhPCGD'!$C$6:$G$791,2,0)</f>
        <v>2</v>
      </c>
      <c r="Q44" s="39">
        <f>VLOOKUP($N44,'[2]QuyetdinhPCGD'!$C$6:$G$791,3,0)</f>
        <v>1</v>
      </c>
      <c r="R44" s="39">
        <f>VLOOKUP($N44,'[2]QuyetdinhPCGD'!$C$6:$G$791,4,0)</f>
        <v>0</v>
      </c>
      <c r="S44" s="39">
        <f>VLOOKUP($N44,'[2]QuyetdinhPCGD'!$C$6:$G$791,5,0)</f>
        <v>1</v>
      </c>
      <c r="T44" s="51">
        <f>(Q44*15+R44*30+S44*30)/5</f>
        <v>9</v>
      </c>
      <c r="U44" s="49">
        <v>130</v>
      </c>
      <c r="V44" s="49" t="s">
        <v>55</v>
      </c>
      <c r="W44" s="46">
        <v>2</v>
      </c>
      <c r="X44" s="49" t="s">
        <v>284</v>
      </c>
      <c r="Y44" s="49"/>
    </row>
    <row r="45" spans="1:13" ht="26.25">
      <c r="A45" s="5">
        <v>39</v>
      </c>
      <c r="B45" s="4" t="str">
        <f t="shared" si="0"/>
        <v>17.4.0204107.17.01</v>
      </c>
      <c r="C45" s="5" t="str">
        <f>VLOOKUP(B45,'[4]TKB(Tao lop)'!$B$7:$C$260,2,0)</f>
        <v>201740204107001</v>
      </c>
      <c r="D45" s="5" t="str">
        <f>VLOOKUP(E45,'[1]QuyetdinhPCGD'!$B$6:$C$718,2,0)</f>
        <v>0204107</v>
      </c>
      <c r="E45" s="50" t="s">
        <v>241</v>
      </c>
      <c r="F45" s="38" t="s">
        <v>31</v>
      </c>
      <c r="G45" s="6" t="s">
        <v>32</v>
      </c>
      <c r="H45" s="6" t="s">
        <v>391</v>
      </c>
      <c r="I45" s="4"/>
      <c r="J45" s="45" t="s">
        <v>422</v>
      </c>
      <c r="K45" s="6" t="s">
        <v>52</v>
      </c>
      <c r="L45" s="7" t="s">
        <v>22</v>
      </c>
      <c r="M45" s="4"/>
    </row>
    <row r="46" spans="1:13" ht="26.25">
      <c r="A46" s="5">
        <v>40</v>
      </c>
      <c r="B46" s="4" t="str">
        <f t="shared" si="0"/>
        <v>17.4.0204107.17.01</v>
      </c>
      <c r="C46" s="5" t="str">
        <f>VLOOKUP(B46,'[4]TKB(Tao lop)'!$B$7:$C$260,2,0)</f>
        <v>201740204107001</v>
      </c>
      <c r="D46" s="5" t="str">
        <f>VLOOKUP(E46,'[1]QuyetdinhPCGD'!$B$6:$C$718,2,0)</f>
        <v>0204107</v>
      </c>
      <c r="E46" s="50" t="s">
        <v>241</v>
      </c>
      <c r="F46" s="38" t="s">
        <v>31</v>
      </c>
      <c r="G46" s="6" t="s">
        <v>33</v>
      </c>
      <c r="H46" s="6" t="s">
        <v>391</v>
      </c>
      <c r="I46" s="4"/>
      <c r="J46" s="45" t="s">
        <v>422</v>
      </c>
      <c r="K46" s="6" t="s">
        <v>52</v>
      </c>
      <c r="L46" s="7" t="s">
        <v>22</v>
      </c>
      <c r="M46" s="4"/>
    </row>
    <row r="47" spans="1:13" ht="26.25">
      <c r="A47" s="5">
        <v>41</v>
      </c>
      <c r="B47" s="4" t="str">
        <f t="shared" si="0"/>
        <v>17.4.0204107.17.01</v>
      </c>
      <c r="C47" s="5" t="str">
        <f>VLOOKUP(B47,'[4]TKB(Tao lop)'!$B$7:$C$260,2,0)</f>
        <v>201740204107001</v>
      </c>
      <c r="D47" s="5" t="str">
        <f>VLOOKUP(E47,'[1]QuyetdinhPCGD'!$B$6:$C$718,2,0)</f>
        <v>0204107</v>
      </c>
      <c r="E47" s="50" t="s">
        <v>241</v>
      </c>
      <c r="F47" s="38" t="s">
        <v>31</v>
      </c>
      <c r="G47" s="6" t="s">
        <v>35</v>
      </c>
      <c r="H47" s="6" t="s">
        <v>391</v>
      </c>
      <c r="I47" s="4"/>
      <c r="J47" s="45" t="s">
        <v>422</v>
      </c>
      <c r="K47" s="6" t="s">
        <v>52</v>
      </c>
      <c r="L47" s="7" t="s">
        <v>22</v>
      </c>
      <c r="M47" s="4"/>
    </row>
    <row r="48" spans="1:13" ht="26.25">
      <c r="A48" s="5">
        <v>42</v>
      </c>
      <c r="B48" s="4" t="str">
        <f t="shared" si="0"/>
        <v>17.4.0804103.17.01</v>
      </c>
      <c r="C48" s="5" t="str">
        <f>VLOOKUP(B48,'[4]TKB(Tao lop)'!$B$7:$C$260,2,0)</f>
        <v>201740804103001</v>
      </c>
      <c r="D48" s="5" t="str">
        <f>VLOOKUP(E48,'[1]QuyetdinhPCGD'!$B$6:$C$718,2,0)</f>
        <v>0804103</v>
      </c>
      <c r="E48" s="50" t="s">
        <v>40</v>
      </c>
      <c r="F48" s="6" t="s">
        <v>29</v>
      </c>
      <c r="G48" s="6" t="s">
        <v>38</v>
      </c>
      <c r="H48" s="6" t="s">
        <v>380</v>
      </c>
      <c r="I48" s="4"/>
      <c r="J48" s="45" t="s">
        <v>419</v>
      </c>
      <c r="K48" s="6" t="s">
        <v>52</v>
      </c>
      <c r="L48" s="7" t="s">
        <v>22</v>
      </c>
      <c r="M48" s="4"/>
    </row>
    <row r="49" spans="1:13" ht="26.25">
      <c r="A49" s="5">
        <v>43</v>
      </c>
      <c r="B49" s="4" t="str">
        <f t="shared" si="0"/>
        <v>17.4.0804103.17.01</v>
      </c>
      <c r="C49" s="5" t="str">
        <f>VLOOKUP(B49,'[4]TKB(Tao lop)'!$B$7:$C$260,2,0)</f>
        <v>201740804103001</v>
      </c>
      <c r="D49" s="5" t="str">
        <f>VLOOKUP(E49,'[1]QuyetdinhPCGD'!$B$6:$C$718,2,0)</f>
        <v>0804103</v>
      </c>
      <c r="E49" s="50" t="s">
        <v>40</v>
      </c>
      <c r="F49" s="6" t="s">
        <v>29</v>
      </c>
      <c r="G49" s="6" t="s">
        <v>34</v>
      </c>
      <c r="H49" s="6" t="s">
        <v>380</v>
      </c>
      <c r="I49" s="4"/>
      <c r="J49" s="45" t="s">
        <v>419</v>
      </c>
      <c r="K49" s="6" t="s">
        <v>52</v>
      </c>
      <c r="L49" s="7" t="s">
        <v>22</v>
      </c>
      <c r="M49" s="4"/>
    </row>
    <row r="50" spans="1:13" ht="26.25">
      <c r="A50" s="5">
        <v>44</v>
      </c>
      <c r="B50" s="4" t="str">
        <f t="shared" si="0"/>
        <v>17.4.0804103.17.01</v>
      </c>
      <c r="C50" s="5" t="str">
        <f>VLOOKUP(B50,'[4]TKB(Tao lop)'!$B$7:$C$260,2,0)</f>
        <v>201740804103001</v>
      </c>
      <c r="D50" s="5" t="str">
        <f>VLOOKUP(E50,'[1]QuyetdinhPCGD'!$B$6:$C$718,2,0)</f>
        <v>0804103</v>
      </c>
      <c r="E50" s="50" t="s">
        <v>40</v>
      </c>
      <c r="F50" s="6" t="s">
        <v>29</v>
      </c>
      <c r="G50" s="6" t="s">
        <v>37</v>
      </c>
      <c r="H50" s="6" t="s">
        <v>380</v>
      </c>
      <c r="I50" s="4"/>
      <c r="J50" s="45" t="s">
        <v>419</v>
      </c>
      <c r="K50" s="6" t="s">
        <v>52</v>
      </c>
      <c r="L50" s="7" t="s">
        <v>22</v>
      </c>
      <c r="M50" s="4"/>
    </row>
    <row r="51" spans="1:25" ht="26.25">
      <c r="A51" s="5">
        <v>45</v>
      </c>
      <c r="B51" s="4" t="str">
        <f t="shared" si="0"/>
        <v>17.4.0704109.17.01</v>
      </c>
      <c r="C51" s="5" t="str">
        <f>VLOOKUP(B51,'[4]TKB(Tao lop)'!$B$7:$C$260,2,0)</f>
        <v>201740704109001</v>
      </c>
      <c r="D51" s="5" t="str">
        <f>VLOOKUP(E51,'[1]QuyetdinhPCGD'!$B$6:$C$718,2,0)</f>
        <v>0704109</v>
      </c>
      <c r="E51" s="50" t="s">
        <v>130</v>
      </c>
      <c r="F51" s="6" t="s">
        <v>29</v>
      </c>
      <c r="G51" s="6" t="s">
        <v>38</v>
      </c>
      <c r="H51" s="6" t="s">
        <v>378</v>
      </c>
      <c r="I51" s="4"/>
      <c r="J51" s="45" t="s">
        <v>418</v>
      </c>
      <c r="K51" s="6" t="s">
        <v>52</v>
      </c>
      <c r="L51" s="7" t="s">
        <v>22</v>
      </c>
      <c r="M51" s="4"/>
      <c r="N51" s="48" t="s">
        <v>99</v>
      </c>
      <c r="O51" s="48" t="s">
        <v>100</v>
      </c>
      <c r="P51" s="43">
        <f>VLOOKUP($N51,'[2]QuyetdinhPCGD'!$C$6:$G$791,2,0)</f>
        <v>2</v>
      </c>
      <c r="Q51" s="39">
        <f>VLOOKUP($N51,'[2]QuyetdinhPCGD'!$C$6:$G$791,3,0)</f>
        <v>1</v>
      </c>
      <c r="R51" s="39">
        <f>VLOOKUP($N51,'[2]QuyetdinhPCGD'!$C$6:$G$791,4,0)</f>
        <v>1</v>
      </c>
      <c r="S51" s="39">
        <f>VLOOKUP($N51,'[2]QuyetdinhPCGD'!$C$6:$G$791,5,0)</f>
        <v>0</v>
      </c>
      <c r="T51" s="51">
        <f aca="true" t="shared" si="1" ref="T51:T56">(Q51*15+R51*30+S51*30)/5</f>
        <v>9</v>
      </c>
      <c r="U51" s="49">
        <v>34</v>
      </c>
      <c r="V51" s="49" t="s">
        <v>55</v>
      </c>
      <c r="W51" s="46">
        <v>1</v>
      </c>
      <c r="X51" s="49" t="s">
        <v>284</v>
      </c>
      <c r="Y51" s="49"/>
    </row>
    <row r="52" spans="1:25" ht="26.25">
      <c r="A52" s="5">
        <v>46</v>
      </c>
      <c r="B52" s="4" t="str">
        <f t="shared" si="0"/>
        <v>17.4.0704109.17.01</v>
      </c>
      <c r="C52" s="5" t="str">
        <f>VLOOKUP(B52,'[4]TKB(Tao lop)'!$B$7:$C$260,2,0)</f>
        <v>201740704109001</v>
      </c>
      <c r="D52" s="5" t="str">
        <f>VLOOKUP(E52,'[1]QuyetdinhPCGD'!$B$6:$C$718,2,0)</f>
        <v>0704109</v>
      </c>
      <c r="E52" s="50" t="s">
        <v>130</v>
      </c>
      <c r="F52" s="6" t="s">
        <v>29</v>
      </c>
      <c r="G52" s="6" t="s">
        <v>34</v>
      </c>
      <c r="H52" s="6" t="s">
        <v>378</v>
      </c>
      <c r="I52" s="4"/>
      <c r="J52" s="45" t="s">
        <v>418</v>
      </c>
      <c r="K52" s="6" t="s">
        <v>52</v>
      </c>
      <c r="L52" s="7" t="s">
        <v>22</v>
      </c>
      <c r="M52" s="4"/>
      <c r="N52" s="48" t="s">
        <v>41</v>
      </c>
      <c r="O52" s="48" t="s">
        <v>42</v>
      </c>
      <c r="P52" s="43">
        <f>VLOOKUP($N52,'[2]QuyetdinhPCGD'!$C$6:$G$791,2,0)</f>
        <v>2</v>
      </c>
      <c r="Q52" s="39">
        <f>VLOOKUP($N52,'[2]QuyetdinhPCGD'!$C$6:$G$791,3,0)</f>
        <v>2</v>
      </c>
      <c r="R52" s="39">
        <f>VLOOKUP($N52,'[2]QuyetdinhPCGD'!$C$6:$G$791,4,0)</f>
        <v>0</v>
      </c>
      <c r="S52" s="39">
        <f>VLOOKUP($N52,'[2]QuyetdinhPCGD'!$C$6:$G$791,5,0)</f>
        <v>0</v>
      </c>
      <c r="T52" s="51">
        <f t="shared" si="1"/>
        <v>6</v>
      </c>
      <c r="U52" s="49">
        <v>37</v>
      </c>
      <c r="V52" s="49" t="s">
        <v>55</v>
      </c>
      <c r="W52" s="46">
        <v>1</v>
      </c>
      <c r="X52" s="49" t="s">
        <v>284</v>
      </c>
      <c r="Y52" s="49"/>
    </row>
    <row r="53" spans="1:25" ht="26.25">
      <c r="A53" s="5">
        <v>47</v>
      </c>
      <c r="B53" s="4" t="str">
        <f t="shared" si="0"/>
        <v>17.4.0704109.17.01</v>
      </c>
      <c r="C53" s="5" t="str">
        <f>VLOOKUP(B53,'[4]TKB(Tao lop)'!$B$7:$C$260,2,0)</f>
        <v>201740704109001</v>
      </c>
      <c r="D53" s="5" t="str">
        <f>VLOOKUP(E53,'[1]QuyetdinhPCGD'!$B$6:$C$718,2,0)</f>
        <v>0704109</v>
      </c>
      <c r="E53" s="50" t="s">
        <v>130</v>
      </c>
      <c r="F53" s="6" t="s">
        <v>29</v>
      </c>
      <c r="G53" s="6" t="s">
        <v>37</v>
      </c>
      <c r="H53" s="6" t="s">
        <v>378</v>
      </c>
      <c r="I53" s="4"/>
      <c r="J53" s="45" t="s">
        <v>418</v>
      </c>
      <c r="K53" s="6" t="s">
        <v>52</v>
      </c>
      <c r="L53" s="7" t="s">
        <v>22</v>
      </c>
      <c r="M53" s="4"/>
      <c r="N53" s="48" t="s">
        <v>131</v>
      </c>
      <c r="O53" s="48" t="s">
        <v>132</v>
      </c>
      <c r="P53" s="43">
        <f>VLOOKUP($N53,'[2]QuyetdinhPCGD'!$C$6:$G$791,2,0)</f>
        <v>2</v>
      </c>
      <c r="Q53" s="39">
        <f>VLOOKUP($N53,'[2]QuyetdinhPCGD'!$C$6:$G$791,3,0)</f>
        <v>2</v>
      </c>
      <c r="R53" s="39">
        <f>VLOOKUP($N53,'[2]QuyetdinhPCGD'!$C$6:$G$791,4,0)</f>
        <v>0</v>
      </c>
      <c r="S53" s="39">
        <f>VLOOKUP($N53,'[2]QuyetdinhPCGD'!$C$6:$G$791,5,0)</f>
        <v>0</v>
      </c>
      <c r="T53" s="51">
        <f t="shared" si="1"/>
        <v>6</v>
      </c>
      <c r="U53" s="49">
        <v>43</v>
      </c>
      <c r="V53" s="49" t="s">
        <v>55</v>
      </c>
      <c r="W53" s="46">
        <v>1</v>
      </c>
      <c r="X53" s="49" t="s">
        <v>284</v>
      </c>
      <c r="Y53" s="49"/>
    </row>
    <row r="54" spans="1:25" ht="26.25">
      <c r="A54" s="5">
        <v>48</v>
      </c>
      <c r="B54" s="4" t="str">
        <f t="shared" si="0"/>
        <v>17.4.0704109.17.02</v>
      </c>
      <c r="C54" s="5" t="str">
        <f>VLOOKUP(B54,'[4]TKB(Tao lop)'!$B$7:$C$260,2,0)</f>
        <v>201740704109002</v>
      </c>
      <c r="D54" s="5" t="str">
        <f>VLOOKUP(E54,'[1]QuyetdinhPCGD'!$B$6:$C$718,2,0)</f>
        <v>0704109</v>
      </c>
      <c r="E54" s="50" t="s">
        <v>130</v>
      </c>
      <c r="F54" s="6" t="s">
        <v>30</v>
      </c>
      <c r="G54" s="6" t="s">
        <v>38</v>
      </c>
      <c r="H54" s="6" t="s">
        <v>378</v>
      </c>
      <c r="I54" s="4"/>
      <c r="J54" s="45" t="s">
        <v>418</v>
      </c>
      <c r="K54" s="6" t="s">
        <v>52</v>
      </c>
      <c r="L54" s="7" t="s">
        <v>23</v>
      </c>
      <c r="M54" s="4"/>
      <c r="N54" s="48" t="s">
        <v>170</v>
      </c>
      <c r="O54" s="48" t="s">
        <v>171</v>
      </c>
      <c r="P54" s="43">
        <f>VLOOKUP($N54,'[2]QuyetdinhPCGD'!$C$6:$G$791,2,0)</f>
        <v>3</v>
      </c>
      <c r="Q54" s="39">
        <f>VLOOKUP($N54,'[2]QuyetdinhPCGD'!$C$6:$G$791,3,0)</f>
        <v>0</v>
      </c>
      <c r="R54" s="39">
        <f>VLOOKUP($N54,'[2]QuyetdinhPCGD'!$C$6:$G$791,4,0)</f>
        <v>3</v>
      </c>
      <c r="S54" s="39">
        <f>VLOOKUP($N54,'[2]QuyetdinhPCGD'!$C$6:$G$791,5,0)</f>
        <v>0</v>
      </c>
      <c r="T54" s="51">
        <f t="shared" si="1"/>
        <v>18</v>
      </c>
      <c r="U54" s="49">
        <v>26</v>
      </c>
      <c r="V54" s="49" t="s">
        <v>55</v>
      </c>
      <c r="W54" s="46">
        <v>1</v>
      </c>
      <c r="X54" s="49" t="s">
        <v>284</v>
      </c>
      <c r="Y54" s="49"/>
    </row>
    <row r="55" spans="1:25" ht="26.25">
      <c r="A55" s="5">
        <v>49</v>
      </c>
      <c r="B55" s="4" t="str">
        <f t="shared" si="0"/>
        <v>17.4.0704109.17.02</v>
      </c>
      <c r="C55" s="5" t="str">
        <f>VLOOKUP(B55,'[4]TKB(Tao lop)'!$B$7:$C$260,2,0)</f>
        <v>201740704109002</v>
      </c>
      <c r="D55" s="5" t="str">
        <f>VLOOKUP(E55,'[1]QuyetdinhPCGD'!$B$6:$C$718,2,0)</f>
        <v>0704109</v>
      </c>
      <c r="E55" s="50" t="s">
        <v>130</v>
      </c>
      <c r="F55" s="6" t="s">
        <v>30</v>
      </c>
      <c r="G55" s="6" t="s">
        <v>34</v>
      </c>
      <c r="H55" s="6" t="s">
        <v>378</v>
      </c>
      <c r="I55" s="4"/>
      <c r="J55" s="45" t="s">
        <v>418</v>
      </c>
      <c r="K55" s="6" t="s">
        <v>52</v>
      </c>
      <c r="L55" s="7" t="s">
        <v>23</v>
      </c>
      <c r="M55" s="4"/>
      <c r="N55" s="48" t="s">
        <v>43</v>
      </c>
      <c r="O55" s="48" t="s">
        <v>44</v>
      </c>
      <c r="P55" s="43">
        <f>VLOOKUP($N55,'[2]QuyetdinhPCGD'!$C$6:$G$791,2,0)</f>
        <v>3</v>
      </c>
      <c r="Q55" s="39">
        <f>VLOOKUP($N55,'[2]QuyetdinhPCGD'!$C$6:$G$791,3,0)</f>
        <v>2</v>
      </c>
      <c r="R55" s="39">
        <f>VLOOKUP($N55,'[2]QuyetdinhPCGD'!$C$6:$G$791,4,0)</f>
        <v>1</v>
      </c>
      <c r="S55" s="39">
        <f>VLOOKUP($N55,'[2]QuyetdinhPCGD'!$C$6:$G$791,5,0)</f>
        <v>0</v>
      </c>
      <c r="T55" s="51">
        <f t="shared" si="1"/>
        <v>12</v>
      </c>
      <c r="U55" s="49">
        <v>20</v>
      </c>
      <c r="V55" s="49" t="s">
        <v>55</v>
      </c>
      <c r="W55" s="46">
        <v>1</v>
      </c>
      <c r="X55" s="49" t="s">
        <v>284</v>
      </c>
      <c r="Y55" s="49"/>
    </row>
    <row r="56" spans="1:25" ht="26.25">
      <c r="A56" s="5">
        <v>50</v>
      </c>
      <c r="B56" s="4" t="str">
        <f t="shared" si="0"/>
        <v>17.4.0704109.17.02</v>
      </c>
      <c r="C56" s="5" t="str">
        <f>VLOOKUP(B56,'[4]TKB(Tao lop)'!$B$7:$C$260,2,0)</f>
        <v>201740704109002</v>
      </c>
      <c r="D56" s="5" t="str">
        <f>VLOOKUP(E56,'[1]QuyetdinhPCGD'!$B$6:$C$718,2,0)</f>
        <v>0704109</v>
      </c>
      <c r="E56" s="50" t="s">
        <v>130</v>
      </c>
      <c r="F56" s="6" t="s">
        <v>30</v>
      </c>
      <c r="G56" s="6" t="s">
        <v>37</v>
      </c>
      <c r="H56" s="6" t="s">
        <v>378</v>
      </c>
      <c r="I56" s="4"/>
      <c r="J56" s="45" t="s">
        <v>418</v>
      </c>
      <c r="K56" s="6" t="s">
        <v>52</v>
      </c>
      <c r="L56" s="7" t="s">
        <v>23</v>
      </c>
      <c r="M56" s="4"/>
      <c r="N56" s="48" t="s">
        <v>77</v>
      </c>
      <c r="O56" s="48" t="s">
        <v>78</v>
      </c>
      <c r="P56" s="43">
        <f>VLOOKUP($N56,'[2]QuyetdinhPCGD'!$C$6:$G$791,2,0)</f>
        <v>2</v>
      </c>
      <c r="Q56" s="39">
        <f>VLOOKUP($N56,'[2]QuyetdinhPCGD'!$C$6:$G$791,3,0)</f>
        <v>0</v>
      </c>
      <c r="R56" s="39">
        <f>VLOOKUP($N56,'[2]QuyetdinhPCGD'!$C$6:$G$791,4,0)</f>
        <v>2</v>
      </c>
      <c r="S56" s="39">
        <f>VLOOKUP($N56,'[2]QuyetdinhPCGD'!$C$6:$G$791,5,0)</f>
        <v>0</v>
      </c>
      <c r="T56" s="51">
        <f t="shared" si="1"/>
        <v>12</v>
      </c>
      <c r="U56" s="49">
        <v>37</v>
      </c>
      <c r="V56" s="49" t="s">
        <v>55</v>
      </c>
      <c r="W56" s="46">
        <v>1</v>
      </c>
      <c r="X56" s="49" t="s">
        <v>284</v>
      </c>
      <c r="Y56" s="49"/>
    </row>
    <row r="57" spans="1:13" ht="26.25">
      <c r="A57" s="5">
        <v>51</v>
      </c>
      <c r="B57" s="4" t="str">
        <f t="shared" si="0"/>
        <v>17.4.0704111.17.01</v>
      </c>
      <c r="C57" s="5" t="str">
        <f>VLOOKUP(B57,'[4]TKB(Tao lop)'!$B$7:$C$260,2,0)</f>
        <v>201740704111001</v>
      </c>
      <c r="D57" s="5" t="str">
        <f>VLOOKUP(E57,'[1]QuyetdinhPCGD'!$B$6:$C$718,2,0)</f>
        <v>0704111</v>
      </c>
      <c r="E57" s="50" t="s">
        <v>42</v>
      </c>
      <c r="F57" s="38" t="s">
        <v>31</v>
      </c>
      <c r="G57" s="6" t="s">
        <v>32</v>
      </c>
      <c r="H57" s="6" t="s">
        <v>381</v>
      </c>
      <c r="I57" s="4"/>
      <c r="J57" s="45" t="s">
        <v>418</v>
      </c>
      <c r="K57" s="6" t="s">
        <v>52</v>
      </c>
      <c r="L57" s="7" t="s">
        <v>22</v>
      </c>
      <c r="M57" s="4"/>
    </row>
    <row r="58" spans="1:13" ht="26.25">
      <c r="A58" s="5">
        <v>52</v>
      </c>
      <c r="B58" s="4" t="str">
        <f t="shared" si="0"/>
        <v>17.4.0704111.17.01</v>
      </c>
      <c r="C58" s="5" t="str">
        <f>VLOOKUP(B58,'[4]TKB(Tao lop)'!$B$7:$C$260,2,0)</f>
        <v>201740704111001</v>
      </c>
      <c r="D58" s="5" t="str">
        <f>VLOOKUP(E58,'[1]QuyetdinhPCGD'!$B$6:$C$718,2,0)</f>
        <v>0704111</v>
      </c>
      <c r="E58" s="50" t="s">
        <v>42</v>
      </c>
      <c r="F58" s="38" t="s">
        <v>31</v>
      </c>
      <c r="G58" s="6" t="s">
        <v>33</v>
      </c>
      <c r="H58" s="6" t="s">
        <v>381</v>
      </c>
      <c r="I58" s="4"/>
      <c r="J58" s="45" t="s">
        <v>418</v>
      </c>
      <c r="K58" s="6" t="s">
        <v>52</v>
      </c>
      <c r="L58" s="7" t="s">
        <v>22</v>
      </c>
      <c r="M58" s="4"/>
    </row>
    <row r="59" spans="1:13" ht="26.25">
      <c r="A59" s="5">
        <v>53</v>
      </c>
      <c r="B59" s="4" t="str">
        <f t="shared" si="0"/>
        <v>17.4.0704112.17.01</v>
      </c>
      <c r="C59" s="5" t="str">
        <f>VLOOKUP(B59,'[4]TKB(Tao lop)'!$B$7:$C$260,2,0)</f>
        <v>201740704112001</v>
      </c>
      <c r="D59" s="5" t="str">
        <f>VLOOKUP(E59,'[1]QuyetdinhPCGD'!$B$6:$C$718,2,0)</f>
        <v>0704112</v>
      </c>
      <c r="E59" s="50" t="s">
        <v>132</v>
      </c>
      <c r="F59" s="38" t="s">
        <v>31</v>
      </c>
      <c r="G59" s="6" t="s">
        <v>35</v>
      </c>
      <c r="H59" s="6" t="s">
        <v>381</v>
      </c>
      <c r="I59" s="4"/>
      <c r="J59" s="45" t="s">
        <v>418</v>
      </c>
      <c r="K59" s="6" t="s">
        <v>52</v>
      </c>
      <c r="L59" s="7" t="s">
        <v>22</v>
      </c>
      <c r="M59" s="4"/>
    </row>
    <row r="60" spans="1:13" ht="26.25">
      <c r="A60" s="5">
        <v>54</v>
      </c>
      <c r="B60" s="4" t="str">
        <f t="shared" si="0"/>
        <v>17.4.0704112.17.01</v>
      </c>
      <c r="C60" s="5" t="str">
        <f>VLOOKUP(B60,'[4]TKB(Tao lop)'!$B$7:$C$260,2,0)</f>
        <v>201740704112001</v>
      </c>
      <c r="D60" s="5" t="str">
        <f>VLOOKUP(E60,'[1]QuyetdinhPCGD'!$B$6:$C$718,2,0)</f>
        <v>0704112</v>
      </c>
      <c r="E60" s="50" t="s">
        <v>132</v>
      </c>
      <c r="F60" s="38" t="s">
        <v>31</v>
      </c>
      <c r="G60" s="6" t="s">
        <v>36</v>
      </c>
      <c r="H60" s="6" t="s">
        <v>381</v>
      </c>
      <c r="I60" s="4"/>
      <c r="J60" s="45" t="s">
        <v>418</v>
      </c>
      <c r="K60" s="6" t="s">
        <v>52</v>
      </c>
      <c r="L60" s="7" t="s">
        <v>22</v>
      </c>
      <c r="M60" s="4"/>
    </row>
    <row r="61" spans="1:13" ht="26.25">
      <c r="A61" s="5">
        <v>55</v>
      </c>
      <c r="B61" s="4" t="str">
        <f t="shared" si="0"/>
        <v>17.4.0704113.17.01</v>
      </c>
      <c r="C61" s="5" t="str">
        <f>VLOOKUP(B61,'[4]TKB(Tao lop)'!$B$7:$C$260,2,0)</f>
        <v>201740704113001</v>
      </c>
      <c r="D61" s="5" t="str">
        <f>VLOOKUP(E61,'[1]QuyetdinhPCGD'!$B$6:$C$718,2,0)</f>
        <v>0704113</v>
      </c>
      <c r="E61" s="50" t="s">
        <v>100</v>
      </c>
      <c r="F61" s="6" t="s">
        <v>116</v>
      </c>
      <c r="G61" s="6" t="s">
        <v>35</v>
      </c>
      <c r="H61" s="6" t="s">
        <v>394</v>
      </c>
      <c r="I61" s="4"/>
      <c r="J61" s="45" t="s">
        <v>418</v>
      </c>
      <c r="K61" s="6" t="s">
        <v>52</v>
      </c>
      <c r="L61" s="7" t="s">
        <v>22</v>
      </c>
      <c r="M61" s="4"/>
    </row>
    <row r="62" spans="1:13" ht="26.25">
      <c r="A62" s="5">
        <v>56</v>
      </c>
      <c r="B62" s="4" t="str">
        <f t="shared" si="0"/>
        <v>17.4.0704113.17.01</v>
      </c>
      <c r="C62" s="5" t="str">
        <f>VLOOKUP(B62,'[4]TKB(Tao lop)'!$B$7:$C$260,2,0)</f>
        <v>201740704113001</v>
      </c>
      <c r="D62" s="5" t="str">
        <f>VLOOKUP(E62,'[1]QuyetdinhPCGD'!$B$6:$C$718,2,0)</f>
        <v>0704113</v>
      </c>
      <c r="E62" s="50" t="s">
        <v>100</v>
      </c>
      <c r="F62" s="6" t="s">
        <v>116</v>
      </c>
      <c r="G62" s="6" t="s">
        <v>36</v>
      </c>
      <c r="H62" s="6" t="s">
        <v>394</v>
      </c>
      <c r="I62" s="4"/>
      <c r="J62" s="45" t="s">
        <v>418</v>
      </c>
      <c r="K62" s="6" t="s">
        <v>52</v>
      </c>
      <c r="L62" s="7" t="s">
        <v>22</v>
      </c>
      <c r="M62" s="4"/>
    </row>
    <row r="63" spans="1:13" ht="26.25">
      <c r="A63" s="5">
        <v>57</v>
      </c>
      <c r="B63" s="4" t="str">
        <f t="shared" si="0"/>
        <v>17.4.0104131.17.01</v>
      </c>
      <c r="C63" s="5" t="str">
        <f>VLOOKUP(B63,'[4]TKB(Tao lop)'!$B$7:$C$260,2,0)</f>
        <v>201740104131001</v>
      </c>
      <c r="D63" s="5" t="str">
        <f>VLOOKUP(E63,'[1]QuyetdinhPCGD'!$B$6:$C$718,2,0)</f>
        <v>0104131</v>
      </c>
      <c r="E63" s="50" t="s">
        <v>134</v>
      </c>
      <c r="F63" s="38" t="s">
        <v>31</v>
      </c>
      <c r="G63" s="6" t="s">
        <v>32</v>
      </c>
      <c r="H63" s="6" t="s">
        <v>388</v>
      </c>
      <c r="I63" s="4"/>
      <c r="J63" s="45" t="s">
        <v>417</v>
      </c>
      <c r="K63" s="6" t="s">
        <v>52</v>
      </c>
      <c r="L63" s="7" t="s">
        <v>22</v>
      </c>
      <c r="M63" s="4"/>
    </row>
    <row r="64" spans="1:13" ht="26.25">
      <c r="A64" s="5">
        <v>58</v>
      </c>
      <c r="B64" s="4" t="str">
        <f t="shared" si="0"/>
        <v>17.4.0104131.17.01</v>
      </c>
      <c r="C64" s="5" t="str">
        <f>VLOOKUP(B64,'[4]TKB(Tao lop)'!$B$7:$C$260,2,0)</f>
        <v>201740104131001</v>
      </c>
      <c r="D64" s="5" t="str">
        <f>VLOOKUP(E64,'[1]QuyetdinhPCGD'!$B$6:$C$718,2,0)</f>
        <v>0104131</v>
      </c>
      <c r="E64" s="50" t="s">
        <v>134</v>
      </c>
      <c r="F64" s="38" t="s">
        <v>31</v>
      </c>
      <c r="G64" s="6" t="s">
        <v>33</v>
      </c>
      <c r="H64" s="6" t="s">
        <v>388</v>
      </c>
      <c r="I64" s="4"/>
      <c r="J64" s="45" t="s">
        <v>417</v>
      </c>
      <c r="K64" s="6" t="s">
        <v>52</v>
      </c>
      <c r="L64" s="7" t="s">
        <v>22</v>
      </c>
      <c r="M64" s="4"/>
    </row>
    <row r="65" spans="1:13" ht="26.25">
      <c r="A65" s="5">
        <v>59</v>
      </c>
      <c r="B65" s="4" t="str">
        <f t="shared" si="0"/>
        <v>17.4.0104131.17.01</v>
      </c>
      <c r="C65" s="5" t="str">
        <f>VLOOKUP(B65,'[4]TKB(Tao lop)'!$B$7:$C$260,2,0)</f>
        <v>201740104131001</v>
      </c>
      <c r="D65" s="5" t="str">
        <f>VLOOKUP(E65,'[1]QuyetdinhPCGD'!$B$6:$C$718,2,0)</f>
        <v>0104131</v>
      </c>
      <c r="E65" s="50" t="s">
        <v>134</v>
      </c>
      <c r="F65" s="38" t="s">
        <v>31</v>
      </c>
      <c r="G65" s="6" t="s">
        <v>35</v>
      </c>
      <c r="H65" s="6" t="s">
        <v>388</v>
      </c>
      <c r="I65" s="4"/>
      <c r="J65" s="45" t="s">
        <v>417</v>
      </c>
      <c r="K65" s="6" t="s">
        <v>52</v>
      </c>
      <c r="L65" s="7" t="s">
        <v>22</v>
      </c>
      <c r="M65" s="4"/>
    </row>
    <row r="66" spans="1:13" ht="26.25">
      <c r="A66" s="5">
        <v>60</v>
      </c>
      <c r="B66" s="4" t="str">
        <f t="shared" si="0"/>
        <v>17.4.0104131.17.02</v>
      </c>
      <c r="C66" s="5" t="str">
        <f>VLOOKUP(B66,'[4]TKB(Tao lop)'!$B$7:$C$260,2,0)</f>
        <v>201740104131002</v>
      </c>
      <c r="D66" s="5" t="str">
        <f>VLOOKUP(E66,'[1]QuyetdinhPCGD'!$B$6:$C$718,2,0)</f>
        <v>0104131</v>
      </c>
      <c r="E66" s="50" t="s">
        <v>134</v>
      </c>
      <c r="F66" s="38" t="s">
        <v>31</v>
      </c>
      <c r="G66" s="6" t="s">
        <v>36</v>
      </c>
      <c r="H66" s="6" t="s">
        <v>388</v>
      </c>
      <c r="I66" s="4"/>
      <c r="J66" s="45" t="s">
        <v>417</v>
      </c>
      <c r="K66" s="6" t="s">
        <v>52</v>
      </c>
      <c r="L66" s="7" t="s">
        <v>23</v>
      </c>
      <c r="M66" s="4"/>
    </row>
    <row r="67" spans="1:13" ht="26.25">
      <c r="A67" s="5">
        <v>61</v>
      </c>
      <c r="B67" s="4" t="str">
        <f t="shared" si="0"/>
        <v>17.4.0104131.17.02</v>
      </c>
      <c r="C67" s="5" t="str">
        <f>VLOOKUP(B67,'[4]TKB(Tao lop)'!$B$7:$C$260,2,0)</f>
        <v>201740104131002</v>
      </c>
      <c r="D67" s="5" t="str">
        <f>VLOOKUP(E67,'[1]QuyetdinhPCGD'!$B$6:$C$718,2,0)</f>
        <v>0104131</v>
      </c>
      <c r="E67" s="50" t="s">
        <v>134</v>
      </c>
      <c r="F67" s="38" t="s">
        <v>31</v>
      </c>
      <c r="G67" s="6" t="s">
        <v>34</v>
      </c>
      <c r="H67" s="6" t="s">
        <v>388</v>
      </c>
      <c r="I67" s="4"/>
      <c r="J67" s="45" t="s">
        <v>417</v>
      </c>
      <c r="K67" s="6" t="s">
        <v>52</v>
      </c>
      <c r="L67" s="7" t="s">
        <v>23</v>
      </c>
      <c r="M67" s="4"/>
    </row>
    <row r="68" spans="1:13" ht="26.25">
      <c r="A68" s="5">
        <v>62</v>
      </c>
      <c r="B68" s="4" t="str">
        <f t="shared" si="0"/>
        <v>17.4.0104131.17.02</v>
      </c>
      <c r="C68" s="5" t="str">
        <f>VLOOKUP(B68,'[4]TKB(Tao lop)'!$B$7:$C$260,2,0)</f>
        <v>201740104131002</v>
      </c>
      <c r="D68" s="5" t="str">
        <f>VLOOKUP(E68,'[1]QuyetdinhPCGD'!$B$6:$C$718,2,0)</f>
        <v>0104131</v>
      </c>
      <c r="E68" s="50" t="s">
        <v>134</v>
      </c>
      <c r="F68" s="38" t="s">
        <v>31</v>
      </c>
      <c r="G68" s="6" t="s">
        <v>37</v>
      </c>
      <c r="H68" s="6" t="s">
        <v>388</v>
      </c>
      <c r="I68" s="4"/>
      <c r="J68" s="45" t="s">
        <v>417</v>
      </c>
      <c r="K68" s="6" t="s">
        <v>52</v>
      </c>
      <c r="L68" s="7" t="s">
        <v>23</v>
      </c>
      <c r="M68" s="4"/>
    </row>
    <row r="69" spans="1:25" ht="26.25">
      <c r="A69" s="5">
        <v>63</v>
      </c>
      <c r="B69" s="4" t="str">
        <f t="shared" si="0"/>
        <v>17.4.0104132.17.01</v>
      </c>
      <c r="C69" s="5" t="str">
        <f>VLOOKUP(B69,'[4]TKB(Tao lop)'!$B$7:$C$260,2,0)</f>
        <v>201740104132001</v>
      </c>
      <c r="D69" s="5" t="str">
        <f>VLOOKUP(E69,'[1]QuyetdinhPCGD'!$B$6:$C$718,2,0)</f>
        <v>0104132</v>
      </c>
      <c r="E69" s="50" t="s">
        <v>63</v>
      </c>
      <c r="F69" s="38" t="s">
        <v>31</v>
      </c>
      <c r="G69" s="6" t="s">
        <v>32</v>
      </c>
      <c r="H69" s="6" t="s">
        <v>384</v>
      </c>
      <c r="I69" s="4"/>
      <c r="J69" s="45" t="s">
        <v>417</v>
      </c>
      <c r="K69" s="6" t="s">
        <v>52</v>
      </c>
      <c r="L69" s="7" t="s">
        <v>22</v>
      </c>
      <c r="M69" s="4"/>
      <c r="N69" s="48" t="s">
        <v>79</v>
      </c>
      <c r="O69" s="48" t="s">
        <v>80</v>
      </c>
      <c r="P69" s="43">
        <f>VLOOKUP($N69,'[2]QuyetdinhPCGD'!$C$6:$G$791,2,0)</f>
        <v>2</v>
      </c>
      <c r="Q69" s="39">
        <f>VLOOKUP($N69,'[2]QuyetdinhPCGD'!$C$6:$G$791,3,0)</f>
        <v>0</v>
      </c>
      <c r="R69" s="39">
        <f>VLOOKUP($N69,'[2]QuyetdinhPCGD'!$C$6:$G$791,4,0)</f>
        <v>2</v>
      </c>
      <c r="S69" s="39">
        <f>VLOOKUP($N69,'[2]QuyetdinhPCGD'!$C$6:$G$791,5,0)</f>
        <v>0</v>
      </c>
      <c r="T69" s="51">
        <f>(Q69*15+R69*30+S69*30)/5</f>
        <v>12</v>
      </c>
      <c r="U69" s="49">
        <v>23</v>
      </c>
      <c r="V69" s="49" t="s">
        <v>55</v>
      </c>
      <c r="W69" s="46">
        <v>1</v>
      </c>
      <c r="X69" s="49" t="s">
        <v>284</v>
      </c>
      <c r="Y69" s="49"/>
    </row>
    <row r="70" spans="1:25" ht="26.25">
      <c r="A70" s="5">
        <v>64</v>
      </c>
      <c r="B70" s="4" t="str">
        <f t="shared" si="0"/>
        <v>17.4.0104132.17.01</v>
      </c>
      <c r="C70" s="5" t="str">
        <f>VLOOKUP(B70,'[4]TKB(Tao lop)'!$B$7:$C$260,2,0)</f>
        <v>201740104132001</v>
      </c>
      <c r="D70" s="5" t="str">
        <f>VLOOKUP(E70,'[1]QuyetdinhPCGD'!$B$6:$C$718,2,0)</f>
        <v>0104132</v>
      </c>
      <c r="E70" s="50" t="s">
        <v>63</v>
      </c>
      <c r="F70" s="38" t="s">
        <v>31</v>
      </c>
      <c r="G70" s="6" t="s">
        <v>33</v>
      </c>
      <c r="H70" s="6" t="s">
        <v>384</v>
      </c>
      <c r="I70" s="4"/>
      <c r="J70" s="45" t="s">
        <v>417</v>
      </c>
      <c r="K70" s="6" t="s">
        <v>52</v>
      </c>
      <c r="L70" s="7" t="s">
        <v>22</v>
      </c>
      <c r="M70" s="4"/>
      <c r="N70" s="48" t="s">
        <v>81</v>
      </c>
      <c r="O70" s="48" t="s">
        <v>82</v>
      </c>
      <c r="P70" s="43">
        <f>VLOOKUP($N70,'[2]QuyetdinhPCGD'!$C$6:$G$791,2,0)</f>
        <v>2</v>
      </c>
      <c r="Q70" s="39">
        <f>VLOOKUP($N70,'[2]QuyetdinhPCGD'!$C$6:$G$791,3,0)</f>
        <v>0</v>
      </c>
      <c r="R70" s="39">
        <f>VLOOKUP($N70,'[2]QuyetdinhPCGD'!$C$6:$G$791,4,0)</f>
        <v>2</v>
      </c>
      <c r="S70" s="39">
        <f>VLOOKUP($N70,'[2]QuyetdinhPCGD'!$C$6:$G$791,5,0)</f>
        <v>0</v>
      </c>
      <c r="T70" s="51">
        <f>(Q70*15+R70*30+S70*30)/5</f>
        <v>12</v>
      </c>
      <c r="U70" s="49">
        <v>25</v>
      </c>
      <c r="V70" s="49" t="s">
        <v>55</v>
      </c>
      <c r="W70" s="46">
        <v>1</v>
      </c>
      <c r="X70" s="49" t="s">
        <v>284</v>
      </c>
      <c r="Y70" s="49"/>
    </row>
    <row r="71" spans="1:13" ht="26.25">
      <c r="A71" s="5">
        <v>65</v>
      </c>
      <c r="B71" s="4" t="str">
        <f aca="true" t="shared" si="2" ref="B71:B134">CONCATENATE("17.4.",D71,".17.",L71)</f>
        <v>17.4.0104132.17.01</v>
      </c>
      <c r="C71" s="5" t="str">
        <f>VLOOKUP(B71,'[4]TKB(Tao lop)'!$B$7:$C$260,2,0)</f>
        <v>201740104132001</v>
      </c>
      <c r="D71" s="5" t="str">
        <f>VLOOKUP(E71,'[1]QuyetdinhPCGD'!$B$6:$C$718,2,0)</f>
        <v>0104132</v>
      </c>
      <c r="E71" s="50" t="s">
        <v>63</v>
      </c>
      <c r="F71" s="38" t="s">
        <v>31</v>
      </c>
      <c r="G71" s="6" t="s">
        <v>35</v>
      </c>
      <c r="H71" s="6" t="s">
        <v>384</v>
      </c>
      <c r="I71" s="4"/>
      <c r="J71" s="45" t="s">
        <v>417</v>
      </c>
      <c r="K71" s="6" t="s">
        <v>52</v>
      </c>
      <c r="L71" s="7" t="s">
        <v>22</v>
      </c>
      <c r="M71" s="4"/>
    </row>
    <row r="72" spans="1:13" ht="26.25">
      <c r="A72" s="5">
        <v>66</v>
      </c>
      <c r="B72" s="4" t="str">
        <f t="shared" si="2"/>
        <v>17.4.0104134.17.01</v>
      </c>
      <c r="C72" s="5" t="str">
        <f>VLOOKUP(B72,'[4]TKB(Tao lop)'!$B$7:$C$260,2,0)</f>
        <v>201740104134001</v>
      </c>
      <c r="D72" s="5" t="str">
        <f>VLOOKUP(E72,'[1]QuyetdinhPCGD'!$B$6:$C$718,2,0)</f>
        <v>0104134</v>
      </c>
      <c r="E72" s="50" t="s">
        <v>103</v>
      </c>
      <c r="F72" s="38" t="s">
        <v>31</v>
      </c>
      <c r="G72" s="6" t="s">
        <v>32</v>
      </c>
      <c r="H72" s="6" t="s">
        <v>396</v>
      </c>
      <c r="I72" s="4"/>
      <c r="J72" s="45" t="s">
        <v>415</v>
      </c>
      <c r="K72" s="6" t="s">
        <v>52</v>
      </c>
      <c r="L72" s="7" t="s">
        <v>22</v>
      </c>
      <c r="M72" s="4"/>
    </row>
    <row r="73" spans="1:13" ht="26.25">
      <c r="A73" s="5">
        <v>67</v>
      </c>
      <c r="B73" s="4" t="str">
        <f t="shared" si="2"/>
        <v>17.4.0104134.17.01</v>
      </c>
      <c r="C73" s="5" t="str">
        <f>VLOOKUP(B73,'[4]TKB(Tao lop)'!$B$7:$C$260,2,0)</f>
        <v>201740104134001</v>
      </c>
      <c r="D73" s="5" t="str">
        <f>VLOOKUP(E73,'[1]QuyetdinhPCGD'!$B$6:$C$718,2,0)</f>
        <v>0104134</v>
      </c>
      <c r="E73" s="50" t="s">
        <v>103</v>
      </c>
      <c r="F73" s="38" t="s">
        <v>31</v>
      </c>
      <c r="G73" s="6" t="s">
        <v>33</v>
      </c>
      <c r="H73" s="6" t="s">
        <v>396</v>
      </c>
      <c r="I73" s="4"/>
      <c r="J73" s="45" t="s">
        <v>415</v>
      </c>
      <c r="K73" s="6" t="s">
        <v>52</v>
      </c>
      <c r="L73" s="7" t="s">
        <v>22</v>
      </c>
      <c r="M73" s="4"/>
    </row>
    <row r="74" spans="1:13" ht="26.25">
      <c r="A74" s="5">
        <v>68</v>
      </c>
      <c r="B74" s="4" t="str">
        <f t="shared" si="2"/>
        <v>17.4.0104134.17.01</v>
      </c>
      <c r="C74" s="5" t="str">
        <f>VLOOKUP(B74,'[4]TKB(Tao lop)'!$B$7:$C$260,2,0)</f>
        <v>201740104134001</v>
      </c>
      <c r="D74" s="5" t="str">
        <f>VLOOKUP(E74,'[1]QuyetdinhPCGD'!$B$6:$C$718,2,0)</f>
        <v>0104134</v>
      </c>
      <c r="E74" s="50" t="s">
        <v>103</v>
      </c>
      <c r="F74" s="38" t="s">
        <v>31</v>
      </c>
      <c r="G74" s="6" t="s">
        <v>35</v>
      </c>
      <c r="H74" s="6" t="s">
        <v>396</v>
      </c>
      <c r="I74" s="4"/>
      <c r="J74" s="45" t="s">
        <v>415</v>
      </c>
      <c r="K74" s="6" t="s">
        <v>52</v>
      </c>
      <c r="L74" s="7" t="s">
        <v>22</v>
      </c>
      <c r="M74" s="4"/>
    </row>
    <row r="75" spans="1:13" ht="26.25">
      <c r="A75" s="5">
        <v>69</v>
      </c>
      <c r="B75" s="4" t="str">
        <f t="shared" si="2"/>
        <v>17.4.0104134.17.02</v>
      </c>
      <c r="C75" s="5" t="str">
        <f>VLOOKUP(B75,'[4]TKB(Tao lop)'!$B$7:$C$260,2,0)</f>
        <v>201740104134002</v>
      </c>
      <c r="D75" s="5" t="str">
        <f>VLOOKUP(E75,'[1]QuyetdinhPCGD'!$B$6:$C$718,2,0)</f>
        <v>0104134</v>
      </c>
      <c r="E75" s="50" t="s">
        <v>103</v>
      </c>
      <c r="F75" s="38" t="s">
        <v>31</v>
      </c>
      <c r="G75" s="6" t="s">
        <v>36</v>
      </c>
      <c r="H75" s="6" t="s">
        <v>389</v>
      </c>
      <c r="I75" s="4"/>
      <c r="J75" s="45" t="s">
        <v>415</v>
      </c>
      <c r="K75" s="6" t="s">
        <v>52</v>
      </c>
      <c r="L75" s="7" t="s">
        <v>23</v>
      </c>
      <c r="M75" s="4"/>
    </row>
    <row r="76" spans="1:13" ht="26.25">
      <c r="A76" s="5">
        <v>70</v>
      </c>
      <c r="B76" s="4" t="str">
        <f t="shared" si="2"/>
        <v>17.4.0104134.17.02</v>
      </c>
      <c r="C76" s="5" t="str">
        <f>VLOOKUP(B76,'[4]TKB(Tao lop)'!$B$7:$C$260,2,0)</f>
        <v>201740104134002</v>
      </c>
      <c r="D76" s="5" t="str">
        <f>VLOOKUP(E76,'[1]QuyetdinhPCGD'!$B$6:$C$718,2,0)</f>
        <v>0104134</v>
      </c>
      <c r="E76" s="50" t="s">
        <v>103</v>
      </c>
      <c r="F76" s="38" t="s">
        <v>31</v>
      </c>
      <c r="G76" s="6" t="s">
        <v>34</v>
      </c>
      <c r="H76" s="6" t="s">
        <v>389</v>
      </c>
      <c r="I76" s="4"/>
      <c r="J76" s="45" t="s">
        <v>415</v>
      </c>
      <c r="K76" s="6" t="s">
        <v>52</v>
      </c>
      <c r="L76" s="7" t="s">
        <v>23</v>
      </c>
      <c r="M76" s="4"/>
    </row>
    <row r="77" spans="1:13" ht="26.25">
      <c r="A77" s="5">
        <v>71</v>
      </c>
      <c r="B77" s="4" t="str">
        <f t="shared" si="2"/>
        <v>17.4.0104134.17.02</v>
      </c>
      <c r="C77" s="5" t="str">
        <f>VLOOKUP(B77,'[4]TKB(Tao lop)'!$B$7:$C$260,2,0)</f>
        <v>201740104134002</v>
      </c>
      <c r="D77" s="5" t="str">
        <f>VLOOKUP(E77,'[1]QuyetdinhPCGD'!$B$6:$C$718,2,0)</f>
        <v>0104134</v>
      </c>
      <c r="E77" s="50" t="s">
        <v>103</v>
      </c>
      <c r="F77" s="38" t="s">
        <v>31</v>
      </c>
      <c r="G77" s="6" t="s">
        <v>37</v>
      </c>
      <c r="H77" s="6" t="s">
        <v>389</v>
      </c>
      <c r="I77" s="4"/>
      <c r="J77" s="45" t="s">
        <v>415</v>
      </c>
      <c r="K77" s="6" t="s">
        <v>52</v>
      </c>
      <c r="L77" s="7" t="s">
        <v>23</v>
      </c>
      <c r="M77" s="4"/>
    </row>
    <row r="78" spans="1:25" ht="26.25">
      <c r="A78" s="5">
        <v>72</v>
      </c>
      <c r="B78" s="4" t="str">
        <f t="shared" si="2"/>
        <v>17.4.0504118.17.01</v>
      </c>
      <c r="C78" s="5" t="str">
        <f>VLOOKUP(B78,'[4]TKB(Tao lop)'!$B$7:$C$260,2,0)</f>
        <v>201740504118001</v>
      </c>
      <c r="D78" s="5" t="str">
        <f>VLOOKUP(E78,'[1]QuyetdinhPCGD'!$B$6:$C$718,2,0)</f>
        <v>0504118</v>
      </c>
      <c r="E78" s="50" t="s">
        <v>265</v>
      </c>
      <c r="F78" s="6" t="s">
        <v>29</v>
      </c>
      <c r="G78" s="6" t="s">
        <v>38</v>
      </c>
      <c r="H78" s="6" t="s">
        <v>382</v>
      </c>
      <c r="I78" s="4"/>
      <c r="J78" s="45" t="s">
        <v>423</v>
      </c>
      <c r="K78" s="6" t="s">
        <v>52</v>
      </c>
      <c r="L78" s="7" t="s">
        <v>22</v>
      </c>
      <c r="M78" s="4"/>
      <c r="N78" s="48" t="s">
        <v>270</v>
      </c>
      <c r="O78" s="48" t="s">
        <v>271</v>
      </c>
      <c r="P78" s="43">
        <f>VLOOKUP($N78,'[2]QuyetdinhPCGD'!$C$6:$G$791,2,0)</f>
        <v>3</v>
      </c>
      <c r="Q78" s="39">
        <f>VLOOKUP($N78,'[2]QuyetdinhPCGD'!$C$6:$G$791,3,0)</f>
        <v>2</v>
      </c>
      <c r="R78" s="39">
        <f>VLOOKUP($N78,'[2]QuyetdinhPCGD'!$C$6:$G$791,4,0)</f>
        <v>1</v>
      </c>
      <c r="S78" s="39">
        <f>VLOOKUP($N78,'[2]QuyetdinhPCGD'!$C$6:$G$791,5,0)</f>
        <v>0</v>
      </c>
      <c r="T78" s="51">
        <f>(Q78*15+R78*30+S78*30)/5</f>
        <v>12</v>
      </c>
      <c r="U78" s="49">
        <v>20</v>
      </c>
      <c r="V78" s="49" t="s">
        <v>60</v>
      </c>
      <c r="W78" s="46">
        <v>1</v>
      </c>
      <c r="X78" s="49" t="s">
        <v>284</v>
      </c>
      <c r="Y78" s="49"/>
    </row>
    <row r="79" spans="1:25" ht="26.25">
      <c r="A79" s="5">
        <v>73</v>
      </c>
      <c r="B79" s="4" t="str">
        <f t="shared" si="2"/>
        <v>17.4.0504118.17.01</v>
      </c>
      <c r="C79" s="5" t="str">
        <f>VLOOKUP(B79,'[4]TKB(Tao lop)'!$B$7:$C$260,2,0)</f>
        <v>201740504118001</v>
      </c>
      <c r="D79" s="5" t="str">
        <f>VLOOKUP(E79,'[1]QuyetdinhPCGD'!$B$6:$C$718,2,0)</f>
        <v>0504118</v>
      </c>
      <c r="E79" s="50" t="s">
        <v>265</v>
      </c>
      <c r="F79" s="6" t="s">
        <v>29</v>
      </c>
      <c r="G79" s="6" t="s">
        <v>34</v>
      </c>
      <c r="H79" s="6" t="s">
        <v>382</v>
      </c>
      <c r="I79" s="4"/>
      <c r="J79" s="45" t="s">
        <v>423</v>
      </c>
      <c r="K79" s="6" t="s">
        <v>52</v>
      </c>
      <c r="L79" s="7" t="s">
        <v>22</v>
      </c>
      <c r="M79" s="4"/>
      <c r="N79" s="48" t="s">
        <v>266</v>
      </c>
      <c r="O79" s="48" t="s">
        <v>267</v>
      </c>
      <c r="P79" s="43">
        <f>VLOOKUP($N79,'[2]QuyetdinhPCGD'!$C$6:$G$791,2,0)</f>
        <v>4</v>
      </c>
      <c r="Q79" s="39">
        <f>VLOOKUP($N79,'[2]QuyetdinhPCGD'!$C$6:$G$791,3,0)</f>
        <v>2</v>
      </c>
      <c r="R79" s="39">
        <f>VLOOKUP($N79,'[2]QuyetdinhPCGD'!$C$6:$G$791,4,0)</f>
        <v>1</v>
      </c>
      <c r="S79" s="39">
        <f>VLOOKUP($N79,'[2]QuyetdinhPCGD'!$C$6:$G$791,5,0)</f>
        <v>1</v>
      </c>
      <c r="T79" s="51">
        <f>(Q79*15+R79*30+S79*30)/5</f>
        <v>18</v>
      </c>
      <c r="U79" s="49">
        <v>29</v>
      </c>
      <c r="V79" s="49" t="s">
        <v>60</v>
      </c>
      <c r="W79" s="46">
        <v>1</v>
      </c>
      <c r="X79" s="49" t="s">
        <v>284</v>
      </c>
      <c r="Y79" s="49"/>
    </row>
    <row r="80" spans="1:25" ht="26.25">
      <c r="A80" s="5">
        <v>74</v>
      </c>
      <c r="B80" s="4" t="str">
        <f t="shared" si="2"/>
        <v>17.4.0504118.17.01</v>
      </c>
      <c r="C80" s="5" t="str">
        <f>VLOOKUP(B80,'[4]TKB(Tao lop)'!$B$7:$C$260,2,0)</f>
        <v>201740504118001</v>
      </c>
      <c r="D80" s="5" t="str">
        <f>VLOOKUP(E80,'[1]QuyetdinhPCGD'!$B$6:$C$718,2,0)</f>
        <v>0504118</v>
      </c>
      <c r="E80" s="50" t="s">
        <v>265</v>
      </c>
      <c r="F80" s="6" t="s">
        <v>29</v>
      </c>
      <c r="G80" s="6" t="s">
        <v>37</v>
      </c>
      <c r="H80" s="6" t="s">
        <v>382</v>
      </c>
      <c r="I80" s="4"/>
      <c r="J80" s="45" t="s">
        <v>423</v>
      </c>
      <c r="K80" s="6" t="s">
        <v>52</v>
      </c>
      <c r="L80" s="7" t="s">
        <v>22</v>
      </c>
      <c r="M80" s="4"/>
      <c r="N80" s="48" t="s">
        <v>268</v>
      </c>
      <c r="O80" s="48" t="s">
        <v>269</v>
      </c>
      <c r="P80" s="43">
        <f>VLOOKUP($N80,'[2]QuyetdinhPCGD'!$C$6:$G$791,2,0)</f>
        <v>4</v>
      </c>
      <c r="Q80" s="39">
        <f>VLOOKUP($N80,'[2]QuyetdinhPCGD'!$C$6:$G$791,3,0)</f>
        <v>2</v>
      </c>
      <c r="R80" s="39">
        <f>VLOOKUP($N80,'[2]QuyetdinhPCGD'!$C$6:$G$791,4,0)</f>
        <v>1</v>
      </c>
      <c r="S80" s="39">
        <f>VLOOKUP($N80,'[2]QuyetdinhPCGD'!$C$6:$G$791,5,0)</f>
        <v>1</v>
      </c>
      <c r="T80" s="51">
        <f>(Q80*15+R80*30+S80*30)/5</f>
        <v>18</v>
      </c>
      <c r="U80" s="49">
        <v>32</v>
      </c>
      <c r="V80" s="49" t="s">
        <v>60</v>
      </c>
      <c r="W80" s="46">
        <v>1</v>
      </c>
      <c r="X80" s="49" t="s">
        <v>284</v>
      </c>
      <c r="Y80" s="49"/>
    </row>
    <row r="81" spans="1:13" ht="26.25">
      <c r="A81" s="5">
        <v>75</v>
      </c>
      <c r="B81" s="4" t="str">
        <f t="shared" si="2"/>
        <v>17.4.0504119.17.01</v>
      </c>
      <c r="C81" s="5" t="str">
        <f>VLOOKUP(B81,'[4]TKB(Tao lop)'!$B$7:$C$260,2,0)</f>
        <v>201740504119001</v>
      </c>
      <c r="D81" s="5" t="str">
        <f>VLOOKUP(E81,'[1]QuyetdinhPCGD'!$B$6:$C$718,2,0)</f>
        <v>0504119</v>
      </c>
      <c r="E81" s="50" t="s">
        <v>136</v>
      </c>
      <c r="F81" s="6" t="s">
        <v>30</v>
      </c>
      <c r="G81" s="6" t="s">
        <v>38</v>
      </c>
      <c r="H81" s="6" t="s">
        <v>382</v>
      </c>
      <c r="I81" s="4"/>
      <c r="J81" s="45" t="s">
        <v>423</v>
      </c>
      <c r="K81" s="6" t="s">
        <v>52</v>
      </c>
      <c r="L81" s="7" t="s">
        <v>22</v>
      </c>
      <c r="M81" s="4"/>
    </row>
    <row r="82" spans="1:25" ht="26.25">
      <c r="A82" s="5">
        <v>76</v>
      </c>
      <c r="B82" s="4" t="str">
        <f t="shared" si="2"/>
        <v>17.4.0504119.17.01</v>
      </c>
      <c r="C82" s="5" t="str">
        <f>VLOOKUP(B82,'[4]TKB(Tao lop)'!$B$7:$C$260,2,0)</f>
        <v>201740504119001</v>
      </c>
      <c r="D82" s="5" t="str">
        <f>VLOOKUP(E82,'[1]QuyetdinhPCGD'!$B$6:$C$718,2,0)</f>
        <v>0504119</v>
      </c>
      <c r="E82" s="50" t="s">
        <v>136</v>
      </c>
      <c r="F82" s="6" t="s">
        <v>30</v>
      </c>
      <c r="G82" s="6" t="s">
        <v>34</v>
      </c>
      <c r="H82" s="6" t="s">
        <v>382</v>
      </c>
      <c r="I82" s="4"/>
      <c r="J82" s="45" t="s">
        <v>423</v>
      </c>
      <c r="K82" s="6" t="s">
        <v>52</v>
      </c>
      <c r="L82" s="7" t="s">
        <v>22</v>
      </c>
      <c r="M82" s="4"/>
      <c r="N82" s="48" t="s">
        <v>73</v>
      </c>
      <c r="O82" s="48" t="s">
        <v>74</v>
      </c>
      <c r="P82" s="43">
        <f>VLOOKUP($N82,'[2]QuyetdinhPCGD'!$C$6:$G$791,2,0)</f>
        <v>3</v>
      </c>
      <c r="Q82" s="39">
        <f>VLOOKUP($N82,'[2]QuyetdinhPCGD'!$C$6:$G$791,3,0)</f>
        <v>3</v>
      </c>
      <c r="R82" s="39">
        <f>VLOOKUP($N82,'[2]QuyetdinhPCGD'!$C$6:$G$791,4,0)</f>
        <v>0</v>
      </c>
      <c r="S82" s="39">
        <f>VLOOKUP($N82,'[2]QuyetdinhPCGD'!$C$6:$G$791,5,0)</f>
        <v>0</v>
      </c>
      <c r="T82" s="51">
        <f>(Q82*15+R82*30+S82*30)/5</f>
        <v>9</v>
      </c>
      <c r="U82" s="49">
        <v>33</v>
      </c>
      <c r="V82" s="49" t="s">
        <v>60</v>
      </c>
      <c r="W82" s="46">
        <v>1</v>
      </c>
      <c r="X82" s="49" t="s">
        <v>284</v>
      </c>
      <c r="Y82" s="49"/>
    </row>
    <row r="83" spans="1:25" ht="26.25">
      <c r="A83" s="5">
        <v>77</v>
      </c>
      <c r="B83" s="4" t="str">
        <f t="shared" si="2"/>
        <v>17.4.0504119.17.01</v>
      </c>
      <c r="C83" s="5" t="str">
        <f>VLOOKUP(B83,'[4]TKB(Tao lop)'!$B$7:$C$260,2,0)</f>
        <v>201740504119001</v>
      </c>
      <c r="D83" s="5" t="str">
        <f>VLOOKUP(E83,'[1]QuyetdinhPCGD'!$B$6:$C$718,2,0)</f>
        <v>0504119</v>
      </c>
      <c r="E83" s="50" t="s">
        <v>136</v>
      </c>
      <c r="F83" s="6" t="s">
        <v>30</v>
      </c>
      <c r="G83" s="6" t="s">
        <v>37</v>
      </c>
      <c r="H83" s="6" t="s">
        <v>382</v>
      </c>
      <c r="I83" s="4"/>
      <c r="J83" s="45" t="s">
        <v>423</v>
      </c>
      <c r="K83" s="6" t="s">
        <v>52</v>
      </c>
      <c r="L83" s="7" t="s">
        <v>22</v>
      </c>
      <c r="M83" s="4"/>
      <c r="N83" s="48" t="s">
        <v>166</v>
      </c>
      <c r="O83" s="48" t="s">
        <v>167</v>
      </c>
      <c r="P83" s="43">
        <f>VLOOKUP($N83,'[2]QuyetdinhPCGD'!$C$6:$G$791,2,0)</f>
        <v>3</v>
      </c>
      <c r="Q83" s="39">
        <f>VLOOKUP($N83,'[2]QuyetdinhPCGD'!$C$6:$G$791,3,0)</f>
        <v>2</v>
      </c>
      <c r="R83" s="39">
        <f>VLOOKUP($N83,'[2]QuyetdinhPCGD'!$C$6:$G$791,4,0)</f>
        <v>1</v>
      </c>
      <c r="S83" s="39">
        <f>VLOOKUP($N83,'[2]QuyetdinhPCGD'!$C$6:$G$791,5,0)</f>
        <v>0</v>
      </c>
      <c r="T83" s="51">
        <f>(Q83*15+R83*30+S83*30)/5</f>
        <v>12</v>
      </c>
      <c r="U83" s="49">
        <v>25</v>
      </c>
      <c r="V83" s="49" t="s">
        <v>60</v>
      </c>
      <c r="W83" s="46">
        <v>1</v>
      </c>
      <c r="X83" s="49" t="s">
        <v>284</v>
      </c>
      <c r="Y83" s="49"/>
    </row>
    <row r="84" spans="1:13" ht="26.25">
      <c r="A84" s="5">
        <v>78</v>
      </c>
      <c r="B84" s="4" t="str">
        <f t="shared" si="2"/>
        <v>17.4.0504123.17.01</v>
      </c>
      <c r="C84" s="5" t="str">
        <f>VLOOKUP(B84,'[4]TKB(Tao lop)'!$B$7:$C$260,2,0)</f>
        <v>201740504123001</v>
      </c>
      <c r="D84" s="5" t="str">
        <f>VLOOKUP(E84,'[1]QuyetdinhPCGD'!$B$6:$C$718,2,0)</f>
        <v>0504123</v>
      </c>
      <c r="E84" s="50" t="s">
        <v>138</v>
      </c>
      <c r="F84" s="6" t="s">
        <v>29</v>
      </c>
      <c r="G84" s="6" t="s">
        <v>35</v>
      </c>
      <c r="H84" s="6" t="s">
        <v>382</v>
      </c>
      <c r="I84" s="4"/>
      <c r="J84" s="45" t="s">
        <v>423</v>
      </c>
      <c r="K84" s="6" t="s">
        <v>52</v>
      </c>
      <c r="L84" s="7" t="s">
        <v>22</v>
      </c>
      <c r="M84" s="4"/>
    </row>
    <row r="85" spans="1:13" ht="26.25">
      <c r="A85" s="5">
        <v>79</v>
      </c>
      <c r="B85" s="4" t="str">
        <f t="shared" si="2"/>
        <v>17.4.0504123.17.01</v>
      </c>
      <c r="C85" s="5" t="str">
        <f>VLOOKUP(B85,'[4]TKB(Tao lop)'!$B$7:$C$260,2,0)</f>
        <v>201740504123001</v>
      </c>
      <c r="D85" s="5" t="str">
        <f>VLOOKUP(E85,'[1]QuyetdinhPCGD'!$B$6:$C$718,2,0)</f>
        <v>0504123</v>
      </c>
      <c r="E85" s="50" t="s">
        <v>138</v>
      </c>
      <c r="F85" s="6" t="s">
        <v>29</v>
      </c>
      <c r="G85" s="6" t="s">
        <v>36</v>
      </c>
      <c r="H85" s="6" t="s">
        <v>382</v>
      </c>
      <c r="I85" s="4"/>
      <c r="J85" s="45" t="s">
        <v>423</v>
      </c>
      <c r="K85" s="6" t="s">
        <v>52</v>
      </c>
      <c r="L85" s="7" t="s">
        <v>22</v>
      </c>
      <c r="M85" s="4"/>
    </row>
    <row r="86" spans="1:25" ht="26.25">
      <c r="A86" s="5">
        <v>80</v>
      </c>
      <c r="B86" s="4" t="str">
        <f t="shared" si="2"/>
        <v>17.4.0204115.17.01</v>
      </c>
      <c r="C86" s="5" t="str">
        <f>VLOOKUP(B86,'[4]TKB(Tao lop)'!$B$7:$C$260,2,0)</f>
        <v>201740204115001</v>
      </c>
      <c r="D86" s="5" t="str">
        <f>VLOOKUP(E86,'[1]QuyetdinhPCGD'!$B$6:$C$718,2,0)</f>
        <v>0204115</v>
      </c>
      <c r="E86" s="50" t="s">
        <v>243</v>
      </c>
      <c r="F86" s="6" t="s">
        <v>29</v>
      </c>
      <c r="G86" s="6" t="s">
        <v>38</v>
      </c>
      <c r="H86" s="6" t="s">
        <v>428</v>
      </c>
      <c r="I86" s="4"/>
      <c r="J86" s="45" t="s">
        <v>422</v>
      </c>
      <c r="K86" s="6" t="s">
        <v>52</v>
      </c>
      <c r="L86" s="7" t="s">
        <v>22</v>
      </c>
      <c r="M86" s="4"/>
      <c r="N86" s="48" t="s">
        <v>248</v>
      </c>
      <c r="O86" s="48" t="s">
        <v>249</v>
      </c>
      <c r="P86" s="43">
        <f>VLOOKUP($N86,'[2]QuyetdinhPCGD'!$C$6:$G$791,2,0)</f>
        <v>3</v>
      </c>
      <c r="Q86" s="39">
        <f>VLOOKUP($N86,'[2]QuyetdinhPCGD'!$C$6:$G$791,3,0)</f>
        <v>2</v>
      </c>
      <c r="R86" s="39">
        <f>VLOOKUP($N86,'[2]QuyetdinhPCGD'!$C$6:$G$791,4,0)</f>
        <v>0</v>
      </c>
      <c r="S86" s="39">
        <f>VLOOKUP($N86,'[2]QuyetdinhPCGD'!$C$6:$G$791,5,0)</f>
        <v>1</v>
      </c>
      <c r="T86" s="51">
        <f>(Q86*15+R86*30+S86*30)/5</f>
        <v>12</v>
      </c>
      <c r="U86" s="49">
        <v>22</v>
      </c>
      <c r="V86" s="49" t="s">
        <v>56</v>
      </c>
      <c r="W86" s="46">
        <v>1</v>
      </c>
      <c r="X86" s="49" t="s">
        <v>284</v>
      </c>
      <c r="Y86" s="49"/>
    </row>
    <row r="87" spans="1:25" ht="26.25">
      <c r="A87" s="5">
        <v>81</v>
      </c>
      <c r="B87" s="4" t="str">
        <f t="shared" si="2"/>
        <v>17.4.0204115.17.01</v>
      </c>
      <c r="C87" s="5" t="str">
        <f>VLOOKUP(B87,'[4]TKB(Tao lop)'!$B$7:$C$260,2,0)</f>
        <v>201740204115001</v>
      </c>
      <c r="D87" s="5" t="str">
        <f>VLOOKUP(E87,'[1]QuyetdinhPCGD'!$B$6:$C$718,2,0)</f>
        <v>0204115</v>
      </c>
      <c r="E87" s="50" t="s">
        <v>243</v>
      </c>
      <c r="F87" s="6" t="s">
        <v>29</v>
      </c>
      <c r="G87" s="6" t="s">
        <v>34</v>
      </c>
      <c r="H87" s="6" t="s">
        <v>428</v>
      </c>
      <c r="I87" s="4"/>
      <c r="J87" s="45" t="s">
        <v>422</v>
      </c>
      <c r="K87" s="6" t="s">
        <v>52</v>
      </c>
      <c r="L87" s="7" t="s">
        <v>22</v>
      </c>
      <c r="M87" s="4"/>
      <c r="N87" s="48" t="s">
        <v>66</v>
      </c>
      <c r="O87" s="48" t="s">
        <v>67</v>
      </c>
      <c r="P87" s="43">
        <f>VLOOKUP($N87,'[2]QuyetdinhPCGD'!$C$6:$G$791,2,0)</f>
        <v>2</v>
      </c>
      <c r="Q87" s="39">
        <f>VLOOKUP($N87,'[2]QuyetdinhPCGD'!$C$6:$G$791,3,0)</f>
        <v>2</v>
      </c>
      <c r="R87" s="39">
        <f>VLOOKUP($N87,'[2]QuyetdinhPCGD'!$C$6:$G$791,4,0)</f>
        <v>0</v>
      </c>
      <c r="S87" s="39">
        <f>VLOOKUP($N87,'[2]QuyetdinhPCGD'!$C$6:$G$791,5,0)</f>
        <v>0</v>
      </c>
      <c r="T87" s="51">
        <f>(Q87*15+R87*30+S87*30)/5</f>
        <v>6</v>
      </c>
      <c r="U87" s="49">
        <v>6</v>
      </c>
      <c r="V87" s="49" t="s">
        <v>56</v>
      </c>
      <c r="W87" s="46">
        <v>1</v>
      </c>
      <c r="X87" s="49" t="s">
        <v>284</v>
      </c>
      <c r="Y87" s="49"/>
    </row>
    <row r="88" spans="1:25" ht="26.25">
      <c r="A88" s="5">
        <v>82</v>
      </c>
      <c r="B88" s="4" t="str">
        <f t="shared" si="2"/>
        <v>17.4.0204115.17.01</v>
      </c>
      <c r="C88" s="5" t="str">
        <f>VLOOKUP(B88,'[4]TKB(Tao lop)'!$B$7:$C$260,2,0)</f>
        <v>201740204115001</v>
      </c>
      <c r="D88" s="5" t="str">
        <f>VLOOKUP(E88,'[1]QuyetdinhPCGD'!$B$6:$C$718,2,0)</f>
        <v>0204115</v>
      </c>
      <c r="E88" s="50" t="s">
        <v>243</v>
      </c>
      <c r="F88" s="6" t="s">
        <v>29</v>
      </c>
      <c r="G88" s="6" t="s">
        <v>37</v>
      </c>
      <c r="H88" s="6" t="s">
        <v>428</v>
      </c>
      <c r="I88" s="4"/>
      <c r="J88" s="45" t="s">
        <v>422</v>
      </c>
      <c r="K88" s="6" t="s">
        <v>52</v>
      </c>
      <c r="L88" s="7" t="s">
        <v>22</v>
      </c>
      <c r="M88" s="4"/>
      <c r="N88" s="48" t="s">
        <v>246</v>
      </c>
      <c r="O88" s="48" t="s">
        <v>247</v>
      </c>
      <c r="P88" s="43">
        <f>VLOOKUP($N88,'[2]QuyetdinhPCGD'!$C$6:$G$791,2,0)</f>
        <v>2</v>
      </c>
      <c r="Q88" s="39">
        <f>VLOOKUP($N88,'[2]QuyetdinhPCGD'!$C$6:$G$791,3,0)</f>
        <v>2</v>
      </c>
      <c r="R88" s="39">
        <f>VLOOKUP($N88,'[2]QuyetdinhPCGD'!$C$6:$G$791,4,0)</f>
        <v>0</v>
      </c>
      <c r="S88" s="39">
        <f>VLOOKUP($N88,'[2]QuyetdinhPCGD'!$C$6:$G$791,5,0)</f>
        <v>0</v>
      </c>
      <c r="T88" s="51">
        <f>(Q88*15+R88*30+S88*30)/5</f>
        <v>6</v>
      </c>
      <c r="U88" s="49">
        <v>18</v>
      </c>
      <c r="V88" s="49" t="s">
        <v>56</v>
      </c>
      <c r="W88" s="46">
        <v>1</v>
      </c>
      <c r="X88" s="49" t="s">
        <v>284</v>
      </c>
      <c r="Y88" s="49"/>
    </row>
    <row r="89" spans="1:13" ht="26.25">
      <c r="A89" s="5">
        <v>83</v>
      </c>
      <c r="B89" s="4" t="str">
        <f t="shared" si="2"/>
        <v>17.4.0104142.17.01</v>
      </c>
      <c r="C89" s="5" t="str">
        <f>VLOOKUP(B89,'[4]TKB(Tao lop)'!$B$7:$C$260,2,0)</f>
        <v>201740104142001</v>
      </c>
      <c r="D89" s="5" t="str">
        <f>VLOOKUP(E89,'[1]QuyetdinhPCGD'!$B$6:$C$718,2,0)</f>
        <v>0104142</v>
      </c>
      <c r="E89" s="50" t="s">
        <v>139</v>
      </c>
      <c r="F89" s="6" t="s">
        <v>29</v>
      </c>
      <c r="G89" s="6" t="s">
        <v>32</v>
      </c>
      <c r="H89" s="6" t="s">
        <v>378</v>
      </c>
      <c r="I89" s="4"/>
      <c r="J89" s="45" t="s">
        <v>417</v>
      </c>
      <c r="K89" s="6" t="s">
        <v>52</v>
      </c>
      <c r="L89" s="7" t="s">
        <v>22</v>
      </c>
      <c r="M89" s="4"/>
    </row>
    <row r="90" spans="1:13" ht="26.25">
      <c r="A90" s="5">
        <v>84</v>
      </c>
      <c r="B90" s="4" t="str">
        <f t="shared" si="2"/>
        <v>17.4.0104142.17.01</v>
      </c>
      <c r="C90" s="5" t="str">
        <f>VLOOKUP(B90,'[4]TKB(Tao lop)'!$B$7:$C$260,2,0)</f>
        <v>201740104142001</v>
      </c>
      <c r="D90" s="5" t="str">
        <f>VLOOKUP(E90,'[1]QuyetdinhPCGD'!$B$6:$C$718,2,0)</f>
        <v>0104142</v>
      </c>
      <c r="E90" s="50" t="s">
        <v>139</v>
      </c>
      <c r="F90" s="6" t="s">
        <v>29</v>
      </c>
      <c r="G90" s="6" t="s">
        <v>33</v>
      </c>
      <c r="H90" s="6" t="s">
        <v>378</v>
      </c>
      <c r="I90" s="4"/>
      <c r="J90" s="45" t="s">
        <v>417</v>
      </c>
      <c r="K90" s="6" t="s">
        <v>52</v>
      </c>
      <c r="L90" s="7" t="s">
        <v>22</v>
      </c>
      <c r="M90" s="4"/>
    </row>
    <row r="91" spans="1:25" ht="26.25">
      <c r="A91" s="5">
        <v>85</v>
      </c>
      <c r="B91" s="4" t="str">
        <f t="shared" si="2"/>
        <v>17.4.1104102.17.01</v>
      </c>
      <c r="C91" s="5" t="str">
        <f>VLOOKUP(B91,'[4]TKB(Tao lop)'!$B$7:$C$260,2,0)</f>
        <v>201741104102001</v>
      </c>
      <c r="D91" s="5" t="str">
        <f>VLOOKUP(E91,'[1]QuyetdinhPCGD'!$B$6:$C$718,2,0)</f>
        <v>1104102</v>
      </c>
      <c r="E91" s="50" t="s">
        <v>275</v>
      </c>
      <c r="F91" s="6" t="s">
        <v>29</v>
      </c>
      <c r="G91" s="6" t="s">
        <v>32</v>
      </c>
      <c r="H91" s="6" t="s">
        <v>398</v>
      </c>
      <c r="I91" s="4"/>
      <c r="J91" s="45" t="s">
        <v>420</v>
      </c>
      <c r="K91" s="6" t="s">
        <v>52</v>
      </c>
      <c r="L91" s="7" t="s">
        <v>22</v>
      </c>
      <c r="M91" s="4"/>
      <c r="N91" s="48" t="s">
        <v>272</v>
      </c>
      <c r="O91" s="48" t="s">
        <v>273</v>
      </c>
      <c r="P91" s="43">
        <f>VLOOKUP($N91,'[2]QuyetdinhPCGD'!$C$6:$G$791,2,0)</f>
        <v>3</v>
      </c>
      <c r="Q91" s="39">
        <f>VLOOKUP($N91,'[2]QuyetdinhPCGD'!$C$6:$G$791,3,0)</f>
        <v>3</v>
      </c>
      <c r="R91" s="39">
        <f>VLOOKUP($N91,'[2]QuyetdinhPCGD'!$C$6:$G$791,4,0)</f>
        <v>0</v>
      </c>
      <c r="S91" s="39">
        <f>VLOOKUP($N91,'[2]QuyetdinhPCGD'!$C$6:$G$791,5,0)</f>
        <v>0</v>
      </c>
      <c r="T91" s="51">
        <f>(Q91*15+R91*30+S91*30)/5</f>
        <v>9</v>
      </c>
      <c r="U91" s="49">
        <v>180</v>
      </c>
      <c r="V91" s="49" t="s">
        <v>57</v>
      </c>
      <c r="W91" s="46">
        <v>4</v>
      </c>
      <c r="X91" s="49" t="s">
        <v>284</v>
      </c>
      <c r="Y91" s="49"/>
    </row>
    <row r="92" spans="1:25" ht="26.25">
      <c r="A92" s="5">
        <v>86</v>
      </c>
      <c r="B92" s="4" t="str">
        <f t="shared" si="2"/>
        <v>17.4.1104102.17.01</v>
      </c>
      <c r="C92" s="5" t="str">
        <f>VLOOKUP(B92,'[4]TKB(Tao lop)'!$B$7:$C$260,2,0)</f>
        <v>201741104102001</v>
      </c>
      <c r="D92" s="5" t="str">
        <f>VLOOKUP(E92,'[1]QuyetdinhPCGD'!$B$6:$C$718,2,0)</f>
        <v>1104102</v>
      </c>
      <c r="E92" s="50" t="s">
        <v>275</v>
      </c>
      <c r="F92" s="6" t="s">
        <v>29</v>
      </c>
      <c r="G92" s="6" t="s">
        <v>33</v>
      </c>
      <c r="H92" s="6" t="s">
        <v>398</v>
      </c>
      <c r="I92" s="4"/>
      <c r="J92" s="45" t="s">
        <v>420</v>
      </c>
      <c r="K92" s="6" t="s">
        <v>52</v>
      </c>
      <c r="L92" s="7" t="s">
        <v>22</v>
      </c>
      <c r="M92" s="4"/>
      <c r="N92" s="48" t="s">
        <v>274</v>
      </c>
      <c r="O92" s="48" t="s">
        <v>275</v>
      </c>
      <c r="P92" s="43">
        <f>VLOOKUP($N92,'[2]QuyetdinhPCGD'!$C$6:$G$791,2,0)</f>
        <v>3</v>
      </c>
      <c r="Q92" s="39">
        <f>VLOOKUP($N92,'[2]QuyetdinhPCGD'!$C$6:$G$791,3,0)</f>
        <v>2</v>
      </c>
      <c r="R92" s="39">
        <f>VLOOKUP($N92,'[2]QuyetdinhPCGD'!$C$6:$G$791,4,0)</f>
        <v>1</v>
      </c>
      <c r="S92" s="39">
        <f>VLOOKUP($N92,'[2]QuyetdinhPCGD'!$C$6:$G$791,5,0)</f>
        <v>0</v>
      </c>
      <c r="T92" s="51">
        <f>(Q92*15+R92*30+S92*30)/5</f>
        <v>12</v>
      </c>
      <c r="U92" s="49">
        <v>30</v>
      </c>
      <c r="V92" s="49" t="s">
        <v>57</v>
      </c>
      <c r="W92" s="46">
        <v>1</v>
      </c>
      <c r="X92" s="49" t="s">
        <v>284</v>
      </c>
      <c r="Y92" s="49"/>
    </row>
    <row r="93" spans="1:13" ht="26.25">
      <c r="A93" s="5">
        <v>87</v>
      </c>
      <c r="B93" s="4" t="str">
        <f t="shared" si="2"/>
        <v>17.4.0804108.17.01</v>
      </c>
      <c r="C93" s="5" t="str">
        <f>VLOOKUP(B93,'[4]TKB(Tao lop)'!$B$7:$C$260,2,0)</f>
        <v>201740804108001</v>
      </c>
      <c r="D93" s="5" t="str">
        <f>VLOOKUP(E93,'[1]QuyetdinhPCGD'!$B$6:$C$718,2,0)</f>
        <v>0804108</v>
      </c>
      <c r="E93" s="50" t="s">
        <v>235</v>
      </c>
      <c r="F93" s="38" t="s">
        <v>31</v>
      </c>
      <c r="G93" s="6" t="s">
        <v>32</v>
      </c>
      <c r="H93" s="6" t="s">
        <v>402</v>
      </c>
      <c r="I93" s="4"/>
      <c r="J93" s="45" t="s">
        <v>419</v>
      </c>
      <c r="K93" s="6" t="s">
        <v>52</v>
      </c>
      <c r="L93" s="7" t="s">
        <v>22</v>
      </c>
      <c r="M93" s="4"/>
    </row>
    <row r="94" spans="1:13" ht="26.25">
      <c r="A94" s="5">
        <v>88</v>
      </c>
      <c r="B94" s="4" t="str">
        <f t="shared" si="2"/>
        <v>17.4.0804108.17.01</v>
      </c>
      <c r="C94" s="5" t="str">
        <f>VLOOKUP(B94,'[4]TKB(Tao lop)'!$B$7:$C$260,2,0)</f>
        <v>201740804108001</v>
      </c>
      <c r="D94" s="5" t="str">
        <f>VLOOKUP(E94,'[1]QuyetdinhPCGD'!$B$6:$C$718,2,0)</f>
        <v>0804108</v>
      </c>
      <c r="E94" s="50" t="s">
        <v>235</v>
      </c>
      <c r="F94" s="38" t="s">
        <v>31</v>
      </c>
      <c r="G94" s="6" t="s">
        <v>33</v>
      </c>
      <c r="H94" s="6" t="s">
        <v>402</v>
      </c>
      <c r="I94" s="4"/>
      <c r="J94" s="45" t="s">
        <v>419</v>
      </c>
      <c r="K94" s="6" t="s">
        <v>52</v>
      </c>
      <c r="L94" s="7" t="s">
        <v>22</v>
      </c>
      <c r="M94" s="4"/>
    </row>
    <row r="95" spans="1:13" ht="26.25">
      <c r="A95" s="5">
        <v>89</v>
      </c>
      <c r="B95" s="4" t="str">
        <f t="shared" si="2"/>
        <v>17.4.0804108.17.01</v>
      </c>
      <c r="C95" s="5" t="str">
        <f>VLOOKUP(B95,'[4]TKB(Tao lop)'!$B$7:$C$260,2,0)</f>
        <v>201740804108001</v>
      </c>
      <c r="D95" s="5" t="str">
        <f>VLOOKUP(E95,'[1]QuyetdinhPCGD'!$B$6:$C$718,2,0)</f>
        <v>0804108</v>
      </c>
      <c r="E95" s="50" t="s">
        <v>235</v>
      </c>
      <c r="F95" s="38" t="s">
        <v>31</v>
      </c>
      <c r="G95" s="6" t="s">
        <v>35</v>
      </c>
      <c r="H95" s="6" t="s">
        <v>402</v>
      </c>
      <c r="I95" s="4"/>
      <c r="J95" s="45" t="s">
        <v>419</v>
      </c>
      <c r="K95" s="6" t="s">
        <v>52</v>
      </c>
      <c r="L95" s="7" t="s">
        <v>22</v>
      </c>
      <c r="M95" s="4"/>
    </row>
    <row r="96" spans="1:25" ht="26.25">
      <c r="A96" s="5">
        <v>90</v>
      </c>
      <c r="B96" s="4" t="str">
        <f t="shared" si="2"/>
        <v>17.4.0704134.17.02</v>
      </c>
      <c r="C96" s="5" t="str">
        <f>VLOOKUP(B96,'[4]TKB(Tao lop)'!$B$7:$C$260,2,0)</f>
        <v>201740704134001</v>
      </c>
      <c r="D96" s="5" t="str">
        <f>VLOOKUP(E96,'[1]QuyetdinhPCGD'!$B$6:$C$718,2,0)</f>
        <v>0704134</v>
      </c>
      <c r="E96" s="50" t="s">
        <v>107</v>
      </c>
      <c r="F96" s="6" t="s">
        <v>30</v>
      </c>
      <c r="G96" s="6" t="s">
        <v>32</v>
      </c>
      <c r="H96" s="6" t="s">
        <v>394</v>
      </c>
      <c r="I96" s="4"/>
      <c r="J96" s="45" t="s">
        <v>418</v>
      </c>
      <c r="K96" s="6" t="s">
        <v>52</v>
      </c>
      <c r="L96" s="7" t="s">
        <v>23</v>
      </c>
      <c r="M96" s="4"/>
      <c r="N96" s="48" t="s">
        <v>168</v>
      </c>
      <c r="O96" s="48" t="s">
        <v>169</v>
      </c>
      <c r="P96" s="43">
        <f>VLOOKUP($N96,'[2]QuyetdinhPCGD'!$C$6:$G$791,2,0)</f>
        <v>2</v>
      </c>
      <c r="Q96" s="39">
        <f>VLOOKUP($N96,'[2]QuyetdinhPCGD'!$C$6:$G$791,3,0)</f>
        <v>0</v>
      </c>
      <c r="R96" s="39">
        <f>VLOOKUP($N96,'[2]QuyetdinhPCGD'!$C$6:$G$791,4,0)</f>
        <v>2</v>
      </c>
      <c r="S96" s="39">
        <f>VLOOKUP($N96,'[2]QuyetdinhPCGD'!$C$6:$G$791,5,0)</f>
        <v>0</v>
      </c>
      <c r="T96" s="51">
        <f>(Q96*15+R96*30+S96*30)/5</f>
        <v>12</v>
      </c>
      <c r="U96" s="49">
        <v>30</v>
      </c>
      <c r="V96" s="49" t="s">
        <v>55</v>
      </c>
      <c r="W96" s="46">
        <v>1</v>
      </c>
      <c r="X96" s="49" t="s">
        <v>284</v>
      </c>
      <c r="Y96" s="49"/>
    </row>
    <row r="97" spans="1:13" ht="26.25">
      <c r="A97" s="5">
        <v>91</v>
      </c>
      <c r="B97" s="4" t="str">
        <f t="shared" si="2"/>
        <v>17.4.0704134.17.02</v>
      </c>
      <c r="C97" s="5" t="str">
        <f>VLOOKUP(B97,'[4]TKB(Tao lop)'!$B$7:$C$260,2,0)</f>
        <v>201740704134001</v>
      </c>
      <c r="D97" s="5" t="str">
        <f>VLOOKUP(E97,'[1]QuyetdinhPCGD'!$B$6:$C$718,2,0)</f>
        <v>0704134</v>
      </c>
      <c r="E97" s="50" t="s">
        <v>107</v>
      </c>
      <c r="F97" s="6" t="s">
        <v>30</v>
      </c>
      <c r="G97" s="6" t="s">
        <v>33</v>
      </c>
      <c r="H97" s="6" t="s">
        <v>394</v>
      </c>
      <c r="I97" s="4"/>
      <c r="J97" s="45" t="s">
        <v>418</v>
      </c>
      <c r="K97" s="6" t="s">
        <v>52</v>
      </c>
      <c r="L97" s="7" t="s">
        <v>23</v>
      </c>
      <c r="M97" s="4"/>
    </row>
    <row r="98" spans="1:25" ht="26.25">
      <c r="A98" s="5">
        <v>92</v>
      </c>
      <c r="B98" s="4" t="str">
        <f t="shared" si="2"/>
        <v>17.4.1104103.17.01</v>
      </c>
      <c r="C98" s="5" t="str">
        <f>VLOOKUP(B98,'[4]TKB(Tao lop)'!$B$7:$C$260,2,0)</f>
        <v>201741104103001</v>
      </c>
      <c r="D98" s="5" t="str">
        <f>VLOOKUP(E98,'[1]QuyetdinhPCGD'!$B$6:$C$718,2,0)</f>
        <v>1104103</v>
      </c>
      <c r="E98" s="50" t="s">
        <v>277</v>
      </c>
      <c r="F98" s="6" t="s">
        <v>30</v>
      </c>
      <c r="G98" s="6" t="s">
        <v>32</v>
      </c>
      <c r="H98" s="6" t="s">
        <v>398</v>
      </c>
      <c r="I98" s="4"/>
      <c r="J98" s="45" t="s">
        <v>420</v>
      </c>
      <c r="K98" s="6" t="s">
        <v>52</v>
      </c>
      <c r="L98" s="7" t="s">
        <v>22</v>
      </c>
      <c r="M98" s="4"/>
      <c r="N98" s="48" t="s">
        <v>276</v>
      </c>
      <c r="O98" s="48" t="s">
        <v>277</v>
      </c>
      <c r="P98" s="43">
        <f>VLOOKUP($N98,'[2]QuyetdinhPCGD'!$C$6:$G$791,2,0)</f>
        <v>4</v>
      </c>
      <c r="Q98" s="39">
        <f>VLOOKUP($N98,'[2]QuyetdinhPCGD'!$C$6:$G$791,3,0)</f>
        <v>4</v>
      </c>
      <c r="R98" s="39">
        <f>VLOOKUP($N98,'[2]QuyetdinhPCGD'!$C$6:$G$791,4,0)</f>
        <v>0</v>
      </c>
      <c r="S98" s="39">
        <f>VLOOKUP($N98,'[2]QuyetdinhPCGD'!$C$6:$G$791,5,0)</f>
        <v>0</v>
      </c>
      <c r="T98" s="51">
        <f>(Q98*15+R98*30+S98*30)/5</f>
        <v>12</v>
      </c>
      <c r="U98" s="49">
        <v>15</v>
      </c>
      <c r="V98" s="49" t="s">
        <v>57</v>
      </c>
      <c r="W98" s="46">
        <v>1</v>
      </c>
      <c r="X98" s="49" t="s">
        <v>284</v>
      </c>
      <c r="Y98" s="49"/>
    </row>
    <row r="99" spans="1:25" ht="26.25">
      <c r="A99" s="5">
        <v>93</v>
      </c>
      <c r="B99" s="4" t="str">
        <f t="shared" si="2"/>
        <v>17.4.1104103.17.01</v>
      </c>
      <c r="C99" s="5" t="str">
        <f>VLOOKUP(B99,'[4]TKB(Tao lop)'!$B$7:$C$260,2,0)</f>
        <v>201741104103001</v>
      </c>
      <c r="D99" s="5" t="str">
        <f>VLOOKUP(E99,'[1]QuyetdinhPCGD'!$B$6:$C$718,2,0)</f>
        <v>1104103</v>
      </c>
      <c r="E99" s="50" t="s">
        <v>277</v>
      </c>
      <c r="F99" s="6" t="s">
        <v>30</v>
      </c>
      <c r="G99" s="6" t="s">
        <v>33</v>
      </c>
      <c r="H99" s="6" t="s">
        <v>398</v>
      </c>
      <c r="I99" s="4"/>
      <c r="J99" s="45" t="s">
        <v>420</v>
      </c>
      <c r="K99" s="6" t="s">
        <v>52</v>
      </c>
      <c r="L99" s="7" t="s">
        <v>22</v>
      </c>
      <c r="M99" s="4"/>
      <c r="N99" s="48" t="s">
        <v>278</v>
      </c>
      <c r="O99" s="48" t="s">
        <v>279</v>
      </c>
      <c r="P99" s="43">
        <f>VLOOKUP($N99,'[2]QuyetdinhPCGD'!$C$6:$G$791,2,0)</f>
        <v>3</v>
      </c>
      <c r="Q99" s="39">
        <f>VLOOKUP($N99,'[2]QuyetdinhPCGD'!$C$6:$G$791,3,0)</f>
        <v>3</v>
      </c>
      <c r="R99" s="39">
        <f>VLOOKUP($N99,'[2]QuyetdinhPCGD'!$C$6:$G$791,4,0)</f>
        <v>0</v>
      </c>
      <c r="S99" s="39">
        <f>VLOOKUP($N99,'[2]QuyetdinhPCGD'!$C$6:$G$791,5,0)</f>
        <v>0</v>
      </c>
      <c r="T99" s="51">
        <f>(Q99*15+R99*30+S99*30)/5</f>
        <v>9</v>
      </c>
      <c r="U99" s="49">
        <v>14</v>
      </c>
      <c r="V99" s="49" t="s">
        <v>57</v>
      </c>
      <c r="W99" s="46">
        <v>1</v>
      </c>
      <c r="X99" s="49" t="s">
        <v>284</v>
      </c>
      <c r="Y99" s="49"/>
    </row>
    <row r="100" spans="1:13" ht="26.25">
      <c r="A100" s="5">
        <v>94</v>
      </c>
      <c r="B100" s="4" t="str">
        <f t="shared" si="2"/>
        <v>17.4.1104113.17.01</v>
      </c>
      <c r="C100" s="5" t="str">
        <f>VLOOKUP(B100,'[4]TKB(Tao lop)'!$B$7:$C$260,2,0)</f>
        <v>201741104113001</v>
      </c>
      <c r="D100" s="5" t="str">
        <f>VLOOKUP(E100,'[1]QuyetdinhPCGD'!$B$6:$C$718,2,0)</f>
        <v>1104113</v>
      </c>
      <c r="E100" s="50" t="s">
        <v>279</v>
      </c>
      <c r="F100" s="6" t="s">
        <v>116</v>
      </c>
      <c r="G100" s="6" t="s">
        <v>35</v>
      </c>
      <c r="H100" s="6" t="s">
        <v>398</v>
      </c>
      <c r="I100" s="4"/>
      <c r="J100" s="45" t="s">
        <v>420</v>
      </c>
      <c r="K100" s="6" t="s">
        <v>52</v>
      </c>
      <c r="L100" s="7" t="s">
        <v>22</v>
      </c>
      <c r="M100" s="4"/>
    </row>
    <row r="101" spans="1:13" ht="26.25">
      <c r="A101" s="5">
        <v>95</v>
      </c>
      <c r="B101" s="4" t="str">
        <f t="shared" si="2"/>
        <v>17.4.1104113.17.01</v>
      </c>
      <c r="C101" s="5" t="str">
        <f>VLOOKUP(B101,'[4]TKB(Tao lop)'!$B$7:$C$260,2,0)</f>
        <v>201741104113001</v>
      </c>
      <c r="D101" s="5" t="str">
        <f>VLOOKUP(E101,'[1]QuyetdinhPCGD'!$B$6:$C$718,2,0)</f>
        <v>1104113</v>
      </c>
      <c r="E101" s="50" t="s">
        <v>279</v>
      </c>
      <c r="F101" s="6" t="s">
        <v>116</v>
      </c>
      <c r="G101" s="6" t="s">
        <v>36</v>
      </c>
      <c r="H101" s="6" t="s">
        <v>398</v>
      </c>
      <c r="I101" s="4"/>
      <c r="J101" s="45" t="s">
        <v>420</v>
      </c>
      <c r="K101" s="6" t="s">
        <v>52</v>
      </c>
      <c r="L101" s="7" t="s">
        <v>22</v>
      </c>
      <c r="M101" s="4"/>
    </row>
    <row r="102" spans="1:13" ht="26.25">
      <c r="A102" s="5">
        <v>96</v>
      </c>
      <c r="B102" s="4" t="str">
        <f t="shared" si="2"/>
        <v>17.4.0204120.17.01</v>
      </c>
      <c r="C102" s="5" t="str">
        <f>VLOOKUP(B102,'[4]TKB(Tao lop)'!$B$7:$C$260,2,0)</f>
        <v>201740204120001</v>
      </c>
      <c r="D102" s="5" t="str">
        <f>VLOOKUP(E102,'[1]QuyetdinhPCGD'!$B$6:$C$718,2,0)</f>
        <v>0204120</v>
      </c>
      <c r="E102" s="50" t="s">
        <v>141</v>
      </c>
      <c r="F102" s="6" t="s">
        <v>30</v>
      </c>
      <c r="G102" s="6" t="s">
        <v>38</v>
      </c>
      <c r="H102" s="6" t="s">
        <v>428</v>
      </c>
      <c r="I102" s="4"/>
      <c r="J102" s="45" t="s">
        <v>422</v>
      </c>
      <c r="K102" s="6" t="s">
        <v>52</v>
      </c>
      <c r="L102" s="7" t="s">
        <v>22</v>
      </c>
      <c r="M102" s="4"/>
    </row>
    <row r="103" spans="1:25" ht="26.25">
      <c r="A103" s="5">
        <v>97</v>
      </c>
      <c r="B103" s="4" t="str">
        <f t="shared" si="2"/>
        <v>17.4.0204120.17.01</v>
      </c>
      <c r="C103" s="5" t="str">
        <f>VLOOKUP(B103,'[4]TKB(Tao lop)'!$B$7:$C$260,2,0)</f>
        <v>201740204120001</v>
      </c>
      <c r="D103" s="5" t="str">
        <f>VLOOKUP(E103,'[1]QuyetdinhPCGD'!$B$6:$C$718,2,0)</f>
        <v>0204120</v>
      </c>
      <c r="E103" s="50" t="s">
        <v>141</v>
      </c>
      <c r="F103" s="6" t="s">
        <v>30</v>
      </c>
      <c r="G103" s="6" t="s">
        <v>34</v>
      </c>
      <c r="H103" s="6" t="s">
        <v>428</v>
      </c>
      <c r="I103" s="4"/>
      <c r="J103" s="45" t="s">
        <v>422</v>
      </c>
      <c r="K103" s="6" t="s">
        <v>52</v>
      </c>
      <c r="L103" s="7" t="s">
        <v>22</v>
      </c>
      <c r="M103" s="4"/>
      <c r="N103" s="48" t="s">
        <v>250</v>
      </c>
      <c r="O103" s="48" t="s">
        <v>251</v>
      </c>
      <c r="P103" s="43">
        <f>VLOOKUP($N103,'[2]QuyetdinhPCGD'!$C$6:$G$791,2,0)</f>
        <v>2</v>
      </c>
      <c r="Q103" s="39">
        <f>VLOOKUP($N103,'[2]QuyetdinhPCGD'!$C$6:$G$791,3,0)</f>
        <v>0</v>
      </c>
      <c r="R103" s="39">
        <f>VLOOKUP($N103,'[2]QuyetdinhPCGD'!$C$6:$G$791,4,0)</f>
        <v>2</v>
      </c>
      <c r="S103" s="39">
        <f>VLOOKUP($N103,'[2]QuyetdinhPCGD'!$C$6:$G$791,5,0)</f>
        <v>0</v>
      </c>
      <c r="T103" s="51">
        <f>(Q103*15+R103*30+S103*30)/5</f>
        <v>12</v>
      </c>
      <c r="U103" s="49">
        <v>27</v>
      </c>
      <c r="V103" s="49" t="s">
        <v>56</v>
      </c>
      <c r="W103" s="46">
        <v>1</v>
      </c>
      <c r="X103" s="49" t="s">
        <v>284</v>
      </c>
      <c r="Y103" s="49"/>
    </row>
    <row r="104" spans="1:13" ht="26.25">
      <c r="A104" s="5">
        <v>98</v>
      </c>
      <c r="B104" s="4" t="str">
        <f t="shared" si="2"/>
        <v>17.4.0204120.17.01</v>
      </c>
      <c r="C104" s="5" t="str">
        <f>VLOOKUP(B104,'[4]TKB(Tao lop)'!$B$7:$C$260,2,0)</f>
        <v>201740204120001</v>
      </c>
      <c r="D104" s="5" t="str">
        <f>VLOOKUP(E104,'[1]QuyetdinhPCGD'!$B$6:$C$718,2,0)</f>
        <v>0204120</v>
      </c>
      <c r="E104" s="50" t="s">
        <v>141</v>
      </c>
      <c r="F104" s="6" t="s">
        <v>30</v>
      </c>
      <c r="G104" s="6" t="s">
        <v>37</v>
      </c>
      <c r="H104" s="6" t="s">
        <v>428</v>
      </c>
      <c r="I104" s="4"/>
      <c r="J104" s="45" t="s">
        <v>422</v>
      </c>
      <c r="K104" s="6" t="s">
        <v>52</v>
      </c>
      <c r="L104" s="7" t="s">
        <v>22</v>
      </c>
      <c r="M104" s="4"/>
    </row>
    <row r="105" spans="1:13" ht="26.25">
      <c r="A105" s="5">
        <v>99</v>
      </c>
      <c r="B105" s="4" t="str">
        <f t="shared" si="2"/>
        <v>17.4.0204121.17.01</v>
      </c>
      <c r="C105" s="5" t="str">
        <f>VLOOKUP(B105,'[4]TKB(Tao lop)'!$B$7:$C$260,2,0)</f>
        <v>201740204121001</v>
      </c>
      <c r="D105" s="5" t="str">
        <f>VLOOKUP(E105,'[1]QuyetdinhPCGD'!$B$6:$C$718,2,0)</f>
        <v>0204121</v>
      </c>
      <c r="E105" s="50" t="s">
        <v>143</v>
      </c>
      <c r="F105" s="6" t="s">
        <v>29</v>
      </c>
      <c r="G105" s="6" t="s">
        <v>38</v>
      </c>
      <c r="H105" s="6" t="s">
        <v>373</v>
      </c>
      <c r="I105" s="4"/>
      <c r="J105" s="45" t="s">
        <v>422</v>
      </c>
      <c r="K105" s="6" t="s">
        <v>52</v>
      </c>
      <c r="L105" s="7" t="s">
        <v>22</v>
      </c>
      <c r="M105" s="4"/>
    </row>
    <row r="106" spans="1:13" ht="26.25">
      <c r="A106" s="5">
        <v>100</v>
      </c>
      <c r="B106" s="4" t="str">
        <f t="shared" si="2"/>
        <v>17.4.0204121.17.01</v>
      </c>
      <c r="C106" s="5" t="str">
        <f>VLOOKUP(B106,'[4]TKB(Tao lop)'!$B$7:$C$260,2,0)</f>
        <v>201740204121001</v>
      </c>
      <c r="D106" s="5" t="str">
        <f>VLOOKUP(E106,'[1]QuyetdinhPCGD'!$B$6:$C$718,2,0)</f>
        <v>0204121</v>
      </c>
      <c r="E106" s="50" t="s">
        <v>143</v>
      </c>
      <c r="F106" s="6" t="s">
        <v>29</v>
      </c>
      <c r="G106" s="6" t="s">
        <v>34</v>
      </c>
      <c r="H106" s="6" t="s">
        <v>373</v>
      </c>
      <c r="I106" s="4"/>
      <c r="J106" s="45" t="s">
        <v>422</v>
      </c>
      <c r="K106" s="6" t="s">
        <v>52</v>
      </c>
      <c r="L106" s="7" t="s">
        <v>22</v>
      </c>
      <c r="M106" s="4"/>
    </row>
    <row r="107" spans="1:13" ht="26.25">
      <c r="A107" s="5">
        <v>101</v>
      </c>
      <c r="B107" s="4" t="str">
        <f t="shared" si="2"/>
        <v>17.4.0204121.17.01</v>
      </c>
      <c r="C107" s="5" t="str">
        <f>VLOOKUP(B107,'[4]TKB(Tao lop)'!$B$7:$C$260,2,0)</f>
        <v>201740204121001</v>
      </c>
      <c r="D107" s="5" t="str">
        <f>VLOOKUP(E107,'[1]QuyetdinhPCGD'!$B$6:$C$718,2,0)</f>
        <v>0204121</v>
      </c>
      <c r="E107" s="50" t="s">
        <v>143</v>
      </c>
      <c r="F107" s="6" t="s">
        <v>29</v>
      </c>
      <c r="G107" s="6" t="s">
        <v>37</v>
      </c>
      <c r="H107" s="6" t="s">
        <v>373</v>
      </c>
      <c r="I107" s="4"/>
      <c r="J107" s="45" t="s">
        <v>422</v>
      </c>
      <c r="K107" s="6" t="s">
        <v>52</v>
      </c>
      <c r="L107" s="7" t="s">
        <v>22</v>
      </c>
      <c r="M107" s="4"/>
    </row>
    <row r="108" spans="1:25" ht="26.25">
      <c r="A108" s="5">
        <v>102</v>
      </c>
      <c r="B108" s="4" t="str">
        <f t="shared" si="2"/>
        <v>17.4.0204122.17.01</v>
      </c>
      <c r="C108" s="5" t="str">
        <f>VLOOKUP(B108,'[4]TKB(Tao lop)'!$B$7:$C$260,2,0)</f>
        <v>201740204122001</v>
      </c>
      <c r="D108" s="5" t="str">
        <f>VLOOKUP(E108,'[1]QuyetdinhPCGD'!$B$6:$C$718,2,0)</f>
        <v>0204122</v>
      </c>
      <c r="E108" s="50" t="s">
        <v>145</v>
      </c>
      <c r="F108" s="6" t="s">
        <v>30</v>
      </c>
      <c r="G108" s="6" t="s">
        <v>36</v>
      </c>
      <c r="H108" s="6" t="s">
        <v>428</v>
      </c>
      <c r="I108" s="4"/>
      <c r="J108" s="45" t="s">
        <v>422</v>
      </c>
      <c r="K108" s="6" t="s">
        <v>52</v>
      </c>
      <c r="L108" s="7" t="s">
        <v>22</v>
      </c>
      <c r="M108" s="4"/>
      <c r="N108" s="48" t="s">
        <v>244</v>
      </c>
      <c r="O108" s="48" t="s">
        <v>245</v>
      </c>
      <c r="P108" s="43">
        <f>VLOOKUP($N108,'[2]QuyetdinhPCGD'!$C$6:$G$791,2,0)</f>
        <v>3</v>
      </c>
      <c r="Q108" s="39">
        <f>VLOOKUP($N108,'[2]QuyetdinhPCGD'!$C$6:$G$791,3,0)</f>
        <v>3</v>
      </c>
      <c r="R108" s="39">
        <f>VLOOKUP($N108,'[2]QuyetdinhPCGD'!$C$6:$G$791,4,0)</f>
        <v>0</v>
      </c>
      <c r="S108" s="39">
        <f>VLOOKUP($N108,'[2]QuyetdinhPCGD'!$C$6:$G$791,5,0)</f>
        <v>0</v>
      </c>
      <c r="T108" s="51">
        <f>(Q108*15+R108*30+S108*30)/5</f>
        <v>9</v>
      </c>
      <c r="U108" s="49">
        <v>19</v>
      </c>
      <c r="V108" s="49" t="s">
        <v>56</v>
      </c>
      <c r="W108" s="46">
        <v>1</v>
      </c>
      <c r="X108" s="49" t="s">
        <v>284</v>
      </c>
      <c r="Y108" s="49"/>
    </row>
    <row r="109" spans="1:13" ht="26.25">
      <c r="A109" s="5">
        <v>103</v>
      </c>
      <c r="B109" s="4" t="str">
        <f t="shared" si="2"/>
        <v>17.4.0204123.17.01</v>
      </c>
      <c r="C109" s="5" t="str">
        <f>VLOOKUP(B109,'[4]TKB(Tao lop)'!$B$7:$C$260,2,0)</f>
        <v>201740204123001</v>
      </c>
      <c r="D109" s="5" t="str">
        <f>VLOOKUP(E109,'[1]QuyetdinhPCGD'!$B$6:$C$718,2,0)</f>
        <v>0204123</v>
      </c>
      <c r="E109" s="50" t="s">
        <v>245</v>
      </c>
      <c r="F109" s="38" t="s">
        <v>31</v>
      </c>
      <c r="G109" s="6" t="s">
        <v>36</v>
      </c>
      <c r="H109" s="6" t="s">
        <v>391</v>
      </c>
      <c r="I109" s="4"/>
      <c r="J109" s="45" t="s">
        <v>422</v>
      </c>
      <c r="K109" s="6" t="s">
        <v>52</v>
      </c>
      <c r="L109" s="7" t="s">
        <v>22</v>
      </c>
      <c r="M109" s="4"/>
    </row>
    <row r="110" spans="1:13" ht="26.25">
      <c r="A110" s="5">
        <v>104</v>
      </c>
      <c r="B110" s="4" t="str">
        <f t="shared" si="2"/>
        <v>17.4.0204123.17.01</v>
      </c>
      <c r="C110" s="5" t="str">
        <f>VLOOKUP(B110,'[4]TKB(Tao lop)'!$B$7:$C$260,2,0)</f>
        <v>201740204123001</v>
      </c>
      <c r="D110" s="5" t="str">
        <f>VLOOKUP(E110,'[1]QuyetdinhPCGD'!$B$6:$C$718,2,0)</f>
        <v>0204123</v>
      </c>
      <c r="E110" s="50" t="s">
        <v>245</v>
      </c>
      <c r="F110" s="38" t="s">
        <v>31</v>
      </c>
      <c r="G110" s="6" t="s">
        <v>34</v>
      </c>
      <c r="H110" s="6" t="s">
        <v>391</v>
      </c>
      <c r="I110" s="4"/>
      <c r="J110" s="45" t="s">
        <v>422</v>
      </c>
      <c r="K110" s="6" t="s">
        <v>52</v>
      </c>
      <c r="L110" s="7" t="s">
        <v>22</v>
      </c>
      <c r="M110" s="4"/>
    </row>
    <row r="111" spans="1:13" ht="26.25">
      <c r="A111" s="5">
        <v>105</v>
      </c>
      <c r="B111" s="4" t="str">
        <f t="shared" si="2"/>
        <v>17.4.0204123.17.01</v>
      </c>
      <c r="C111" s="5" t="str">
        <f>VLOOKUP(B111,'[4]TKB(Tao lop)'!$B$7:$C$260,2,0)</f>
        <v>201740204123001</v>
      </c>
      <c r="D111" s="5" t="str">
        <f>VLOOKUP(E111,'[1]QuyetdinhPCGD'!$B$6:$C$718,2,0)</f>
        <v>0204123</v>
      </c>
      <c r="E111" s="50" t="s">
        <v>245</v>
      </c>
      <c r="F111" s="38" t="s">
        <v>31</v>
      </c>
      <c r="G111" s="6" t="s">
        <v>37</v>
      </c>
      <c r="H111" s="6" t="s">
        <v>391</v>
      </c>
      <c r="I111" s="4"/>
      <c r="J111" s="45" t="s">
        <v>422</v>
      </c>
      <c r="K111" s="6" t="s">
        <v>52</v>
      </c>
      <c r="L111" s="7" t="s">
        <v>22</v>
      </c>
      <c r="M111" s="4"/>
    </row>
    <row r="112" spans="1:13" ht="26.25">
      <c r="A112" s="5">
        <v>106</v>
      </c>
      <c r="B112" s="4" t="str">
        <f t="shared" si="2"/>
        <v>17.4.0104144.17.01</v>
      </c>
      <c r="C112" s="5" t="str">
        <f>VLOOKUP(B112,'[4]TKB(Tao lop)'!$B$7:$C$260,2,0)</f>
        <v>201740104144001</v>
      </c>
      <c r="D112" s="5" t="str">
        <f>VLOOKUP(E112,'[1]QuyetdinhPCGD'!$B$6:$C$718,2,0)</f>
        <v>0104144</v>
      </c>
      <c r="E112" s="50" t="s">
        <v>146</v>
      </c>
      <c r="F112" s="6" t="s">
        <v>29</v>
      </c>
      <c r="G112" s="6" t="s">
        <v>35</v>
      </c>
      <c r="H112" s="6" t="s">
        <v>376</v>
      </c>
      <c r="I112" s="4"/>
      <c r="J112" s="45" t="s">
        <v>416</v>
      </c>
      <c r="K112" s="6" t="s">
        <v>52</v>
      </c>
      <c r="L112" s="7" t="s">
        <v>22</v>
      </c>
      <c r="M112" s="4"/>
    </row>
    <row r="113" spans="1:13" ht="26.25">
      <c r="A113" s="5">
        <v>107</v>
      </c>
      <c r="B113" s="4" t="str">
        <f t="shared" si="2"/>
        <v>17.4.0104144.17.01</v>
      </c>
      <c r="C113" s="5" t="str">
        <f>VLOOKUP(B113,'[4]TKB(Tao lop)'!$B$7:$C$260,2,0)</f>
        <v>201740104144001</v>
      </c>
      <c r="D113" s="5" t="str">
        <f>VLOOKUP(E113,'[1]QuyetdinhPCGD'!$B$6:$C$718,2,0)</f>
        <v>0104144</v>
      </c>
      <c r="E113" s="50" t="s">
        <v>146</v>
      </c>
      <c r="F113" s="6" t="s">
        <v>29</v>
      </c>
      <c r="G113" s="6" t="s">
        <v>36</v>
      </c>
      <c r="H113" s="6" t="s">
        <v>376</v>
      </c>
      <c r="I113" s="4"/>
      <c r="J113" s="45" t="s">
        <v>416</v>
      </c>
      <c r="K113" s="6" t="s">
        <v>52</v>
      </c>
      <c r="L113" s="7" t="s">
        <v>22</v>
      </c>
      <c r="M113" s="4"/>
    </row>
    <row r="114" spans="1:13" ht="26.25">
      <c r="A114" s="5">
        <v>108</v>
      </c>
      <c r="B114" s="4" t="str">
        <f t="shared" si="2"/>
        <v>17.4.0704138.17.01</v>
      </c>
      <c r="C114" s="5" t="str">
        <f>VLOOKUP(B114,'[4]TKB(Tao lop)'!$B$7:$C$260,2,0)</f>
        <v>201740704138001</v>
      </c>
      <c r="D114" s="5" t="str">
        <f>VLOOKUP(E114,'[1]QuyetdinhPCGD'!$B$6:$C$718,2,0)</f>
        <v>0704138</v>
      </c>
      <c r="E114" s="50" t="s">
        <v>44</v>
      </c>
      <c r="F114" s="6" t="s">
        <v>30</v>
      </c>
      <c r="G114" s="6" t="s">
        <v>35</v>
      </c>
      <c r="H114" s="6" t="s">
        <v>394</v>
      </c>
      <c r="I114" s="4"/>
      <c r="J114" s="45" t="s">
        <v>418</v>
      </c>
      <c r="K114" s="6" t="s">
        <v>52</v>
      </c>
      <c r="L114" s="7" t="s">
        <v>22</v>
      </c>
      <c r="M114" s="4"/>
    </row>
    <row r="115" spans="1:13" ht="26.25">
      <c r="A115" s="5">
        <v>109</v>
      </c>
      <c r="B115" s="4" t="str">
        <f t="shared" si="2"/>
        <v>17.4.0704138.17.01</v>
      </c>
      <c r="C115" s="5" t="str">
        <f>VLOOKUP(B115,'[4]TKB(Tao lop)'!$B$7:$C$260,2,0)</f>
        <v>201740704138001</v>
      </c>
      <c r="D115" s="5" t="str">
        <f>VLOOKUP(E115,'[1]QuyetdinhPCGD'!$B$6:$C$718,2,0)</f>
        <v>0704138</v>
      </c>
      <c r="E115" s="50" t="s">
        <v>44</v>
      </c>
      <c r="F115" s="6" t="s">
        <v>30</v>
      </c>
      <c r="G115" s="6" t="s">
        <v>36</v>
      </c>
      <c r="H115" s="6" t="s">
        <v>394</v>
      </c>
      <c r="I115" s="4"/>
      <c r="J115" s="45" t="s">
        <v>418</v>
      </c>
      <c r="K115" s="6" t="s">
        <v>52</v>
      </c>
      <c r="L115" s="7" t="s">
        <v>22</v>
      </c>
      <c r="M115" s="4"/>
    </row>
    <row r="116" spans="1:25" ht="26.25">
      <c r="A116" s="5">
        <v>110</v>
      </c>
      <c r="B116" s="4" t="str">
        <f t="shared" si="2"/>
        <v>17.4.0104147.17.01</v>
      </c>
      <c r="C116" s="5" t="str">
        <f>VLOOKUP(B116,'[4]TKB(Tao lop)'!$B$7:$C$260,2,0)</f>
        <v>201740104147001</v>
      </c>
      <c r="D116" s="5" t="str">
        <f>VLOOKUP(E116,'[1]QuyetdinhPCGD'!$B$6:$C$718,2,0)</f>
        <v>0104147</v>
      </c>
      <c r="E116" s="50" t="s">
        <v>227</v>
      </c>
      <c r="F116" s="38" t="s">
        <v>31</v>
      </c>
      <c r="G116" s="6" t="s">
        <v>32</v>
      </c>
      <c r="H116" s="6" t="s">
        <v>400</v>
      </c>
      <c r="I116" s="4"/>
      <c r="J116" s="45" t="s">
        <v>416</v>
      </c>
      <c r="K116" s="6" t="s">
        <v>52</v>
      </c>
      <c r="L116" s="7" t="s">
        <v>22</v>
      </c>
      <c r="M116" s="4"/>
      <c r="N116" s="48" t="s">
        <v>228</v>
      </c>
      <c r="O116" s="48" t="s">
        <v>229</v>
      </c>
      <c r="P116" s="43">
        <f>VLOOKUP($N116,'[2]QuyetdinhPCGD'!$C$6:$G$791,2,0)</f>
        <v>3</v>
      </c>
      <c r="Q116" s="39">
        <f>VLOOKUP($N116,'[2]QuyetdinhPCGD'!$C$6:$G$791,3,0)</f>
        <v>2</v>
      </c>
      <c r="R116" s="39">
        <f>VLOOKUP($N116,'[2]QuyetdinhPCGD'!$C$6:$G$791,4,0)</f>
        <v>1</v>
      </c>
      <c r="S116" s="39">
        <f>VLOOKUP($N116,'[2]QuyetdinhPCGD'!$C$6:$G$791,5,0)</f>
        <v>0</v>
      </c>
      <c r="T116" s="51">
        <f>(Q116*15+R116*30+S116*30)/5</f>
        <v>12</v>
      </c>
      <c r="U116" s="49">
        <v>37</v>
      </c>
      <c r="V116" s="49" t="s">
        <v>115</v>
      </c>
      <c r="W116" s="46">
        <v>1</v>
      </c>
      <c r="X116" s="49" t="s">
        <v>284</v>
      </c>
      <c r="Y116" s="49"/>
    </row>
    <row r="117" spans="1:25" ht="26.25">
      <c r="A117" s="5">
        <v>111</v>
      </c>
      <c r="B117" s="4" t="str">
        <f t="shared" si="2"/>
        <v>17.4.0104147.17.01</v>
      </c>
      <c r="C117" s="5" t="str">
        <f>VLOOKUP(B117,'[4]TKB(Tao lop)'!$B$7:$C$260,2,0)</f>
        <v>201740104147001</v>
      </c>
      <c r="D117" s="5" t="str">
        <f>VLOOKUP(E117,'[1]QuyetdinhPCGD'!$B$6:$C$718,2,0)</f>
        <v>0104147</v>
      </c>
      <c r="E117" s="50" t="s">
        <v>227</v>
      </c>
      <c r="F117" s="38" t="s">
        <v>31</v>
      </c>
      <c r="G117" s="6" t="s">
        <v>33</v>
      </c>
      <c r="H117" s="6" t="s">
        <v>400</v>
      </c>
      <c r="I117" s="4"/>
      <c r="J117" s="45" t="s">
        <v>416</v>
      </c>
      <c r="K117" s="6" t="s">
        <v>52</v>
      </c>
      <c r="L117" s="7" t="s">
        <v>22</v>
      </c>
      <c r="M117" s="4"/>
      <c r="N117" s="48" t="s">
        <v>104</v>
      </c>
      <c r="O117" s="48" t="s">
        <v>105</v>
      </c>
      <c r="P117" s="43">
        <f>VLOOKUP($N117,'[2]QuyetdinhPCGD'!$C$6:$G$791,2,0)</f>
        <v>2</v>
      </c>
      <c r="Q117" s="39">
        <f>VLOOKUP($N117,'[2]QuyetdinhPCGD'!$C$6:$G$791,3,0)</f>
        <v>0</v>
      </c>
      <c r="R117" s="39">
        <f>VLOOKUP($N117,'[2]QuyetdinhPCGD'!$C$6:$G$791,4,0)</f>
        <v>0</v>
      </c>
      <c r="S117" s="39">
        <f>VLOOKUP($N117,'[2]QuyetdinhPCGD'!$C$6:$G$791,5,0)</f>
        <v>2</v>
      </c>
      <c r="T117" s="51">
        <f>(Q117*15+R117*30+S117*30)/5</f>
        <v>12</v>
      </c>
      <c r="U117" s="49">
        <v>70</v>
      </c>
      <c r="V117" s="49" t="s">
        <v>115</v>
      </c>
      <c r="W117" s="46">
        <f>U117/70</f>
        <v>1</v>
      </c>
      <c r="X117" s="49" t="s">
        <v>284</v>
      </c>
      <c r="Y117" s="49"/>
    </row>
    <row r="118" spans="1:25" ht="26.25">
      <c r="A118" s="5">
        <v>112</v>
      </c>
      <c r="B118" s="4" t="str">
        <f t="shared" si="2"/>
        <v>17.4.0104147.17.01</v>
      </c>
      <c r="C118" s="5" t="str">
        <f>VLOOKUP(B118,'[4]TKB(Tao lop)'!$B$7:$C$260,2,0)</f>
        <v>201740104147001</v>
      </c>
      <c r="D118" s="5" t="str">
        <f>VLOOKUP(E118,'[1]QuyetdinhPCGD'!$B$6:$C$718,2,0)</f>
        <v>0104147</v>
      </c>
      <c r="E118" s="50" t="s">
        <v>227</v>
      </c>
      <c r="F118" s="38" t="s">
        <v>31</v>
      </c>
      <c r="G118" s="6" t="s">
        <v>35</v>
      </c>
      <c r="H118" s="6" t="s">
        <v>400</v>
      </c>
      <c r="I118" s="4"/>
      <c r="J118" s="45" t="s">
        <v>416</v>
      </c>
      <c r="K118" s="6" t="s">
        <v>52</v>
      </c>
      <c r="L118" s="7" t="s">
        <v>22</v>
      </c>
      <c r="M118" s="4"/>
      <c r="N118" s="48" t="s">
        <v>104</v>
      </c>
      <c r="O118" s="48" t="s">
        <v>105</v>
      </c>
      <c r="P118" s="43">
        <f>VLOOKUP($N118,'[2]QuyetdinhPCGD'!$C$6:$G$791,2,0)</f>
        <v>2</v>
      </c>
      <c r="Q118" s="39">
        <f>VLOOKUP($N118,'[2]QuyetdinhPCGD'!$C$6:$G$791,3,0)</f>
        <v>0</v>
      </c>
      <c r="R118" s="39">
        <f>VLOOKUP($N118,'[2]QuyetdinhPCGD'!$C$6:$G$791,4,0)</f>
        <v>0</v>
      </c>
      <c r="S118" s="39">
        <f>VLOOKUP($N118,'[2]QuyetdinhPCGD'!$C$6:$G$791,5,0)</f>
        <v>2</v>
      </c>
      <c r="T118" s="51">
        <f>(Q118*15+R118*30+S118*30)/5</f>
        <v>12</v>
      </c>
      <c r="U118" s="49">
        <v>70</v>
      </c>
      <c r="V118" s="49" t="s">
        <v>115</v>
      </c>
      <c r="W118" s="46">
        <f>U118/70</f>
        <v>1</v>
      </c>
      <c r="X118" s="49" t="s">
        <v>284</v>
      </c>
      <c r="Y118" s="49"/>
    </row>
    <row r="119" spans="1:13" ht="26.25">
      <c r="A119" s="5">
        <v>113</v>
      </c>
      <c r="B119" s="4" t="str">
        <f t="shared" si="2"/>
        <v>17.4.0804114.17.01</v>
      </c>
      <c r="C119" s="5" t="str">
        <f>VLOOKUP(B119,'[4]TKB(Tao lop)'!$B$7:$C$260,2,0)</f>
        <v>201740804114001</v>
      </c>
      <c r="D119" s="5" t="str">
        <f>VLOOKUP(E119,'[1]QuyetdinhPCGD'!$B$6:$C$718,2,0)</f>
        <v>0804114</v>
      </c>
      <c r="E119" s="50" t="s">
        <v>65</v>
      </c>
      <c r="F119" s="6" t="s">
        <v>30</v>
      </c>
      <c r="G119" s="6" t="s">
        <v>38</v>
      </c>
      <c r="H119" s="6" t="s">
        <v>380</v>
      </c>
      <c r="I119" s="4"/>
      <c r="J119" s="45" t="s">
        <v>419</v>
      </c>
      <c r="K119" s="6" t="s">
        <v>52</v>
      </c>
      <c r="L119" s="7" t="s">
        <v>22</v>
      </c>
      <c r="M119" s="4"/>
    </row>
    <row r="120" spans="1:13" ht="26.25">
      <c r="A120" s="5">
        <v>114</v>
      </c>
      <c r="B120" s="4" t="str">
        <f t="shared" si="2"/>
        <v>17.4.0804114.17.01</v>
      </c>
      <c r="C120" s="5" t="str">
        <f>VLOOKUP(B120,'[4]TKB(Tao lop)'!$B$7:$C$260,2,0)</f>
        <v>201740804114001</v>
      </c>
      <c r="D120" s="5" t="str">
        <f>VLOOKUP(E120,'[1]QuyetdinhPCGD'!$B$6:$C$718,2,0)</f>
        <v>0804114</v>
      </c>
      <c r="E120" s="50" t="s">
        <v>65</v>
      </c>
      <c r="F120" s="6" t="s">
        <v>30</v>
      </c>
      <c r="G120" s="6" t="s">
        <v>34</v>
      </c>
      <c r="H120" s="6" t="s">
        <v>380</v>
      </c>
      <c r="I120" s="4"/>
      <c r="J120" s="45" t="s">
        <v>419</v>
      </c>
      <c r="K120" s="6" t="s">
        <v>52</v>
      </c>
      <c r="L120" s="7" t="s">
        <v>22</v>
      </c>
      <c r="M120" s="4"/>
    </row>
    <row r="121" spans="1:13" ht="26.25">
      <c r="A121" s="5">
        <v>115</v>
      </c>
      <c r="B121" s="4" t="str">
        <f t="shared" si="2"/>
        <v>17.4.0804114.17.01</v>
      </c>
      <c r="C121" s="5" t="str">
        <f>VLOOKUP(B121,'[4]TKB(Tao lop)'!$B$7:$C$260,2,0)</f>
        <v>201740804114001</v>
      </c>
      <c r="D121" s="5" t="str">
        <f>VLOOKUP(E121,'[1]QuyetdinhPCGD'!$B$6:$C$718,2,0)</f>
        <v>0804114</v>
      </c>
      <c r="E121" s="50" t="s">
        <v>65</v>
      </c>
      <c r="F121" s="6" t="s">
        <v>30</v>
      </c>
      <c r="G121" s="6" t="s">
        <v>37</v>
      </c>
      <c r="H121" s="6" t="s">
        <v>380</v>
      </c>
      <c r="I121" s="4"/>
      <c r="J121" s="45" t="s">
        <v>419</v>
      </c>
      <c r="K121" s="6" t="s">
        <v>52</v>
      </c>
      <c r="L121" s="7" t="s">
        <v>22</v>
      </c>
      <c r="M121" s="4"/>
    </row>
    <row r="122" spans="1:13" ht="26.25">
      <c r="A122" s="5">
        <v>116</v>
      </c>
      <c r="B122" s="4" t="str">
        <f t="shared" si="2"/>
        <v>17.4.0804116.17.01</v>
      </c>
      <c r="C122" s="5" t="str">
        <f>VLOOKUP(B122,'[4]TKB(Tao lop)'!$B$7:$C$260,2,0)</f>
        <v>201740804116001</v>
      </c>
      <c r="D122" s="5" t="str">
        <f>VLOOKUP(E122,'[1]QuyetdinhPCGD'!$B$6:$C$718,2,0)</f>
        <v>0804116</v>
      </c>
      <c r="E122" s="50" t="s">
        <v>148</v>
      </c>
      <c r="F122" s="38" t="s">
        <v>31</v>
      </c>
      <c r="G122" s="6" t="s">
        <v>36</v>
      </c>
      <c r="H122" s="6" t="s">
        <v>400</v>
      </c>
      <c r="I122" s="4"/>
      <c r="J122" s="45" t="s">
        <v>416</v>
      </c>
      <c r="K122" s="6" t="s">
        <v>52</v>
      </c>
      <c r="L122" s="7" t="s">
        <v>22</v>
      </c>
      <c r="M122" s="4"/>
    </row>
    <row r="123" spans="1:13" ht="26.25">
      <c r="A123" s="5">
        <v>117</v>
      </c>
      <c r="B123" s="4" t="str">
        <f t="shared" si="2"/>
        <v>17.4.0804116.17.01</v>
      </c>
      <c r="C123" s="5" t="str">
        <f>VLOOKUP(B123,'[4]TKB(Tao lop)'!$B$7:$C$260,2,0)</f>
        <v>201740804116001</v>
      </c>
      <c r="D123" s="5" t="str">
        <f>VLOOKUP(E123,'[1]QuyetdinhPCGD'!$B$6:$C$718,2,0)</f>
        <v>0804116</v>
      </c>
      <c r="E123" s="50" t="s">
        <v>148</v>
      </c>
      <c r="F123" s="38" t="s">
        <v>31</v>
      </c>
      <c r="G123" s="6" t="s">
        <v>34</v>
      </c>
      <c r="H123" s="6" t="s">
        <v>400</v>
      </c>
      <c r="I123" s="4"/>
      <c r="J123" s="45" t="s">
        <v>416</v>
      </c>
      <c r="K123" s="6" t="s">
        <v>52</v>
      </c>
      <c r="L123" s="7" t="s">
        <v>22</v>
      </c>
      <c r="M123" s="4"/>
    </row>
    <row r="124" spans="1:13" ht="26.25">
      <c r="A124" s="5">
        <v>118</v>
      </c>
      <c r="B124" s="4" t="str">
        <f t="shared" si="2"/>
        <v>17.4.0804116.17.01</v>
      </c>
      <c r="C124" s="5" t="str">
        <f>VLOOKUP(B124,'[4]TKB(Tao lop)'!$B$7:$C$260,2,0)</f>
        <v>201740804116001</v>
      </c>
      <c r="D124" s="5" t="str">
        <f>VLOOKUP(E124,'[1]QuyetdinhPCGD'!$B$6:$C$718,2,0)</f>
        <v>0804116</v>
      </c>
      <c r="E124" s="50" t="s">
        <v>148</v>
      </c>
      <c r="F124" s="38" t="s">
        <v>31</v>
      </c>
      <c r="G124" s="6" t="s">
        <v>37</v>
      </c>
      <c r="H124" s="6" t="s">
        <v>400</v>
      </c>
      <c r="I124" s="4"/>
      <c r="J124" s="45" t="s">
        <v>416</v>
      </c>
      <c r="K124" s="6" t="s">
        <v>52</v>
      </c>
      <c r="L124" s="7" t="s">
        <v>22</v>
      </c>
      <c r="M124" s="4"/>
    </row>
    <row r="125" spans="1:13" ht="26.25">
      <c r="A125" s="5">
        <v>119</v>
      </c>
      <c r="B125" s="4" t="str">
        <f t="shared" si="2"/>
        <v>17.4.0804117.17.01</v>
      </c>
      <c r="C125" s="5" t="str">
        <f>VLOOKUP(B125,'[4]TKB(Tao lop)'!$B$7:$C$260,2,0)</f>
        <v>201740804117001</v>
      </c>
      <c r="D125" s="5" t="str">
        <f>VLOOKUP(E125,'[1]QuyetdinhPCGD'!$B$6:$C$718,2,0)</f>
        <v>0804117</v>
      </c>
      <c r="E125" s="50" t="s">
        <v>150</v>
      </c>
      <c r="F125" s="38" t="s">
        <v>31</v>
      </c>
      <c r="G125" s="6" t="s">
        <v>36</v>
      </c>
      <c r="H125" s="6" t="s">
        <v>402</v>
      </c>
      <c r="I125" s="4"/>
      <c r="J125" s="45" t="s">
        <v>419</v>
      </c>
      <c r="K125" s="6" t="s">
        <v>52</v>
      </c>
      <c r="L125" s="7" t="s">
        <v>22</v>
      </c>
      <c r="M125" s="4"/>
    </row>
    <row r="126" spans="1:13" ht="26.25">
      <c r="A126" s="5">
        <v>120</v>
      </c>
      <c r="B126" s="4" t="str">
        <f t="shared" si="2"/>
        <v>17.4.0804117.17.01</v>
      </c>
      <c r="C126" s="5" t="str">
        <f>VLOOKUP(B126,'[4]TKB(Tao lop)'!$B$7:$C$260,2,0)</f>
        <v>201740804117001</v>
      </c>
      <c r="D126" s="5" t="str">
        <f>VLOOKUP(E126,'[1]QuyetdinhPCGD'!$B$6:$C$718,2,0)</f>
        <v>0804117</v>
      </c>
      <c r="E126" s="50" t="s">
        <v>150</v>
      </c>
      <c r="F126" s="38" t="s">
        <v>31</v>
      </c>
      <c r="G126" s="6" t="s">
        <v>34</v>
      </c>
      <c r="H126" s="6" t="s">
        <v>402</v>
      </c>
      <c r="I126" s="4"/>
      <c r="J126" s="45" t="s">
        <v>419</v>
      </c>
      <c r="K126" s="6" t="s">
        <v>52</v>
      </c>
      <c r="L126" s="7" t="s">
        <v>22</v>
      </c>
      <c r="M126" s="4"/>
    </row>
    <row r="127" spans="1:13" ht="26.25">
      <c r="A127" s="5">
        <v>121</v>
      </c>
      <c r="B127" s="4" t="str">
        <f t="shared" si="2"/>
        <v>17.4.0804117.17.01</v>
      </c>
      <c r="C127" s="5" t="str">
        <f>VLOOKUP(B127,'[4]TKB(Tao lop)'!$B$7:$C$260,2,0)</f>
        <v>201740804117001</v>
      </c>
      <c r="D127" s="5" t="str">
        <f>VLOOKUP(E127,'[1]QuyetdinhPCGD'!$B$6:$C$718,2,0)</f>
        <v>0804117</v>
      </c>
      <c r="E127" s="50" t="s">
        <v>150</v>
      </c>
      <c r="F127" s="38" t="s">
        <v>31</v>
      </c>
      <c r="G127" s="6" t="s">
        <v>37</v>
      </c>
      <c r="H127" s="6" t="s">
        <v>402</v>
      </c>
      <c r="I127" s="4"/>
      <c r="J127" s="45" t="s">
        <v>419</v>
      </c>
      <c r="K127" s="6" t="s">
        <v>52</v>
      </c>
      <c r="L127" s="7" t="s">
        <v>22</v>
      </c>
      <c r="M127" s="4"/>
    </row>
    <row r="128" spans="1:13" ht="26.25">
      <c r="A128" s="5">
        <v>122</v>
      </c>
      <c r="B128" s="4" t="str">
        <f t="shared" si="2"/>
        <v>17.4.0304164.17.01</v>
      </c>
      <c r="C128" s="5" t="str">
        <f>VLOOKUP(B128,'[4]TKB(Tao lop)'!$B$7:$C$260,2,0)</f>
        <v>201740304164001</v>
      </c>
      <c r="D128" s="5" t="str">
        <f>VLOOKUP(E128,'[1]QuyetdinhPCGD'!$B$6:$C$718,2,0)</f>
        <v>0304164</v>
      </c>
      <c r="E128" s="50" t="s">
        <v>109</v>
      </c>
      <c r="F128" s="38" t="s">
        <v>31</v>
      </c>
      <c r="G128" s="6" t="s">
        <v>36</v>
      </c>
      <c r="H128" s="6" t="s">
        <v>396</v>
      </c>
      <c r="I128" s="4"/>
      <c r="J128" s="45" t="s">
        <v>422</v>
      </c>
      <c r="K128" s="6" t="s">
        <v>52</v>
      </c>
      <c r="L128" s="7" t="s">
        <v>22</v>
      </c>
      <c r="M128" s="4"/>
    </row>
    <row r="129" spans="1:13" ht="26.25">
      <c r="A129" s="5">
        <v>123</v>
      </c>
      <c r="B129" s="4" t="str">
        <f t="shared" si="2"/>
        <v>17.4.0304164.17.01</v>
      </c>
      <c r="C129" s="5" t="str">
        <f>VLOOKUP(B129,'[4]TKB(Tao lop)'!$B$7:$C$260,2,0)</f>
        <v>201740304164001</v>
      </c>
      <c r="D129" s="5" t="str">
        <f>VLOOKUP(E129,'[1]QuyetdinhPCGD'!$B$6:$C$718,2,0)</f>
        <v>0304164</v>
      </c>
      <c r="E129" s="50" t="s">
        <v>109</v>
      </c>
      <c r="F129" s="38" t="s">
        <v>31</v>
      </c>
      <c r="G129" s="6" t="s">
        <v>34</v>
      </c>
      <c r="H129" s="6" t="s">
        <v>396</v>
      </c>
      <c r="I129" s="4"/>
      <c r="J129" s="45" t="s">
        <v>422</v>
      </c>
      <c r="K129" s="6" t="s">
        <v>52</v>
      </c>
      <c r="L129" s="7" t="s">
        <v>22</v>
      </c>
      <c r="M129" s="4"/>
    </row>
    <row r="130" spans="1:13" ht="26.25">
      <c r="A130" s="5">
        <v>124</v>
      </c>
      <c r="B130" s="4" t="str">
        <f t="shared" si="2"/>
        <v>17.4.0804118.17.01</v>
      </c>
      <c r="C130" s="5" t="str">
        <f>VLOOKUP(B130,'[4]TKB(Tao lop)'!$B$7:$C$260,2,0)</f>
        <v>201740804118001</v>
      </c>
      <c r="D130" s="5" t="str">
        <f>VLOOKUP(E130,'[1]QuyetdinhPCGD'!$B$6:$C$718,2,0)</f>
        <v>0804118</v>
      </c>
      <c r="E130" s="50" t="s">
        <v>237</v>
      </c>
      <c r="F130" s="38" t="s">
        <v>31</v>
      </c>
      <c r="G130" s="6" t="s">
        <v>36</v>
      </c>
      <c r="H130" s="6" t="s">
        <v>379</v>
      </c>
      <c r="I130" s="4"/>
      <c r="J130" s="45" t="s">
        <v>419</v>
      </c>
      <c r="K130" s="6" t="s">
        <v>52</v>
      </c>
      <c r="L130" s="7" t="s">
        <v>22</v>
      </c>
      <c r="M130" s="4"/>
    </row>
    <row r="131" spans="1:13" ht="26.25">
      <c r="A131" s="5">
        <v>125</v>
      </c>
      <c r="B131" s="4" t="str">
        <f t="shared" si="2"/>
        <v>17.4.0804118.17.01</v>
      </c>
      <c r="C131" s="5" t="str">
        <f>VLOOKUP(B131,'[4]TKB(Tao lop)'!$B$7:$C$260,2,0)</f>
        <v>201740804118001</v>
      </c>
      <c r="D131" s="5" t="str">
        <f>VLOOKUP(E131,'[1]QuyetdinhPCGD'!$B$6:$C$718,2,0)</f>
        <v>0804118</v>
      </c>
      <c r="E131" s="50" t="s">
        <v>237</v>
      </c>
      <c r="F131" s="38" t="s">
        <v>31</v>
      </c>
      <c r="G131" s="6" t="s">
        <v>34</v>
      </c>
      <c r="H131" s="6" t="s">
        <v>379</v>
      </c>
      <c r="I131" s="4"/>
      <c r="J131" s="45" t="s">
        <v>419</v>
      </c>
      <c r="K131" s="6" t="s">
        <v>52</v>
      </c>
      <c r="L131" s="7" t="s">
        <v>22</v>
      </c>
      <c r="M131" s="4"/>
    </row>
    <row r="132" spans="1:13" ht="26.25">
      <c r="A132" s="5">
        <v>126</v>
      </c>
      <c r="B132" s="4" t="str">
        <f t="shared" si="2"/>
        <v>17.4.0804118.17.01</v>
      </c>
      <c r="C132" s="5" t="str">
        <f>VLOOKUP(B132,'[4]TKB(Tao lop)'!$B$7:$C$260,2,0)</f>
        <v>201740804118001</v>
      </c>
      <c r="D132" s="5" t="str">
        <f>VLOOKUP(E132,'[1]QuyetdinhPCGD'!$B$6:$C$718,2,0)</f>
        <v>0804118</v>
      </c>
      <c r="E132" s="50" t="s">
        <v>237</v>
      </c>
      <c r="F132" s="38" t="s">
        <v>31</v>
      </c>
      <c r="G132" s="6" t="s">
        <v>37</v>
      </c>
      <c r="H132" s="6" t="s">
        <v>379</v>
      </c>
      <c r="I132" s="4"/>
      <c r="J132" s="45" t="s">
        <v>419</v>
      </c>
      <c r="K132" s="6" t="s">
        <v>52</v>
      </c>
      <c r="L132" s="7" t="s">
        <v>22</v>
      </c>
      <c r="M132" s="4"/>
    </row>
    <row r="133" spans="1:13" ht="26.25">
      <c r="A133" s="5">
        <v>127</v>
      </c>
      <c r="B133" s="4" t="str">
        <f t="shared" si="2"/>
        <v>17.4.0504130.17.01</v>
      </c>
      <c r="C133" s="5" t="str">
        <f>VLOOKUP(B133,'[4]TKB(Tao lop)'!$B$7:$C$260,2,0)</f>
        <v>201740504130001</v>
      </c>
      <c r="D133" s="5" t="str">
        <f>VLOOKUP(E133,'[1]QuyetdinhPCGD'!$B$6:$C$718,2,0)</f>
        <v>0504130</v>
      </c>
      <c r="E133" s="50" t="s">
        <v>152</v>
      </c>
      <c r="F133" s="6" t="s">
        <v>30</v>
      </c>
      <c r="G133" s="6" t="s">
        <v>35</v>
      </c>
      <c r="H133" s="6" t="s">
        <v>382</v>
      </c>
      <c r="I133" s="4"/>
      <c r="J133" s="45" t="s">
        <v>423</v>
      </c>
      <c r="K133" s="6" t="s">
        <v>52</v>
      </c>
      <c r="L133" s="7" t="s">
        <v>22</v>
      </c>
      <c r="M133" s="4"/>
    </row>
    <row r="134" spans="1:13" ht="26.25">
      <c r="A134" s="5">
        <v>128</v>
      </c>
      <c r="B134" s="4" t="str">
        <f t="shared" si="2"/>
        <v>17.4.0504130.17.01</v>
      </c>
      <c r="C134" s="5" t="str">
        <f>VLOOKUP(B134,'[4]TKB(Tao lop)'!$B$7:$C$260,2,0)</f>
        <v>201740504130001</v>
      </c>
      <c r="D134" s="5" t="str">
        <f>VLOOKUP(E134,'[1]QuyetdinhPCGD'!$B$6:$C$718,2,0)</f>
        <v>0504130</v>
      </c>
      <c r="E134" s="50" t="s">
        <v>152</v>
      </c>
      <c r="F134" s="6" t="s">
        <v>30</v>
      </c>
      <c r="G134" s="6" t="s">
        <v>36</v>
      </c>
      <c r="H134" s="6" t="s">
        <v>382</v>
      </c>
      <c r="I134" s="4"/>
      <c r="J134" s="45" t="s">
        <v>423</v>
      </c>
      <c r="K134" s="6" t="s">
        <v>52</v>
      </c>
      <c r="L134" s="7" t="s">
        <v>22</v>
      </c>
      <c r="M134" s="4"/>
    </row>
    <row r="135" spans="1:13" ht="26.25">
      <c r="A135" s="5">
        <v>129</v>
      </c>
      <c r="B135" s="4" t="str">
        <f aca="true" t="shared" si="3" ref="B135:B198">CONCATENATE("17.4.",D135,".17.",L135)</f>
        <v>17.4.0504131.17.01</v>
      </c>
      <c r="C135" s="5" t="str">
        <f>VLOOKUP(B135,'[4]TKB(Tao lop)'!$B$7:$C$260,2,0)</f>
        <v>201740504131001</v>
      </c>
      <c r="D135" s="5" t="str">
        <f>VLOOKUP(E135,'[1]QuyetdinhPCGD'!$B$6:$C$718,2,0)</f>
        <v>0504131</v>
      </c>
      <c r="E135" s="50" t="s">
        <v>154</v>
      </c>
      <c r="F135" s="38" t="s">
        <v>31</v>
      </c>
      <c r="G135" s="6" t="s">
        <v>32</v>
      </c>
      <c r="H135" s="6" t="s">
        <v>392</v>
      </c>
      <c r="I135" s="4"/>
      <c r="J135" s="45" t="s">
        <v>423</v>
      </c>
      <c r="K135" s="6" t="s">
        <v>52</v>
      </c>
      <c r="L135" s="7" t="s">
        <v>22</v>
      </c>
      <c r="M135" s="4"/>
    </row>
    <row r="136" spans="1:13" ht="26.25">
      <c r="A136" s="5">
        <v>130</v>
      </c>
      <c r="B136" s="4" t="str">
        <f t="shared" si="3"/>
        <v>17.4.0504131.17.01</v>
      </c>
      <c r="C136" s="5" t="str">
        <f>VLOOKUP(B136,'[4]TKB(Tao lop)'!$B$7:$C$260,2,0)</f>
        <v>201740504131001</v>
      </c>
      <c r="D136" s="5" t="str">
        <f>VLOOKUP(E136,'[1]QuyetdinhPCGD'!$B$6:$C$718,2,0)</f>
        <v>0504131</v>
      </c>
      <c r="E136" s="50" t="s">
        <v>154</v>
      </c>
      <c r="F136" s="38" t="s">
        <v>31</v>
      </c>
      <c r="G136" s="6" t="s">
        <v>33</v>
      </c>
      <c r="H136" s="6" t="s">
        <v>392</v>
      </c>
      <c r="I136" s="4"/>
      <c r="J136" s="45" t="s">
        <v>423</v>
      </c>
      <c r="K136" s="6" t="s">
        <v>52</v>
      </c>
      <c r="L136" s="7" t="s">
        <v>22</v>
      </c>
      <c r="M136" s="4"/>
    </row>
    <row r="137" spans="1:13" ht="26.25">
      <c r="A137" s="5">
        <v>131</v>
      </c>
      <c r="B137" s="4" t="str">
        <f t="shared" si="3"/>
        <v>17.4.0504131.17.01</v>
      </c>
      <c r="C137" s="5" t="str">
        <f>VLOOKUP(B137,'[4]TKB(Tao lop)'!$B$7:$C$260,2,0)</f>
        <v>201740504131001</v>
      </c>
      <c r="D137" s="5" t="str">
        <f>VLOOKUP(E137,'[1]QuyetdinhPCGD'!$B$6:$C$718,2,0)</f>
        <v>0504131</v>
      </c>
      <c r="E137" s="50" t="s">
        <v>154</v>
      </c>
      <c r="F137" s="38" t="s">
        <v>31</v>
      </c>
      <c r="G137" s="6" t="s">
        <v>35</v>
      </c>
      <c r="H137" s="6" t="s">
        <v>392</v>
      </c>
      <c r="I137" s="4"/>
      <c r="J137" s="45" t="s">
        <v>423</v>
      </c>
      <c r="K137" s="6" t="s">
        <v>52</v>
      </c>
      <c r="L137" s="7" t="s">
        <v>22</v>
      </c>
      <c r="M137" s="4"/>
    </row>
    <row r="138" spans="1:13" ht="26.25">
      <c r="A138" s="5">
        <v>132</v>
      </c>
      <c r="B138" s="4" t="str">
        <f t="shared" si="3"/>
        <v>17.4.0504134.17.01</v>
      </c>
      <c r="C138" s="5" t="str">
        <f>VLOOKUP(B138,'[4]TKB(Tao lop)'!$B$7:$C$260,2,0)</f>
        <v>201740504134001</v>
      </c>
      <c r="D138" s="5" t="str">
        <f>VLOOKUP(E138,'[1]QuyetdinhPCGD'!$B$6:$C$718,2,0)</f>
        <v>0504134</v>
      </c>
      <c r="E138" s="50" t="s">
        <v>267</v>
      </c>
      <c r="F138" s="6" t="s">
        <v>29</v>
      </c>
      <c r="G138" s="6" t="s">
        <v>35</v>
      </c>
      <c r="H138" s="6" t="s">
        <v>388</v>
      </c>
      <c r="I138" s="4"/>
      <c r="J138" s="45" t="s">
        <v>423</v>
      </c>
      <c r="K138" s="6" t="s">
        <v>52</v>
      </c>
      <c r="L138" s="7" t="s">
        <v>22</v>
      </c>
      <c r="M138" s="4"/>
    </row>
    <row r="139" spans="1:13" ht="26.25">
      <c r="A139" s="5">
        <v>133</v>
      </c>
      <c r="B139" s="4" t="str">
        <f t="shared" si="3"/>
        <v>17.4.0504134.17.01</v>
      </c>
      <c r="C139" s="5" t="str">
        <f>VLOOKUP(B139,'[4]TKB(Tao lop)'!$B$7:$C$260,2,0)</f>
        <v>201740504134001</v>
      </c>
      <c r="D139" s="5" t="str">
        <f>VLOOKUP(E139,'[1]QuyetdinhPCGD'!$B$6:$C$718,2,0)</f>
        <v>0504134</v>
      </c>
      <c r="E139" s="50" t="s">
        <v>267</v>
      </c>
      <c r="F139" s="6" t="s">
        <v>29</v>
      </c>
      <c r="G139" s="6" t="s">
        <v>36</v>
      </c>
      <c r="H139" s="6" t="s">
        <v>388</v>
      </c>
      <c r="I139" s="4"/>
      <c r="J139" s="45" t="s">
        <v>423</v>
      </c>
      <c r="K139" s="6" t="s">
        <v>52</v>
      </c>
      <c r="L139" s="7" t="s">
        <v>22</v>
      </c>
      <c r="M139" s="4"/>
    </row>
    <row r="140" spans="1:13" ht="26.25">
      <c r="A140" s="5">
        <v>134</v>
      </c>
      <c r="B140" s="4" t="str">
        <f t="shared" si="3"/>
        <v>17.4.0504134.17.01</v>
      </c>
      <c r="C140" s="5" t="str">
        <f>VLOOKUP(B140,'[4]TKB(Tao lop)'!$B$7:$C$260,2,0)</f>
        <v>201740504134001</v>
      </c>
      <c r="D140" s="5" t="str">
        <f>VLOOKUP(E140,'[1]QuyetdinhPCGD'!$B$6:$C$718,2,0)</f>
        <v>0504134</v>
      </c>
      <c r="E140" s="50" t="s">
        <v>267</v>
      </c>
      <c r="F140" s="6" t="s">
        <v>29</v>
      </c>
      <c r="G140" s="6" t="s">
        <v>34</v>
      </c>
      <c r="H140" s="6" t="s">
        <v>388</v>
      </c>
      <c r="I140" s="4"/>
      <c r="J140" s="45" t="s">
        <v>423</v>
      </c>
      <c r="K140" s="6" t="s">
        <v>52</v>
      </c>
      <c r="L140" s="7" t="s">
        <v>22</v>
      </c>
      <c r="M140" s="4"/>
    </row>
    <row r="141" spans="1:13" ht="26.25">
      <c r="A141" s="5">
        <v>135</v>
      </c>
      <c r="B141" s="4" t="str">
        <f t="shared" si="3"/>
        <v>17.4.0504135.17.01</v>
      </c>
      <c r="C141" s="5" t="str">
        <f>VLOOKUP(B141,'[4]TKB(Tao lop)'!$B$7:$C$260,2,0)</f>
        <v>201740504135001</v>
      </c>
      <c r="D141" s="5" t="str">
        <f>VLOOKUP(E141,'[1]QuyetdinhPCGD'!$B$6:$C$718,2,0)</f>
        <v>0504135</v>
      </c>
      <c r="E141" s="50" t="s">
        <v>269</v>
      </c>
      <c r="F141" s="6" t="s">
        <v>30</v>
      </c>
      <c r="G141" s="6" t="s">
        <v>35</v>
      </c>
      <c r="H141" s="6" t="s">
        <v>388</v>
      </c>
      <c r="I141" s="4"/>
      <c r="J141" s="45" t="s">
        <v>423</v>
      </c>
      <c r="K141" s="6" t="s">
        <v>52</v>
      </c>
      <c r="L141" s="7" t="s">
        <v>22</v>
      </c>
      <c r="M141" s="4"/>
    </row>
    <row r="142" spans="1:13" ht="26.25">
      <c r="A142" s="5">
        <v>136</v>
      </c>
      <c r="B142" s="4" t="str">
        <f t="shared" si="3"/>
        <v>17.4.0504135.17.01</v>
      </c>
      <c r="C142" s="5" t="str">
        <f>VLOOKUP(B142,'[4]TKB(Tao lop)'!$B$7:$C$260,2,0)</f>
        <v>201740504135001</v>
      </c>
      <c r="D142" s="5" t="str">
        <f>VLOOKUP(E142,'[1]QuyetdinhPCGD'!$B$6:$C$718,2,0)</f>
        <v>0504135</v>
      </c>
      <c r="E142" s="50" t="s">
        <v>269</v>
      </c>
      <c r="F142" s="6" t="s">
        <v>30</v>
      </c>
      <c r="G142" s="6" t="s">
        <v>36</v>
      </c>
      <c r="H142" s="6" t="s">
        <v>388</v>
      </c>
      <c r="I142" s="4"/>
      <c r="J142" s="45" t="s">
        <v>423</v>
      </c>
      <c r="K142" s="6" t="s">
        <v>52</v>
      </c>
      <c r="L142" s="7" t="s">
        <v>22</v>
      </c>
      <c r="M142" s="4"/>
    </row>
    <row r="143" spans="1:13" ht="26.25">
      <c r="A143" s="5">
        <v>137</v>
      </c>
      <c r="B143" s="4" t="str">
        <f t="shared" si="3"/>
        <v>17.4.0504135.17.01</v>
      </c>
      <c r="C143" s="5" t="str">
        <f>VLOOKUP(B143,'[4]TKB(Tao lop)'!$B$7:$C$260,2,0)</f>
        <v>201740504135001</v>
      </c>
      <c r="D143" s="5" t="str">
        <f>VLOOKUP(E143,'[1]QuyetdinhPCGD'!$B$6:$C$718,2,0)</f>
        <v>0504135</v>
      </c>
      <c r="E143" s="50" t="s">
        <v>269</v>
      </c>
      <c r="F143" s="6" t="s">
        <v>30</v>
      </c>
      <c r="G143" s="6" t="s">
        <v>34</v>
      </c>
      <c r="H143" s="6" t="s">
        <v>388</v>
      </c>
      <c r="I143" s="4"/>
      <c r="J143" s="45" t="s">
        <v>423</v>
      </c>
      <c r="K143" s="6" t="s">
        <v>52</v>
      </c>
      <c r="L143" s="7" t="s">
        <v>22</v>
      </c>
      <c r="M143" s="4"/>
    </row>
    <row r="144" spans="1:13" ht="26.25">
      <c r="A144" s="5">
        <v>138</v>
      </c>
      <c r="B144" s="4" t="str">
        <f t="shared" si="3"/>
        <v>17.4.1104120.17.01</v>
      </c>
      <c r="C144" s="5" t="str">
        <f>VLOOKUP(B144,'[4]TKB(Tao lop)'!$B$7:$C$260,2,0)</f>
        <v>201741104120001</v>
      </c>
      <c r="D144" s="5" t="str">
        <f>VLOOKUP(E144,'[1]QuyetdinhPCGD'!$B$6:$C$718,2,0)</f>
        <v>1104120</v>
      </c>
      <c r="E144" s="50" t="s">
        <v>281</v>
      </c>
      <c r="F144" s="6" t="s">
        <v>116</v>
      </c>
      <c r="G144" s="6" t="s">
        <v>34</v>
      </c>
      <c r="H144" s="6" t="s">
        <v>398</v>
      </c>
      <c r="I144" s="4"/>
      <c r="J144" s="45" t="s">
        <v>420</v>
      </c>
      <c r="K144" s="6" t="s">
        <v>52</v>
      </c>
      <c r="L144" s="7" t="s">
        <v>22</v>
      </c>
      <c r="M144" s="4"/>
    </row>
    <row r="145" spans="1:13" ht="26.25">
      <c r="A145" s="5">
        <v>139</v>
      </c>
      <c r="B145" s="4" t="str">
        <f t="shared" si="3"/>
        <v>17.4.1104120.17.01</v>
      </c>
      <c r="C145" s="5" t="str">
        <f>VLOOKUP(B145,'[4]TKB(Tao lop)'!$B$7:$C$260,2,0)</f>
        <v>201741104120001</v>
      </c>
      <c r="D145" s="5" t="str">
        <f>VLOOKUP(E145,'[1]QuyetdinhPCGD'!$B$6:$C$718,2,0)</f>
        <v>1104120</v>
      </c>
      <c r="E145" s="50" t="s">
        <v>281</v>
      </c>
      <c r="F145" s="6" t="s">
        <v>116</v>
      </c>
      <c r="G145" s="6" t="s">
        <v>37</v>
      </c>
      <c r="H145" s="6" t="s">
        <v>398</v>
      </c>
      <c r="I145" s="4"/>
      <c r="J145" s="45" t="s">
        <v>420</v>
      </c>
      <c r="K145" s="6" t="s">
        <v>52</v>
      </c>
      <c r="L145" s="7" t="s">
        <v>22</v>
      </c>
      <c r="M145" s="4"/>
    </row>
    <row r="146" spans="1:13" ht="26.25">
      <c r="A146" s="5">
        <v>140</v>
      </c>
      <c r="B146" s="4" t="str">
        <f t="shared" si="3"/>
        <v>17.4.0104150.17.01</v>
      </c>
      <c r="C146" s="5" t="str">
        <f>VLOOKUP(B146,'[4]TKB(Tao lop)'!$B$7:$C$260,2,0)</f>
        <v>201740104150001</v>
      </c>
      <c r="D146" s="5" t="str">
        <f>VLOOKUP(E146,'[1]QuyetdinhPCGD'!$B$6:$C$718,2,0)</f>
        <v>0104150</v>
      </c>
      <c r="E146" s="50" t="s">
        <v>155</v>
      </c>
      <c r="F146" s="6" t="s">
        <v>29</v>
      </c>
      <c r="G146" s="6" t="s">
        <v>38</v>
      </c>
      <c r="H146" s="6" t="s">
        <v>388</v>
      </c>
      <c r="I146" s="4"/>
      <c r="J146" s="45" t="s">
        <v>417</v>
      </c>
      <c r="K146" s="6" t="s">
        <v>52</v>
      </c>
      <c r="L146" s="7" t="s">
        <v>22</v>
      </c>
      <c r="M146" s="4"/>
    </row>
    <row r="147" spans="1:13" ht="26.25">
      <c r="A147" s="5">
        <v>141</v>
      </c>
      <c r="B147" s="4" t="str">
        <f t="shared" si="3"/>
        <v>17.4.0104150.17.01</v>
      </c>
      <c r="C147" s="5" t="str">
        <f>VLOOKUP(B147,'[4]TKB(Tao lop)'!$B$7:$C$260,2,0)</f>
        <v>201740104150001</v>
      </c>
      <c r="D147" s="5" t="str">
        <f>VLOOKUP(E147,'[1]QuyetdinhPCGD'!$B$6:$C$718,2,0)</f>
        <v>0104150</v>
      </c>
      <c r="E147" s="50" t="s">
        <v>155</v>
      </c>
      <c r="F147" s="6" t="s">
        <v>29</v>
      </c>
      <c r="G147" s="6" t="s">
        <v>37</v>
      </c>
      <c r="H147" s="6" t="s">
        <v>388</v>
      </c>
      <c r="I147" s="4"/>
      <c r="J147" s="45" t="s">
        <v>417</v>
      </c>
      <c r="K147" s="6" t="s">
        <v>52</v>
      </c>
      <c r="L147" s="7" t="s">
        <v>22</v>
      </c>
      <c r="M147" s="4"/>
    </row>
    <row r="148" spans="1:13" ht="26.25">
      <c r="A148" s="5">
        <v>142</v>
      </c>
      <c r="B148" s="4" t="str">
        <f t="shared" si="3"/>
        <v>17.4.0804124.17.01</v>
      </c>
      <c r="C148" s="5" t="str">
        <f>VLOOKUP(B148,'[4]TKB(Tao lop)'!$B$7:$C$260,2,0)</f>
        <v>201740804124001</v>
      </c>
      <c r="D148" s="5" t="str">
        <f>VLOOKUP(E148,'[1]QuyetdinhPCGD'!$B$6:$C$718,2,0)</f>
        <v>0804124</v>
      </c>
      <c r="E148" s="50" t="s">
        <v>157</v>
      </c>
      <c r="F148" s="38" t="s">
        <v>31</v>
      </c>
      <c r="G148" s="6" t="s">
        <v>32</v>
      </c>
      <c r="H148" s="6" t="s">
        <v>379</v>
      </c>
      <c r="I148" s="4"/>
      <c r="J148" s="45" t="s">
        <v>419</v>
      </c>
      <c r="K148" s="6" t="s">
        <v>52</v>
      </c>
      <c r="L148" s="7" t="s">
        <v>22</v>
      </c>
      <c r="M148" s="4"/>
    </row>
    <row r="149" spans="1:13" ht="26.25">
      <c r="A149" s="5">
        <v>143</v>
      </c>
      <c r="B149" s="4" t="str">
        <f t="shared" si="3"/>
        <v>17.4.0804124.17.01</v>
      </c>
      <c r="C149" s="5" t="str">
        <f>VLOOKUP(B149,'[4]TKB(Tao lop)'!$B$7:$C$260,2,0)</f>
        <v>201740804124001</v>
      </c>
      <c r="D149" s="5" t="str">
        <f>VLOOKUP(E149,'[1]QuyetdinhPCGD'!$B$6:$C$718,2,0)</f>
        <v>0804124</v>
      </c>
      <c r="E149" s="50" t="s">
        <v>157</v>
      </c>
      <c r="F149" s="38" t="s">
        <v>31</v>
      </c>
      <c r="G149" s="6" t="s">
        <v>33</v>
      </c>
      <c r="H149" s="6" t="s">
        <v>379</v>
      </c>
      <c r="I149" s="4"/>
      <c r="J149" s="45" t="s">
        <v>419</v>
      </c>
      <c r="K149" s="6" t="s">
        <v>52</v>
      </c>
      <c r="L149" s="7" t="s">
        <v>22</v>
      </c>
      <c r="M149" s="4"/>
    </row>
    <row r="150" spans="1:13" ht="26.25">
      <c r="A150" s="5">
        <v>144</v>
      </c>
      <c r="B150" s="4" t="str">
        <f t="shared" si="3"/>
        <v>17.4.0804124.17.01</v>
      </c>
      <c r="C150" s="5" t="str">
        <f>VLOOKUP(B150,'[4]TKB(Tao lop)'!$B$7:$C$260,2,0)</f>
        <v>201740804124001</v>
      </c>
      <c r="D150" s="5" t="str">
        <f>VLOOKUP(E150,'[1]QuyetdinhPCGD'!$B$6:$C$718,2,0)</f>
        <v>0804124</v>
      </c>
      <c r="E150" s="50" t="s">
        <v>157</v>
      </c>
      <c r="F150" s="38" t="s">
        <v>31</v>
      </c>
      <c r="G150" s="6" t="s">
        <v>35</v>
      </c>
      <c r="H150" s="6" t="s">
        <v>379</v>
      </c>
      <c r="I150" s="4"/>
      <c r="J150" s="45" t="s">
        <v>419</v>
      </c>
      <c r="K150" s="6" t="s">
        <v>52</v>
      </c>
      <c r="L150" s="7" t="s">
        <v>22</v>
      </c>
      <c r="M150" s="4"/>
    </row>
    <row r="151" spans="1:13" ht="26.25">
      <c r="A151" s="5">
        <v>145</v>
      </c>
      <c r="B151" s="4" t="str">
        <f t="shared" si="3"/>
        <v>17.4.0504141.17.01</v>
      </c>
      <c r="C151" s="5" t="str">
        <f>VLOOKUP(B151,'[4]TKB(Tao lop)'!$B$7:$C$260,2,0)</f>
        <v>201740504141001</v>
      </c>
      <c r="D151" s="5" t="str">
        <f>VLOOKUP(E151,'[1]QuyetdinhPCGD'!$B$6:$C$718,2,0)</f>
        <v>0504141</v>
      </c>
      <c r="E151" s="50" t="s">
        <v>271</v>
      </c>
      <c r="F151" s="6" t="s">
        <v>29</v>
      </c>
      <c r="G151" s="6" t="s">
        <v>32</v>
      </c>
      <c r="H151" s="6" t="s">
        <v>382</v>
      </c>
      <c r="I151" s="4"/>
      <c r="J151" s="45" t="s">
        <v>423</v>
      </c>
      <c r="K151" s="6" t="s">
        <v>52</v>
      </c>
      <c r="L151" s="7" t="s">
        <v>22</v>
      </c>
      <c r="M151" s="4"/>
    </row>
    <row r="152" spans="1:13" ht="26.25">
      <c r="A152" s="5">
        <v>146</v>
      </c>
      <c r="B152" s="4" t="str">
        <f t="shared" si="3"/>
        <v>17.4.0504141.17.01</v>
      </c>
      <c r="C152" s="5" t="str">
        <f>VLOOKUP(B152,'[4]TKB(Tao lop)'!$B$7:$C$260,2,0)</f>
        <v>201740504141001</v>
      </c>
      <c r="D152" s="5" t="str">
        <f>VLOOKUP(E152,'[1]QuyetdinhPCGD'!$B$6:$C$718,2,0)</f>
        <v>0504141</v>
      </c>
      <c r="E152" s="50" t="s">
        <v>271</v>
      </c>
      <c r="F152" s="6" t="s">
        <v>29</v>
      </c>
      <c r="G152" s="6" t="s">
        <v>33</v>
      </c>
      <c r="H152" s="6" t="s">
        <v>382</v>
      </c>
      <c r="I152" s="4"/>
      <c r="J152" s="45" t="s">
        <v>423</v>
      </c>
      <c r="K152" s="6" t="s">
        <v>52</v>
      </c>
      <c r="L152" s="7" t="s">
        <v>22</v>
      </c>
      <c r="M152" s="4"/>
    </row>
    <row r="153" spans="1:25" ht="26.25">
      <c r="A153" s="5">
        <v>147</v>
      </c>
      <c r="B153" s="4" t="str">
        <f t="shared" si="3"/>
        <v>17.4.0204126.17.01</v>
      </c>
      <c r="C153" s="5" t="str">
        <f>VLOOKUP(B153,'[4]TKB(Tao lop)'!$B$7:$C$260,2,0)</f>
        <v>201740204126001</v>
      </c>
      <c r="D153" s="5" t="str">
        <f>VLOOKUP(E153,'[1]QuyetdinhPCGD'!$B$6:$C$718,2,0)</f>
        <v>0204126</v>
      </c>
      <c r="E153" s="50" t="s">
        <v>67</v>
      </c>
      <c r="F153" s="6" t="s">
        <v>29</v>
      </c>
      <c r="G153" s="6" t="s">
        <v>35</v>
      </c>
      <c r="H153" s="6" t="s">
        <v>428</v>
      </c>
      <c r="I153" s="4"/>
      <c r="J153" s="45" t="s">
        <v>422</v>
      </c>
      <c r="K153" s="6" t="s">
        <v>52</v>
      </c>
      <c r="L153" s="7" t="s">
        <v>22</v>
      </c>
      <c r="M153" s="4"/>
      <c r="N153" s="48" t="s">
        <v>140</v>
      </c>
      <c r="O153" s="48" t="s">
        <v>141</v>
      </c>
      <c r="P153" s="43">
        <f>VLOOKUP($N153,'[2]QuyetdinhPCGD'!$C$6:$G$791,2,0)</f>
        <v>4</v>
      </c>
      <c r="Q153" s="39">
        <f>VLOOKUP($N153,'[2]QuyetdinhPCGD'!$C$6:$G$791,3,0)</f>
        <v>2</v>
      </c>
      <c r="R153" s="39">
        <f>VLOOKUP($N153,'[2]QuyetdinhPCGD'!$C$6:$G$791,4,0)</f>
        <v>2</v>
      </c>
      <c r="S153" s="39">
        <f>VLOOKUP($N153,'[2]QuyetdinhPCGD'!$C$6:$G$791,5,0)</f>
        <v>0</v>
      </c>
      <c r="T153" s="51">
        <f>(Q153*15+R153*30+S153*30)/5</f>
        <v>18</v>
      </c>
      <c r="U153" s="49">
        <v>35</v>
      </c>
      <c r="V153" s="49" t="s">
        <v>56</v>
      </c>
      <c r="W153" s="46">
        <v>1</v>
      </c>
      <c r="X153" s="49" t="s">
        <v>284</v>
      </c>
      <c r="Y153" s="49"/>
    </row>
    <row r="154" spans="1:13" ht="26.25">
      <c r="A154" s="5">
        <v>148</v>
      </c>
      <c r="B154" s="4" t="str">
        <f t="shared" si="3"/>
        <v>17.4.0104156.17.01</v>
      </c>
      <c r="C154" s="5" t="str">
        <f>VLOOKUP(B154,'[4]TKB(Tao lop)'!$B$7:$C$260,2,0)</f>
        <v>201740104156001</v>
      </c>
      <c r="D154" s="5" t="str">
        <f>VLOOKUP(E154,'[1]QuyetdinhPCGD'!$B$6:$C$718,2,0)</f>
        <v>0104156</v>
      </c>
      <c r="E154" s="50" t="s">
        <v>58</v>
      </c>
      <c r="F154" s="6" t="s">
        <v>30</v>
      </c>
      <c r="G154" s="6" t="s">
        <v>38</v>
      </c>
      <c r="H154" s="6" t="s">
        <v>388</v>
      </c>
      <c r="I154" s="4"/>
      <c r="J154" s="45" t="s">
        <v>417</v>
      </c>
      <c r="K154" s="6" t="s">
        <v>52</v>
      </c>
      <c r="L154" s="7" t="s">
        <v>22</v>
      </c>
      <c r="M154" s="4"/>
    </row>
    <row r="155" spans="1:13" ht="26.25">
      <c r="A155" s="5">
        <v>149</v>
      </c>
      <c r="B155" s="4" t="str">
        <f t="shared" si="3"/>
        <v>17.4.0104156.17.01</v>
      </c>
      <c r="C155" s="5" t="str">
        <f>VLOOKUP(B155,'[4]TKB(Tao lop)'!$B$7:$C$260,2,0)</f>
        <v>201740104156001</v>
      </c>
      <c r="D155" s="5" t="str">
        <f>VLOOKUP(E155,'[1]QuyetdinhPCGD'!$B$6:$C$718,2,0)</f>
        <v>0104156</v>
      </c>
      <c r="E155" s="50" t="s">
        <v>58</v>
      </c>
      <c r="F155" s="6" t="s">
        <v>30</v>
      </c>
      <c r="G155" s="6" t="s">
        <v>37</v>
      </c>
      <c r="H155" s="6" t="s">
        <v>388</v>
      </c>
      <c r="I155" s="4"/>
      <c r="J155" s="45" t="s">
        <v>417</v>
      </c>
      <c r="K155" s="6" t="s">
        <v>52</v>
      </c>
      <c r="L155" s="7" t="s">
        <v>22</v>
      </c>
      <c r="M155" s="4"/>
    </row>
    <row r="156" spans="1:13" ht="26.25">
      <c r="A156" s="5">
        <v>150</v>
      </c>
      <c r="B156" s="4" t="str">
        <f t="shared" si="3"/>
        <v>17.4.1104132.17.01</v>
      </c>
      <c r="C156" s="5" t="str">
        <f>VLOOKUP(B156,'[4]TKB(Tao lop)'!$B$7:$C$260,2,0)</f>
        <v>201741104132001</v>
      </c>
      <c r="D156" s="5" t="str">
        <f>VLOOKUP(E156,'[1]QuyetdinhPCGD'!$B$6:$C$718,2,0)</f>
        <v>1104132</v>
      </c>
      <c r="E156" s="50" t="s">
        <v>283</v>
      </c>
      <c r="F156" s="6" t="s">
        <v>117</v>
      </c>
      <c r="G156" s="6" t="s">
        <v>34</v>
      </c>
      <c r="H156" s="6" t="s">
        <v>398</v>
      </c>
      <c r="I156" s="4"/>
      <c r="J156" s="45" t="s">
        <v>420</v>
      </c>
      <c r="K156" s="6" t="s">
        <v>52</v>
      </c>
      <c r="L156" s="7" t="s">
        <v>22</v>
      </c>
      <c r="M156" s="4"/>
    </row>
    <row r="157" spans="1:13" ht="26.25">
      <c r="A157" s="5">
        <v>151</v>
      </c>
      <c r="B157" s="4" t="str">
        <f t="shared" si="3"/>
        <v>17.4.1104132.17.01</v>
      </c>
      <c r="C157" s="5" t="str">
        <f>VLOOKUP(B157,'[4]TKB(Tao lop)'!$B$7:$C$260,2,0)</f>
        <v>201741104132001</v>
      </c>
      <c r="D157" s="5" t="str">
        <f>VLOOKUP(E157,'[1]QuyetdinhPCGD'!$B$6:$C$718,2,0)</f>
        <v>1104132</v>
      </c>
      <c r="E157" s="50" t="s">
        <v>283</v>
      </c>
      <c r="F157" s="6" t="s">
        <v>117</v>
      </c>
      <c r="G157" s="6" t="s">
        <v>37</v>
      </c>
      <c r="H157" s="6" t="s">
        <v>398</v>
      </c>
      <c r="I157" s="4"/>
      <c r="J157" s="45" t="s">
        <v>420</v>
      </c>
      <c r="K157" s="6" t="s">
        <v>52</v>
      </c>
      <c r="L157" s="7" t="s">
        <v>22</v>
      </c>
      <c r="M157" s="4"/>
    </row>
    <row r="158" spans="1:25" ht="26.25">
      <c r="A158" s="5">
        <v>152</v>
      </c>
      <c r="B158" s="4" t="str">
        <f t="shared" si="3"/>
        <v>17.4.1604134.17.01</v>
      </c>
      <c r="C158" s="5" t="str">
        <f>VLOOKUP(B158,'[4]TKB(Tao lop)'!$B$7:$C$260,2,0)</f>
        <v>201741604134001</v>
      </c>
      <c r="D158" s="5" t="str">
        <f>VLOOKUP(E158,'[1]QuyetdinhPCGD'!$B$6:$C$718,2,0)</f>
        <v>1604134</v>
      </c>
      <c r="E158" s="50" t="s">
        <v>111</v>
      </c>
      <c r="F158" s="38" t="s">
        <v>31</v>
      </c>
      <c r="G158" s="6" t="s">
        <v>36</v>
      </c>
      <c r="H158" s="6" t="s">
        <v>401</v>
      </c>
      <c r="I158" s="4"/>
      <c r="J158" s="45" t="s">
        <v>415</v>
      </c>
      <c r="K158" s="6" t="s">
        <v>52</v>
      </c>
      <c r="L158" s="7" t="s">
        <v>22</v>
      </c>
      <c r="M158" s="4"/>
      <c r="N158" s="48" t="s">
        <v>121</v>
      </c>
      <c r="O158" s="48" t="s">
        <v>122</v>
      </c>
      <c r="P158" s="43">
        <f>VLOOKUP($N158,'[2]QuyetdinhPCGD'!$C$6:$G$791,2,0)</f>
        <v>3</v>
      </c>
      <c r="Q158" s="39">
        <f>VLOOKUP($N158,'[2]QuyetdinhPCGD'!$C$6:$G$791,3,0)</f>
        <v>2</v>
      </c>
      <c r="R158" s="39">
        <f>VLOOKUP($N158,'[2]QuyetdinhPCGD'!$C$6:$G$791,4,0)</f>
        <v>1</v>
      </c>
      <c r="S158" s="39">
        <f>VLOOKUP($N158,'[2]QuyetdinhPCGD'!$C$6:$G$791,5,0)</f>
        <v>0</v>
      </c>
      <c r="T158" s="51">
        <f>(Q158*15+R158*30+S158*30)/5</f>
        <v>12</v>
      </c>
      <c r="U158" s="49">
        <v>21</v>
      </c>
      <c r="V158" s="49" t="s">
        <v>59</v>
      </c>
      <c r="W158" s="46">
        <v>1</v>
      </c>
      <c r="X158" s="49" t="s">
        <v>284</v>
      </c>
      <c r="Y158" s="49"/>
    </row>
    <row r="159" spans="1:25" ht="26.25">
      <c r="A159" s="5">
        <v>153</v>
      </c>
      <c r="B159" s="4" t="str">
        <f t="shared" si="3"/>
        <v>17.4.1604134.17.01</v>
      </c>
      <c r="C159" s="5" t="str">
        <f>VLOOKUP(B159,'[4]TKB(Tao lop)'!$B$7:$C$260,2,0)</f>
        <v>201741604134001</v>
      </c>
      <c r="D159" s="5" t="str">
        <f>VLOOKUP(E159,'[1]QuyetdinhPCGD'!$B$6:$C$718,2,0)</f>
        <v>1604134</v>
      </c>
      <c r="E159" s="50" t="s">
        <v>111</v>
      </c>
      <c r="F159" s="38" t="s">
        <v>31</v>
      </c>
      <c r="G159" s="6" t="s">
        <v>34</v>
      </c>
      <c r="H159" s="6" t="s">
        <v>401</v>
      </c>
      <c r="I159" s="4"/>
      <c r="J159" s="45" t="s">
        <v>415</v>
      </c>
      <c r="K159" s="6" t="s">
        <v>52</v>
      </c>
      <c r="L159" s="7" t="s">
        <v>22</v>
      </c>
      <c r="M159" s="4"/>
      <c r="N159" s="48" t="s">
        <v>232</v>
      </c>
      <c r="O159" s="48" t="s">
        <v>233</v>
      </c>
      <c r="P159" s="43">
        <f>VLOOKUP($N159,'[2]QuyetdinhPCGD'!$C$6:$G$791,2,0)</f>
        <v>4</v>
      </c>
      <c r="Q159" s="39">
        <f>VLOOKUP($N159,'[2]QuyetdinhPCGD'!$C$6:$G$791,3,0)</f>
        <v>3</v>
      </c>
      <c r="R159" s="39">
        <f>VLOOKUP($N159,'[2]QuyetdinhPCGD'!$C$6:$G$791,4,0)</f>
        <v>1</v>
      </c>
      <c r="S159" s="39">
        <f>VLOOKUP($N159,'[2]QuyetdinhPCGD'!$C$6:$G$791,5,0)</f>
        <v>0</v>
      </c>
      <c r="T159" s="51">
        <f>(Q159*15+R159*30+S159*30)/5</f>
        <v>15</v>
      </c>
      <c r="U159" s="49">
        <v>47</v>
      </c>
      <c r="V159" s="49" t="s">
        <v>59</v>
      </c>
      <c r="W159" s="46">
        <v>1</v>
      </c>
      <c r="X159" s="49" t="s">
        <v>284</v>
      </c>
      <c r="Y159" s="49"/>
    </row>
    <row r="160" spans="1:25" ht="26.25">
      <c r="A160" s="5">
        <v>154</v>
      </c>
      <c r="B160" s="4" t="str">
        <f t="shared" si="3"/>
        <v>17.4.1604134.17.01</v>
      </c>
      <c r="C160" s="5" t="str">
        <f>VLOOKUP(B160,'[4]TKB(Tao lop)'!$B$7:$C$260,2,0)</f>
        <v>201741604134001</v>
      </c>
      <c r="D160" s="5" t="str">
        <f>VLOOKUP(E160,'[1]QuyetdinhPCGD'!$B$6:$C$718,2,0)</f>
        <v>1604134</v>
      </c>
      <c r="E160" s="50" t="s">
        <v>111</v>
      </c>
      <c r="F160" s="38" t="s">
        <v>31</v>
      </c>
      <c r="G160" s="6" t="s">
        <v>37</v>
      </c>
      <c r="H160" s="6" t="s">
        <v>401</v>
      </c>
      <c r="I160" s="4"/>
      <c r="J160" s="45" t="s">
        <v>415</v>
      </c>
      <c r="K160" s="6" t="s">
        <v>52</v>
      </c>
      <c r="L160" s="7" t="s">
        <v>22</v>
      </c>
      <c r="M160" s="4"/>
      <c r="N160" s="48" t="s">
        <v>232</v>
      </c>
      <c r="O160" s="48" t="s">
        <v>233</v>
      </c>
      <c r="P160" s="43">
        <f>VLOOKUP($N160,'[2]QuyetdinhPCGD'!$C$6:$G$791,2,0)</f>
        <v>4</v>
      </c>
      <c r="Q160" s="39">
        <f>VLOOKUP($N160,'[2]QuyetdinhPCGD'!$C$6:$G$791,3,0)</f>
        <v>3</v>
      </c>
      <c r="R160" s="39">
        <f>VLOOKUP($N160,'[2]QuyetdinhPCGD'!$C$6:$G$791,4,0)</f>
        <v>1</v>
      </c>
      <c r="S160" s="39">
        <f>VLOOKUP($N160,'[2]QuyetdinhPCGD'!$C$6:$G$791,5,0)</f>
        <v>0</v>
      </c>
      <c r="T160" s="51">
        <f>(Q160*15+R160*30+S160*30)/5</f>
        <v>15</v>
      </c>
      <c r="U160" s="49">
        <v>47</v>
      </c>
      <c r="V160" s="49" t="s">
        <v>59</v>
      </c>
      <c r="W160" s="46">
        <v>1</v>
      </c>
      <c r="X160" s="49" t="s">
        <v>284</v>
      </c>
      <c r="Y160" s="49"/>
    </row>
    <row r="161" spans="1:13" ht="26.25">
      <c r="A161" s="5">
        <v>155</v>
      </c>
      <c r="B161" s="4" t="str">
        <f t="shared" si="3"/>
        <v>17.4.0404132.17.01</v>
      </c>
      <c r="C161" s="5" t="str">
        <f>VLOOKUP(B161,'[4]TKB(Tao lop)'!$B$7:$C$260,2,0)</f>
        <v>201740404132001</v>
      </c>
      <c r="D161" s="5" t="str">
        <f>VLOOKUP(E161,'[1]QuyetdinhPCGD'!$B$6:$C$718,2,0)</f>
        <v>0404132</v>
      </c>
      <c r="E161" s="50" t="s">
        <v>256</v>
      </c>
      <c r="F161" s="6" t="s">
        <v>29</v>
      </c>
      <c r="G161" s="6" t="s">
        <v>38</v>
      </c>
      <c r="H161" s="6" t="s">
        <v>439</v>
      </c>
      <c r="I161" s="4"/>
      <c r="J161" s="45" t="s">
        <v>421</v>
      </c>
      <c r="K161" s="6" t="s">
        <v>52</v>
      </c>
      <c r="L161" s="7" t="s">
        <v>22</v>
      </c>
      <c r="M161" s="4"/>
    </row>
    <row r="162" spans="1:13" ht="26.25">
      <c r="A162" s="5">
        <v>156</v>
      </c>
      <c r="B162" s="4" t="str">
        <f t="shared" si="3"/>
        <v>17.4.1004106.17.01</v>
      </c>
      <c r="C162" s="5" t="str">
        <f>VLOOKUP(B162,'[4]TKB(Tao lop)'!$B$7:$C$260,2,0)</f>
        <v>201741004106001</v>
      </c>
      <c r="D162" s="5" t="str">
        <f>VLOOKUP(E162,'[1]QuyetdinhPCGD'!$B$6:$C$718,2,0)</f>
        <v>1004106</v>
      </c>
      <c r="E162" s="50" t="s">
        <v>49</v>
      </c>
      <c r="F162" s="38" t="s">
        <v>31</v>
      </c>
      <c r="G162" s="6" t="s">
        <v>32</v>
      </c>
      <c r="H162" s="6" t="s">
        <v>390</v>
      </c>
      <c r="I162" s="4"/>
      <c r="J162" s="45" t="s">
        <v>418</v>
      </c>
      <c r="K162" s="6" t="s">
        <v>52</v>
      </c>
      <c r="L162" s="7" t="s">
        <v>22</v>
      </c>
      <c r="M162" s="4"/>
    </row>
    <row r="163" spans="1:13" ht="26.25">
      <c r="A163" s="5">
        <v>157</v>
      </c>
      <c r="B163" s="4" t="str">
        <f t="shared" si="3"/>
        <v>17.4.1004106.17.01</v>
      </c>
      <c r="C163" s="5" t="str">
        <f>VLOOKUP(B163,'[4]TKB(Tao lop)'!$B$7:$C$260,2,0)</f>
        <v>201741004106001</v>
      </c>
      <c r="D163" s="5" t="str">
        <f>VLOOKUP(E163,'[1]QuyetdinhPCGD'!$B$6:$C$718,2,0)</f>
        <v>1004106</v>
      </c>
      <c r="E163" s="50" t="s">
        <v>49</v>
      </c>
      <c r="F163" s="38" t="s">
        <v>31</v>
      </c>
      <c r="G163" s="6" t="s">
        <v>33</v>
      </c>
      <c r="H163" s="6" t="s">
        <v>390</v>
      </c>
      <c r="I163" s="4"/>
      <c r="J163" s="45" t="s">
        <v>418</v>
      </c>
      <c r="K163" s="6" t="s">
        <v>52</v>
      </c>
      <c r="L163" s="7" t="s">
        <v>22</v>
      </c>
      <c r="M163" s="4"/>
    </row>
    <row r="164" spans="1:13" ht="26.25">
      <c r="A164" s="5">
        <v>158</v>
      </c>
      <c r="B164" s="4" t="str">
        <f t="shared" si="3"/>
        <v>17.4.1004106.17.02</v>
      </c>
      <c r="C164" s="5" t="str">
        <f>VLOOKUP(B164,'[4]TKB(Tao lop)'!$B$7:$C$260,2,0)</f>
        <v>201741004106002</v>
      </c>
      <c r="D164" s="5" t="str">
        <f>VLOOKUP(E164,'[1]QuyetdinhPCGD'!$B$6:$C$718,2,0)</f>
        <v>1004106</v>
      </c>
      <c r="E164" s="50" t="s">
        <v>49</v>
      </c>
      <c r="F164" s="38" t="s">
        <v>31</v>
      </c>
      <c r="G164" s="6" t="s">
        <v>35</v>
      </c>
      <c r="H164" s="6" t="s">
        <v>390</v>
      </c>
      <c r="I164" s="4"/>
      <c r="J164" s="45" t="s">
        <v>418</v>
      </c>
      <c r="K164" s="6" t="s">
        <v>52</v>
      </c>
      <c r="L164" s="7" t="s">
        <v>23</v>
      </c>
      <c r="M164" s="4"/>
    </row>
    <row r="165" spans="1:13" ht="26.25">
      <c r="A165" s="5">
        <v>159</v>
      </c>
      <c r="B165" s="4" t="str">
        <f t="shared" si="3"/>
        <v>17.4.1004106.17.02</v>
      </c>
      <c r="C165" s="5" t="str">
        <f>VLOOKUP(B165,'[4]TKB(Tao lop)'!$B$7:$C$260,2,0)</f>
        <v>201741004106002</v>
      </c>
      <c r="D165" s="5" t="str">
        <f>VLOOKUP(E165,'[1]QuyetdinhPCGD'!$B$6:$C$718,2,0)</f>
        <v>1004106</v>
      </c>
      <c r="E165" s="50" t="s">
        <v>49</v>
      </c>
      <c r="F165" s="38" t="s">
        <v>31</v>
      </c>
      <c r="G165" s="6" t="s">
        <v>36</v>
      </c>
      <c r="H165" s="6" t="s">
        <v>390</v>
      </c>
      <c r="I165" s="4"/>
      <c r="J165" s="45" t="s">
        <v>418</v>
      </c>
      <c r="K165" s="6" t="s">
        <v>52</v>
      </c>
      <c r="L165" s="7" t="s">
        <v>23</v>
      </c>
      <c r="M165" s="4"/>
    </row>
    <row r="166" spans="1:13" ht="26.25">
      <c r="A166" s="5">
        <v>160</v>
      </c>
      <c r="B166" s="4" t="str">
        <f t="shared" si="3"/>
        <v>17.4.1004106.17.03</v>
      </c>
      <c r="C166" s="5" t="str">
        <f>VLOOKUP(B166,'[4]TKB(Tao lop)'!$B$7:$C$260,2,0)</f>
        <v>201741004106003</v>
      </c>
      <c r="D166" s="5" t="str">
        <f>VLOOKUP(E166,'[1]QuyetdinhPCGD'!$B$6:$C$718,2,0)</f>
        <v>1004106</v>
      </c>
      <c r="E166" s="50" t="s">
        <v>49</v>
      </c>
      <c r="F166" s="38" t="s">
        <v>31</v>
      </c>
      <c r="G166" s="6" t="s">
        <v>34</v>
      </c>
      <c r="H166" s="6" t="s">
        <v>390</v>
      </c>
      <c r="I166" s="4"/>
      <c r="J166" s="45" t="s">
        <v>418</v>
      </c>
      <c r="K166" s="6" t="s">
        <v>52</v>
      </c>
      <c r="L166" s="7" t="s">
        <v>24</v>
      </c>
      <c r="M166" s="4"/>
    </row>
    <row r="167" spans="1:13" ht="26.25">
      <c r="A167" s="5">
        <v>161</v>
      </c>
      <c r="B167" s="4" t="str">
        <f t="shared" si="3"/>
        <v>17.4.1004106.17.03</v>
      </c>
      <c r="C167" s="5" t="str">
        <f>VLOOKUP(B167,'[4]TKB(Tao lop)'!$B$7:$C$260,2,0)</f>
        <v>201741004106003</v>
      </c>
      <c r="D167" s="5" t="str">
        <f>VLOOKUP(E167,'[1]QuyetdinhPCGD'!$B$6:$C$718,2,0)</f>
        <v>1004106</v>
      </c>
      <c r="E167" s="50" t="s">
        <v>49</v>
      </c>
      <c r="F167" s="38" t="s">
        <v>31</v>
      </c>
      <c r="G167" s="6" t="s">
        <v>37</v>
      </c>
      <c r="H167" s="6" t="s">
        <v>390</v>
      </c>
      <c r="I167" s="4"/>
      <c r="J167" s="45" t="s">
        <v>418</v>
      </c>
      <c r="K167" s="6" t="s">
        <v>52</v>
      </c>
      <c r="L167" s="7" t="s">
        <v>24</v>
      </c>
      <c r="M167" s="4"/>
    </row>
    <row r="168" spans="1:25" ht="26.25">
      <c r="A168" s="5">
        <v>162</v>
      </c>
      <c r="B168" s="4" t="str">
        <f t="shared" si="3"/>
        <v>17.4.0104146.17.01</v>
      </c>
      <c r="C168" s="5" t="str">
        <f>VLOOKUP(B168,'[4]TKB(Tao lop)'!$B$7:$C$260,2,0)</f>
        <v>201740104146001</v>
      </c>
      <c r="D168" s="5" t="str">
        <f>VLOOKUP(E168,'[1]QuyetdinhPCGD'!$B$6:$C$718,2,0)</f>
        <v>0104146</v>
      </c>
      <c r="E168" s="50" t="s">
        <v>159</v>
      </c>
      <c r="F168" s="6" t="s">
        <v>29</v>
      </c>
      <c r="G168" s="6" t="s">
        <v>32</v>
      </c>
      <c r="H168" s="6" t="s">
        <v>380</v>
      </c>
      <c r="I168" s="4"/>
      <c r="J168" s="45" t="s">
        <v>416</v>
      </c>
      <c r="K168" s="6" t="s">
        <v>52</v>
      </c>
      <c r="L168" s="7" t="s">
        <v>22</v>
      </c>
      <c r="M168" s="4"/>
      <c r="N168" s="48" t="s">
        <v>226</v>
      </c>
      <c r="O168" s="48" t="s">
        <v>227</v>
      </c>
      <c r="P168" s="43">
        <f>VLOOKUP($N168,'[2]QuyetdinhPCGD'!$C$6:$G$791,2,0)</f>
        <v>3</v>
      </c>
      <c r="Q168" s="39">
        <f>VLOOKUP($N168,'[2]QuyetdinhPCGD'!$C$6:$G$791,3,0)</f>
        <v>2</v>
      </c>
      <c r="R168" s="39">
        <f>VLOOKUP($N168,'[2]QuyetdinhPCGD'!$C$6:$G$791,4,0)</f>
        <v>1</v>
      </c>
      <c r="S168" s="39">
        <f>VLOOKUP($N168,'[2]QuyetdinhPCGD'!$C$6:$G$791,5,0)</f>
        <v>0</v>
      </c>
      <c r="T168" s="51">
        <f>(Q168*15+R168*30+S168*30)/5</f>
        <v>12</v>
      </c>
      <c r="U168" s="49">
        <v>73</v>
      </c>
      <c r="V168" s="49" t="s">
        <v>115</v>
      </c>
      <c r="W168" s="46">
        <v>2</v>
      </c>
      <c r="X168" s="49" t="s">
        <v>284</v>
      </c>
      <c r="Y168" s="49"/>
    </row>
    <row r="169" spans="1:25" ht="26.25">
      <c r="A169" s="5">
        <v>163</v>
      </c>
      <c r="B169" s="4" t="str">
        <f t="shared" si="3"/>
        <v>17.4.0104146.17.01</v>
      </c>
      <c r="C169" s="5" t="str">
        <f>VLOOKUP(B169,'[4]TKB(Tao lop)'!$B$7:$C$260,2,0)</f>
        <v>201740104146001</v>
      </c>
      <c r="D169" s="5" t="str">
        <f>VLOOKUP(E169,'[1]QuyetdinhPCGD'!$B$6:$C$718,2,0)</f>
        <v>0104146</v>
      </c>
      <c r="E169" s="50" t="s">
        <v>159</v>
      </c>
      <c r="F169" s="6" t="s">
        <v>29</v>
      </c>
      <c r="G169" s="6" t="s">
        <v>33</v>
      </c>
      <c r="H169" s="6" t="s">
        <v>380</v>
      </c>
      <c r="I169" s="4"/>
      <c r="J169" s="45" t="s">
        <v>416</v>
      </c>
      <c r="K169" s="6" t="s">
        <v>52</v>
      </c>
      <c r="L169" s="7" t="s">
        <v>22</v>
      </c>
      <c r="M169" s="4"/>
      <c r="N169" s="48" t="s">
        <v>147</v>
      </c>
      <c r="O169" s="48" t="s">
        <v>148</v>
      </c>
      <c r="P169" s="43">
        <f>VLOOKUP($N169,'[2]QuyetdinhPCGD'!$C$6:$G$791,2,0)</f>
        <v>3</v>
      </c>
      <c r="Q169" s="39">
        <f>VLOOKUP($N169,'[2]QuyetdinhPCGD'!$C$6:$G$791,3,0)</f>
        <v>2</v>
      </c>
      <c r="R169" s="39">
        <f>VLOOKUP($N169,'[2]QuyetdinhPCGD'!$C$6:$G$791,4,0)</f>
        <v>1</v>
      </c>
      <c r="S169" s="39">
        <f>VLOOKUP($N169,'[2]QuyetdinhPCGD'!$C$6:$G$791,5,0)</f>
        <v>0</v>
      </c>
      <c r="T169" s="51">
        <f>(Q169*15+R169*30+S169*30)/5</f>
        <v>12</v>
      </c>
      <c r="U169" s="49">
        <v>121</v>
      </c>
      <c r="V169" s="49" t="s">
        <v>115</v>
      </c>
      <c r="W169" s="46">
        <v>2</v>
      </c>
      <c r="X169" s="49" t="s">
        <v>284</v>
      </c>
      <c r="Y169" s="49"/>
    </row>
    <row r="170" spans="1:13" ht="26.25">
      <c r="A170" s="5">
        <v>164</v>
      </c>
      <c r="B170" s="4" t="str">
        <f t="shared" si="3"/>
        <v>17.4.1604144.17.01</v>
      </c>
      <c r="C170" s="5" t="str">
        <f>VLOOKUP(B170,'[4]TKB(Tao lop)'!$B$7:$C$260,2,0)</f>
        <v>201741604144001</v>
      </c>
      <c r="D170" s="5" t="str">
        <f>VLOOKUP(E170,'[1]QuyetdinhPCGD'!$B$6:$C$718,2,0)</f>
        <v>1604144</v>
      </c>
      <c r="E170" s="50" t="s">
        <v>161</v>
      </c>
      <c r="F170" s="6" t="s">
        <v>30</v>
      </c>
      <c r="G170" s="6" t="s">
        <v>35</v>
      </c>
      <c r="H170" s="6" t="s">
        <v>398</v>
      </c>
      <c r="I170" s="4"/>
      <c r="J170" s="45" t="s">
        <v>420</v>
      </c>
      <c r="K170" s="6" t="s">
        <v>52</v>
      </c>
      <c r="L170" s="7" t="s">
        <v>22</v>
      </c>
      <c r="M170" s="4"/>
    </row>
    <row r="171" spans="1:13" ht="26.25">
      <c r="A171" s="5">
        <v>165</v>
      </c>
      <c r="B171" s="4" t="str">
        <f t="shared" si="3"/>
        <v>17.4.1604144.17.01</v>
      </c>
      <c r="C171" s="5" t="str">
        <f>VLOOKUP(B171,'[4]TKB(Tao lop)'!$B$7:$C$260,2,0)</f>
        <v>201741604144001</v>
      </c>
      <c r="D171" s="5" t="str">
        <f>VLOOKUP(E171,'[1]QuyetdinhPCGD'!$B$6:$C$718,2,0)</f>
        <v>1604144</v>
      </c>
      <c r="E171" s="50" t="s">
        <v>161</v>
      </c>
      <c r="F171" s="6" t="s">
        <v>30</v>
      </c>
      <c r="G171" s="6" t="s">
        <v>36</v>
      </c>
      <c r="H171" s="6" t="s">
        <v>398</v>
      </c>
      <c r="I171" s="4"/>
      <c r="J171" s="45" t="s">
        <v>420</v>
      </c>
      <c r="K171" s="6" t="s">
        <v>52</v>
      </c>
      <c r="L171" s="7" t="s">
        <v>22</v>
      </c>
      <c r="M171" s="4"/>
    </row>
    <row r="172" spans="1:13" ht="26.25">
      <c r="A172" s="5">
        <v>166</v>
      </c>
      <c r="B172" s="4" t="str">
        <f t="shared" si="3"/>
        <v>17.4.1304143.17.01</v>
      </c>
      <c r="C172" s="5" t="str">
        <f>VLOOKUP(B172,'[4]TKB(Tao lop)'!$B$7:$C$260,2,0)</f>
        <v>201741304143001</v>
      </c>
      <c r="D172" s="5" t="str">
        <f>VLOOKUP(E172,'[1]QuyetdinhPCGD'!$B$6:$C$718,2,0)</f>
        <v>1304143</v>
      </c>
      <c r="E172" s="50" t="s">
        <v>163</v>
      </c>
      <c r="F172" s="6" t="s">
        <v>29</v>
      </c>
      <c r="G172" s="6" t="s">
        <v>32</v>
      </c>
      <c r="H172" s="6" t="s">
        <v>399</v>
      </c>
      <c r="I172" s="4"/>
      <c r="J172" s="45" t="s">
        <v>417</v>
      </c>
      <c r="K172" s="6" t="s">
        <v>52</v>
      </c>
      <c r="L172" s="7" t="s">
        <v>22</v>
      </c>
      <c r="M172" s="4"/>
    </row>
    <row r="173" spans="1:13" ht="26.25">
      <c r="A173" s="5">
        <v>167</v>
      </c>
      <c r="B173" s="4" t="str">
        <f t="shared" si="3"/>
        <v>17.4.1304143.17.01</v>
      </c>
      <c r="C173" s="5" t="str">
        <f>VLOOKUP(B173,'[4]TKB(Tao lop)'!$B$7:$C$260,2,0)</f>
        <v>201741304143001</v>
      </c>
      <c r="D173" s="5" t="str">
        <f>VLOOKUP(E173,'[1]QuyetdinhPCGD'!$B$6:$C$718,2,0)</f>
        <v>1304143</v>
      </c>
      <c r="E173" s="50" t="s">
        <v>163</v>
      </c>
      <c r="F173" s="6" t="s">
        <v>29</v>
      </c>
      <c r="G173" s="6" t="s">
        <v>35</v>
      </c>
      <c r="H173" s="6" t="s">
        <v>399</v>
      </c>
      <c r="I173" s="4"/>
      <c r="J173" s="45" t="s">
        <v>417</v>
      </c>
      <c r="K173" s="6" t="s">
        <v>52</v>
      </c>
      <c r="L173" s="7" t="s">
        <v>22</v>
      </c>
      <c r="M173" s="4"/>
    </row>
    <row r="174" spans="1:13" ht="26.25">
      <c r="A174" s="5">
        <v>168</v>
      </c>
      <c r="B174" s="4" t="str">
        <f t="shared" si="3"/>
        <v>17.4.1304143.17.01</v>
      </c>
      <c r="C174" s="5" t="str">
        <f>VLOOKUP(B174,'[4]TKB(Tao lop)'!$B$7:$C$260,2,0)</f>
        <v>201741304143001</v>
      </c>
      <c r="D174" s="5" t="str">
        <f>VLOOKUP(E174,'[1]QuyetdinhPCGD'!$B$6:$C$718,2,0)</f>
        <v>1304143</v>
      </c>
      <c r="E174" s="50" t="s">
        <v>163</v>
      </c>
      <c r="F174" s="6" t="s">
        <v>29</v>
      </c>
      <c r="G174" s="6" t="s">
        <v>34</v>
      </c>
      <c r="H174" s="6" t="s">
        <v>399</v>
      </c>
      <c r="I174" s="4"/>
      <c r="J174" s="45" t="s">
        <v>417</v>
      </c>
      <c r="K174" s="6" t="s">
        <v>52</v>
      </c>
      <c r="L174" s="7" t="s">
        <v>22</v>
      </c>
      <c r="M174" s="4"/>
    </row>
    <row r="175" spans="1:13" ht="26.25">
      <c r="A175" s="5">
        <v>169</v>
      </c>
      <c r="B175" s="4" t="str">
        <f t="shared" si="3"/>
        <v>17.4.1304143.17.02</v>
      </c>
      <c r="C175" s="5" t="str">
        <f>VLOOKUP(B175,'[4]TKB(Tao lop)'!$B$7:$C$260,2,0)</f>
        <v>201741304143002</v>
      </c>
      <c r="D175" s="5" t="str">
        <f>VLOOKUP(E175,'[1]QuyetdinhPCGD'!$B$6:$C$718,2,0)</f>
        <v>1304143</v>
      </c>
      <c r="E175" s="50" t="s">
        <v>163</v>
      </c>
      <c r="F175" s="6" t="s">
        <v>30</v>
      </c>
      <c r="G175" s="6" t="s">
        <v>32</v>
      </c>
      <c r="H175" s="6" t="s">
        <v>399</v>
      </c>
      <c r="I175" s="4"/>
      <c r="J175" s="45" t="s">
        <v>417</v>
      </c>
      <c r="K175" s="6" t="s">
        <v>52</v>
      </c>
      <c r="L175" s="7" t="s">
        <v>23</v>
      </c>
      <c r="M175" s="4"/>
    </row>
    <row r="176" spans="1:13" ht="26.25">
      <c r="A176" s="5">
        <v>170</v>
      </c>
      <c r="B176" s="4" t="str">
        <f t="shared" si="3"/>
        <v>17.4.1304143.17.02</v>
      </c>
      <c r="C176" s="5" t="str">
        <f>VLOOKUP(B176,'[4]TKB(Tao lop)'!$B$7:$C$260,2,0)</f>
        <v>201741304143002</v>
      </c>
      <c r="D176" s="5" t="str">
        <f>VLOOKUP(E176,'[1]QuyetdinhPCGD'!$B$6:$C$718,2,0)</f>
        <v>1304143</v>
      </c>
      <c r="E176" s="50" t="s">
        <v>163</v>
      </c>
      <c r="F176" s="6" t="s">
        <v>30</v>
      </c>
      <c r="G176" s="6" t="s">
        <v>35</v>
      </c>
      <c r="H176" s="6" t="s">
        <v>399</v>
      </c>
      <c r="I176" s="4"/>
      <c r="J176" s="45" t="s">
        <v>417</v>
      </c>
      <c r="K176" s="6" t="s">
        <v>52</v>
      </c>
      <c r="L176" s="7" t="s">
        <v>23</v>
      </c>
      <c r="M176" s="4"/>
    </row>
    <row r="177" spans="1:13" ht="26.25">
      <c r="A177" s="5">
        <v>171</v>
      </c>
      <c r="B177" s="4" t="str">
        <f t="shared" si="3"/>
        <v>17.4.1304143.17.02</v>
      </c>
      <c r="C177" s="5" t="str">
        <f>VLOOKUP(B177,'[4]TKB(Tao lop)'!$B$7:$C$260,2,0)</f>
        <v>201741304143002</v>
      </c>
      <c r="D177" s="5" t="str">
        <f>VLOOKUP(E177,'[1]QuyetdinhPCGD'!$B$6:$C$718,2,0)</f>
        <v>1304143</v>
      </c>
      <c r="E177" s="50" t="s">
        <v>163</v>
      </c>
      <c r="F177" s="6" t="s">
        <v>30</v>
      </c>
      <c r="G177" s="6" t="s">
        <v>34</v>
      </c>
      <c r="H177" s="6" t="s">
        <v>399</v>
      </c>
      <c r="I177" s="4"/>
      <c r="J177" s="45" t="s">
        <v>417</v>
      </c>
      <c r="K177" s="6" t="s">
        <v>52</v>
      </c>
      <c r="L177" s="7" t="s">
        <v>23</v>
      </c>
      <c r="M177" s="4"/>
    </row>
    <row r="178" spans="1:13" ht="26.25">
      <c r="A178" s="5">
        <v>172</v>
      </c>
      <c r="B178" s="4" t="str">
        <f t="shared" si="3"/>
        <v>17.4.1304143.17.03</v>
      </c>
      <c r="C178" s="5" t="str">
        <f>VLOOKUP(B178,'[4]TKB(Tao lop)'!$B$7:$C$260,2,0)</f>
        <v>201741304143003</v>
      </c>
      <c r="D178" s="5" t="str">
        <f>VLOOKUP(E178,'[1]QuyetdinhPCGD'!$B$6:$C$718,2,0)</f>
        <v>1304143</v>
      </c>
      <c r="E178" s="50" t="s">
        <v>163</v>
      </c>
      <c r="F178" s="6" t="s">
        <v>29</v>
      </c>
      <c r="G178" s="6" t="s">
        <v>33</v>
      </c>
      <c r="H178" s="6" t="s">
        <v>399</v>
      </c>
      <c r="I178" s="4"/>
      <c r="J178" s="45" t="s">
        <v>417</v>
      </c>
      <c r="K178" s="6" t="s">
        <v>52</v>
      </c>
      <c r="L178" s="7" t="s">
        <v>24</v>
      </c>
      <c r="M178" s="4"/>
    </row>
    <row r="179" spans="1:13" ht="26.25">
      <c r="A179" s="5">
        <v>173</v>
      </c>
      <c r="B179" s="4" t="str">
        <f t="shared" si="3"/>
        <v>17.4.1304143.17.03</v>
      </c>
      <c r="C179" s="5" t="str">
        <f>VLOOKUP(B179,'[4]TKB(Tao lop)'!$B$7:$C$260,2,0)</f>
        <v>201741304143003</v>
      </c>
      <c r="D179" s="5" t="str">
        <f>VLOOKUP(E179,'[1]QuyetdinhPCGD'!$B$6:$C$718,2,0)</f>
        <v>1304143</v>
      </c>
      <c r="E179" s="50" t="s">
        <v>163</v>
      </c>
      <c r="F179" s="6" t="s">
        <v>29</v>
      </c>
      <c r="G179" s="6" t="s">
        <v>36</v>
      </c>
      <c r="H179" s="6" t="s">
        <v>399</v>
      </c>
      <c r="I179" s="4"/>
      <c r="J179" s="45" t="s">
        <v>417</v>
      </c>
      <c r="K179" s="6" t="s">
        <v>52</v>
      </c>
      <c r="L179" s="7" t="s">
        <v>24</v>
      </c>
      <c r="M179" s="4"/>
    </row>
    <row r="180" spans="1:13" ht="26.25">
      <c r="A180" s="5">
        <v>174</v>
      </c>
      <c r="B180" s="4" t="str">
        <f t="shared" si="3"/>
        <v>17.4.1304143.17.03</v>
      </c>
      <c r="C180" s="5" t="str">
        <f>VLOOKUP(B180,'[4]TKB(Tao lop)'!$B$7:$C$260,2,0)</f>
        <v>201741304143003</v>
      </c>
      <c r="D180" s="5" t="str">
        <f>VLOOKUP(E180,'[1]QuyetdinhPCGD'!$B$6:$C$718,2,0)</f>
        <v>1304143</v>
      </c>
      <c r="E180" s="50" t="s">
        <v>163</v>
      </c>
      <c r="F180" s="6" t="s">
        <v>29</v>
      </c>
      <c r="G180" s="6" t="s">
        <v>37</v>
      </c>
      <c r="H180" s="6" t="s">
        <v>399</v>
      </c>
      <c r="I180" s="4"/>
      <c r="J180" s="45" t="s">
        <v>417</v>
      </c>
      <c r="K180" s="6" t="s">
        <v>52</v>
      </c>
      <c r="L180" s="7" t="s">
        <v>24</v>
      </c>
      <c r="M180" s="4"/>
    </row>
    <row r="181" spans="1:13" ht="26.25">
      <c r="A181" s="5">
        <v>175</v>
      </c>
      <c r="B181" s="4" t="str">
        <f t="shared" si="3"/>
        <v>17.4.1304143.17.04</v>
      </c>
      <c r="C181" s="5" t="str">
        <f>VLOOKUP(B181,'[4]TKB(Tao lop)'!$B$7:$C$260,2,0)</f>
        <v>201741304143004</v>
      </c>
      <c r="D181" s="5" t="str">
        <f>VLOOKUP(E181,'[1]QuyetdinhPCGD'!$B$6:$C$718,2,0)</f>
        <v>1304143</v>
      </c>
      <c r="E181" s="50" t="s">
        <v>163</v>
      </c>
      <c r="F181" s="6" t="s">
        <v>30</v>
      </c>
      <c r="G181" s="6" t="s">
        <v>33</v>
      </c>
      <c r="H181" s="6" t="s">
        <v>399</v>
      </c>
      <c r="I181" s="4"/>
      <c r="J181" s="45" t="s">
        <v>417</v>
      </c>
      <c r="K181" s="6" t="s">
        <v>52</v>
      </c>
      <c r="L181" s="7" t="s">
        <v>25</v>
      </c>
      <c r="M181" s="4"/>
    </row>
    <row r="182" spans="1:13" ht="26.25">
      <c r="A182" s="5">
        <v>176</v>
      </c>
      <c r="B182" s="4" t="str">
        <f t="shared" si="3"/>
        <v>17.4.1304143.17.04</v>
      </c>
      <c r="C182" s="5" t="str">
        <f>VLOOKUP(B182,'[4]TKB(Tao lop)'!$B$7:$C$260,2,0)</f>
        <v>201741304143004</v>
      </c>
      <c r="D182" s="5" t="str">
        <f>VLOOKUP(E182,'[1]QuyetdinhPCGD'!$B$6:$C$718,2,0)</f>
        <v>1304143</v>
      </c>
      <c r="E182" s="50" t="s">
        <v>163</v>
      </c>
      <c r="F182" s="6" t="s">
        <v>30</v>
      </c>
      <c r="G182" s="6" t="s">
        <v>36</v>
      </c>
      <c r="H182" s="6" t="s">
        <v>399</v>
      </c>
      <c r="I182" s="4"/>
      <c r="J182" s="45" t="s">
        <v>417</v>
      </c>
      <c r="K182" s="6" t="s">
        <v>52</v>
      </c>
      <c r="L182" s="7" t="s">
        <v>25</v>
      </c>
      <c r="M182" s="4"/>
    </row>
    <row r="183" spans="1:13" ht="26.25">
      <c r="A183" s="5">
        <v>177</v>
      </c>
      <c r="B183" s="4" t="str">
        <f t="shared" si="3"/>
        <v>17.4.1304143.17.04</v>
      </c>
      <c r="C183" s="5" t="str">
        <f>VLOOKUP(B183,'[4]TKB(Tao lop)'!$B$7:$C$260,2,0)</f>
        <v>201741304143004</v>
      </c>
      <c r="D183" s="5" t="str">
        <f>VLOOKUP(E183,'[1]QuyetdinhPCGD'!$B$6:$C$718,2,0)</f>
        <v>1304143</v>
      </c>
      <c r="E183" s="50" t="s">
        <v>163</v>
      </c>
      <c r="F183" s="6" t="s">
        <v>30</v>
      </c>
      <c r="G183" s="6" t="s">
        <v>37</v>
      </c>
      <c r="H183" s="6" t="s">
        <v>399</v>
      </c>
      <c r="I183" s="4"/>
      <c r="J183" s="45" t="s">
        <v>417</v>
      </c>
      <c r="K183" s="6" t="s">
        <v>52</v>
      </c>
      <c r="L183" s="7" t="s">
        <v>25</v>
      </c>
      <c r="M183" s="4"/>
    </row>
    <row r="184" spans="1:13" ht="26.25">
      <c r="A184" s="5">
        <v>178</v>
      </c>
      <c r="B184" s="4" t="str">
        <f t="shared" si="3"/>
        <v>17.4.1304143.17.05</v>
      </c>
      <c r="C184" s="5" t="str">
        <f>VLOOKUP(B184,'[4]TKB(Tao lop)'!$B$7:$C$260,2,0)</f>
        <v>201741304143005</v>
      </c>
      <c r="D184" s="5" t="str">
        <f>VLOOKUP(E184,'[1]QuyetdinhPCGD'!$B$6:$C$718,2,0)</f>
        <v>1304143</v>
      </c>
      <c r="E184" s="50" t="s">
        <v>163</v>
      </c>
      <c r="F184" s="6" t="s">
        <v>29</v>
      </c>
      <c r="G184" s="6" t="s">
        <v>32</v>
      </c>
      <c r="H184" s="6" t="s">
        <v>443</v>
      </c>
      <c r="I184" s="4"/>
      <c r="J184" s="45" t="s">
        <v>421</v>
      </c>
      <c r="K184" s="6" t="s">
        <v>52</v>
      </c>
      <c r="L184" s="7" t="s">
        <v>46</v>
      </c>
      <c r="M184" s="4"/>
    </row>
    <row r="185" spans="1:13" ht="26.25">
      <c r="A185" s="5">
        <v>179</v>
      </c>
      <c r="B185" s="4" t="str">
        <f t="shared" si="3"/>
        <v>17.4.1304143.17.05</v>
      </c>
      <c r="C185" s="5" t="str">
        <f>VLOOKUP(B185,'[4]TKB(Tao lop)'!$B$7:$C$260,2,0)</f>
        <v>201741304143005</v>
      </c>
      <c r="D185" s="5" t="str">
        <f>VLOOKUP(E185,'[1]QuyetdinhPCGD'!$B$6:$C$718,2,0)</f>
        <v>1304143</v>
      </c>
      <c r="E185" s="50" t="s">
        <v>163</v>
      </c>
      <c r="F185" s="6" t="s">
        <v>29</v>
      </c>
      <c r="G185" s="6" t="s">
        <v>35</v>
      </c>
      <c r="H185" s="6" t="s">
        <v>443</v>
      </c>
      <c r="I185" s="4"/>
      <c r="J185" s="45" t="s">
        <v>421</v>
      </c>
      <c r="K185" s="6" t="s">
        <v>52</v>
      </c>
      <c r="L185" s="7" t="s">
        <v>46</v>
      </c>
      <c r="M185" s="4"/>
    </row>
    <row r="186" spans="1:13" ht="26.25">
      <c r="A186" s="5">
        <v>180</v>
      </c>
      <c r="B186" s="4" t="str">
        <f t="shared" si="3"/>
        <v>17.4.1304143.17.05</v>
      </c>
      <c r="C186" s="5" t="str">
        <f>VLOOKUP(B186,'[4]TKB(Tao lop)'!$B$7:$C$260,2,0)</f>
        <v>201741304143005</v>
      </c>
      <c r="D186" s="5" t="str">
        <f>VLOOKUP(E186,'[1]QuyetdinhPCGD'!$B$6:$C$718,2,0)</f>
        <v>1304143</v>
      </c>
      <c r="E186" s="50" t="s">
        <v>163</v>
      </c>
      <c r="F186" s="6" t="s">
        <v>29</v>
      </c>
      <c r="G186" s="6" t="s">
        <v>34</v>
      </c>
      <c r="H186" s="6" t="s">
        <v>443</v>
      </c>
      <c r="I186" s="4"/>
      <c r="J186" s="45" t="s">
        <v>421</v>
      </c>
      <c r="K186" s="6" t="s">
        <v>52</v>
      </c>
      <c r="L186" s="7" t="s">
        <v>46</v>
      </c>
      <c r="M186" s="4"/>
    </row>
    <row r="187" spans="1:13" ht="26.25">
      <c r="A187" s="5">
        <v>181</v>
      </c>
      <c r="B187" s="4" t="str">
        <f t="shared" si="3"/>
        <v>17.4.1304143.17.06</v>
      </c>
      <c r="C187" s="5" t="str">
        <f>VLOOKUP(B187,'[4]TKB(Tao lop)'!$B$7:$C$260,2,0)</f>
        <v>201741304143006</v>
      </c>
      <c r="D187" s="5" t="str">
        <f>VLOOKUP(E187,'[1]QuyetdinhPCGD'!$B$6:$C$718,2,0)</f>
        <v>1304143</v>
      </c>
      <c r="E187" s="50" t="s">
        <v>163</v>
      </c>
      <c r="F187" s="6" t="s">
        <v>30</v>
      </c>
      <c r="G187" s="6" t="s">
        <v>32</v>
      </c>
      <c r="H187" s="6" t="s">
        <v>443</v>
      </c>
      <c r="I187" s="4"/>
      <c r="J187" s="45" t="s">
        <v>421</v>
      </c>
      <c r="K187" s="6" t="s">
        <v>52</v>
      </c>
      <c r="L187" s="7" t="s">
        <v>47</v>
      </c>
      <c r="M187" s="4"/>
    </row>
    <row r="188" spans="1:13" ht="26.25">
      <c r="A188" s="5">
        <v>182</v>
      </c>
      <c r="B188" s="4" t="str">
        <f t="shared" si="3"/>
        <v>17.4.1304143.17.06</v>
      </c>
      <c r="C188" s="5" t="str">
        <f>VLOOKUP(B188,'[4]TKB(Tao lop)'!$B$7:$C$260,2,0)</f>
        <v>201741304143006</v>
      </c>
      <c r="D188" s="5" t="str">
        <f>VLOOKUP(E188,'[1]QuyetdinhPCGD'!$B$6:$C$718,2,0)</f>
        <v>1304143</v>
      </c>
      <c r="E188" s="50" t="s">
        <v>163</v>
      </c>
      <c r="F188" s="6" t="s">
        <v>30</v>
      </c>
      <c r="G188" s="6" t="s">
        <v>35</v>
      </c>
      <c r="H188" s="6" t="s">
        <v>443</v>
      </c>
      <c r="I188" s="4"/>
      <c r="J188" s="45" t="s">
        <v>421</v>
      </c>
      <c r="K188" s="6" t="s">
        <v>52</v>
      </c>
      <c r="L188" s="7" t="s">
        <v>47</v>
      </c>
      <c r="M188" s="4"/>
    </row>
    <row r="189" spans="1:13" ht="26.25">
      <c r="A189" s="5">
        <v>183</v>
      </c>
      <c r="B189" s="4" t="str">
        <f t="shared" si="3"/>
        <v>17.4.1304143.17.06</v>
      </c>
      <c r="C189" s="5" t="str">
        <f>VLOOKUP(B189,'[4]TKB(Tao lop)'!$B$7:$C$260,2,0)</f>
        <v>201741304143006</v>
      </c>
      <c r="D189" s="5" t="str">
        <f>VLOOKUP(E189,'[1]QuyetdinhPCGD'!$B$6:$C$718,2,0)</f>
        <v>1304143</v>
      </c>
      <c r="E189" s="50" t="s">
        <v>163</v>
      </c>
      <c r="F189" s="6" t="s">
        <v>30</v>
      </c>
      <c r="G189" s="6" t="s">
        <v>34</v>
      </c>
      <c r="H189" s="6" t="s">
        <v>443</v>
      </c>
      <c r="I189" s="4"/>
      <c r="J189" s="45" t="s">
        <v>421</v>
      </c>
      <c r="K189" s="6" t="s">
        <v>52</v>
      </c>
      <c r="L189" s="7" t="s">
        <v>47</v>
      </c>
      <c r="M189" s="4"/>
    </row>
    <row r="190" spans="1:13" ht="26.25">
      <c r="A190" s="5">
        <v>184</v>
      </c>
      <c r="B190" s="4" t="str">
        <f t="shared" si="3"/>
        <v>17.4.1304143.17.07</v>
      </c>
      <c r="C190" s="5" t="str">
        <f>VLOOKUP(B190,'[4]TKB(Tao lop)'!$B$7:$C$260,2,0)</f>
        <v>201741304143007</v>
      </c>
      <c r="D190" s="5" t="str">
        <f>VLOOKUP(E190,'[1]QuyetdinhPCGD'!$B$6:$C$718,2,0)</f>
        <v>1304143</v>
      </c>
      <c r="E190" s="50" t="s">
        <v>163</v>
      </c>
      <c r="F190" s="6" t="s">
        <v>29</v>
      </c>
      <c r="G190" s="6" t="s">
        <v>33</v>
      </c>
      <c r="H190" s="6" t="s">
        <v>443</v>
      </c>
      <c r="I190" s="4"/>
      <c r="J190" s="45" t="s">
        <v>421</v>
      </c>
      <c r="K190" s="6" t="s">
        <v>52</v>
      </c>
      <c r="L190" s="7" t="s">
        <v>50</v>
      </c>
      <c r="M190" s="4"/>
    </row>
    <row r="191" spans="1:13" ht="26.25">
      <c r="A191" s="5">
        <v>185</v>
      </c>
      <c r="B191" s="4" t="str">
        <f t="shared" si="3"/>
        <v>17.4.1304143.17.07</v>
      </c>
      <c r="C191" s="5" t="str">
        <f>VLOOKUP(B191,'[4]TKB(Tao lop)'!$B$7:$C$260,2,0)</f>
        <v>201741304143007</v>
      </c>
      <c r="D191" s="5" t="str">
        <f>VLOOKUP(E191,'[1]QuyetdinhPCGD'!$B$6:$C$718,2,0)</f>
        <v>1304143</v>
      </c>
      <c r="E191" s="50" t="s">
        <v>163</v>
      </c>
      <c r="F191" s="6" t="s">
        <v>29</v>
      </c>
      <c r="G191" s="6" t="s">
        <v>36</v>
      </c>
      <c r="H191" s="6" t="s">
        <v>443</v>
      </c>
      <c r="I191" s="4"/>
      <c r="J191" s="45" t="s">
        <v>421</v>
      </c>
      <c r="K191" s="6" t="s">
        <v>52</v>
      </c>
      <c r="L191" s="7" t="s">
        <v>50</v>
      </c>
      <c r="M191" s="4"/>
    </row>
    <row r="192" spans="1:13" ht="26.25">
      <c r="A192" s="5">
        <v>186</v>
      </c>
      <c r="B192" s="4" t="str">
        <f t="shared" si="3"/>
        <v>17.4.1304143.17.07</v>
      </c>
      <c r="C192" s="5" t="str">
        <f>VLOOKUP(B192,'[4]TKB(Tao lop)'!$B$7:$C$260,2,0)</f>
        <v>201741304143007</v>
      </c>
      <c r="D192" s="5" t="str">
        <f>VLOOKUP(E192,'[1]QuyetdinhPCGD'!$B$6:$C$718,2,0)</f>
        <v>1304143</v>
      </c>
      <c r="E192" s="50" t="s">
        <v>163</v>
      </c>
      <c r="F192" s="6" t="s">
        <v>29</v>
      </c>
      <c r="G192" s="6" t="s">
        <v>37</v>
      </c>
      <c r="H192" s="6" t="s">
        <v>443</v>
      </c>
      <c r="I192" s="4"/>
      <c r="J192" s="45" t="s">
        <v>421</v>
      </c>
      <c r="K192" s="6" t="s">
        <v>52</v>
      </c>
      <c r="L192" s="7" t="s">
        <v>50</v>
      </c>
      <c r="M192" s="4"/>
    </row>
    <row r="193" spans="1:13" ht="26.25">
      <c r="A193" s="5">
        <v>187</v>
      </c>
      <c r="B193" s="4" t="str">
        <f t="shared" si="3"/>
        <v>17.4.1304143.17.08</v>
      </c>
      <c r="C193" s="5" t="str">
        <f>VLOOKUP(B193,'[4]TKB(Tao lop)'!$B$7:$C$260,2,0)</f>
        <v>201741304143008</v>
      </c>
      <c r="D193" s="5" t="str">
        <f>VLOOKUP(E193,'[1]QuyetdinhPCGD'!$B$6:$C$718,2,0)</f>
        <v>1304143</v>
      </c>
      <c r="E193" s="50" t="s">
        <v>163</v>
      </c>
      <c r="F193" s="6" t="s">
        <v>30</v>
      </c>
      <c r="G193" s="6" t="s">
        <v>33</v>
      </c>
      <c r="H193" s="6" t="s">
        <v>443</v>
      </c>
      <c r="I193" s="4"/>
      <c r="J193" s="45" t="s">
        <v>421</v>
      </c>
      <c r="K193" s="6" t="s">
        <v>52</v>
      </c>
      <c r="L193" s="7" t="s">
        <v>51</v>
      </c>
      <c r="M193" s="4"/>
    </row>
    <row r="194" spans="1:13" ht="26.25">
      <c r="A194" s="5">
        <v>188</v>
      </c>
      <c r="B194" s="4" t="str">
        <f t="shared" si="3"/>
        <v>17.4.1304143.17.08</v>
      </c>
      <c r="C194" s="5" t="str">
        <f>VLOOKUP(B194,'[4]TKB(Tao lop)'!$B$7:$C$260,2,0)</f>
        <v>201741304143008</v>
      </c>
      <c r="D194" s="5" t="str">
        <f>VLOOKUP(E194,'[1]QuyetdinhPCGD'!$B$6:$C$718,2,0)</f>
        <v>1304143</v>
      </c>
      <c r="E194" s="50" t="s">
        <v>163</v>
      </c>
      <c r="F194" s="6" t="s">
        <v>30</v>
      </c>
      <c r="G194" s="6" t="s">
        <v>36</v>
      </c>
      <c r="H194" s="6" t="s">
        <v>443</v>
      </c>
      <c r="I194" s="4"/>
      <c r="J194" s="45" t="s">
        <v>421</v>
      </c>
      <c r="K194" s="6" t="s">
        <v>52</v>
      </c>
      <c r="L194" s="7" t="s">
        <v>51</v>
      </c>
      <c r="M194" s="4"/>
    </row>
    <row r="195" spans="1:13" ht="26.25">
      <c r="A195" s="5">
        <v>189</v>
      </c>
      <c r="B195" s="4" t="str">
        <f t="shared" si="3"/>
        <v>17.4.1304143.17.08</v>
      </c>
      <c r="C195" s="5" t="str">
        <f>VLOOKUP(B195,'[4]TKB(Tao lop)'!$B$7:$C$260,2,0)</f>
        <v>201741304143008</v>
      </c>
      <c r="D195" s="5" t="str">
        <f>VLOOKUP(E195,'[1]QuyetdinhPCGD'!$B$6:$C$718,2,0)</f>
        <v>1304143</v>
      </c>
      <c r="E195" s="50" t="s">
        <v>163</v>
      </c>
      <c r="F195" s="6" t="s">
        <v>30</v>
      </c>
      <c r="G195" s="6" t="s">
        <v>37</v>
      </c>
      <c r="H195" s="6" t="s">
        <v>443</v>
      </c>
      <c r="I195" s="4"/>
      <c r="J195" s="45" t="s">
        <v>421</v>
      </c>
      <c r="K195" s="6" t="s">
        <v>52</v>
      </c>
      <c r="L195" s="7" t="s">
        <v>51</v>
      </c>
      <c r="M195" s="4"/>
    </row>
    <row r="196" spans="1:25" ht="26.25">
      <c r="A196" s="5">
        <v>190</v>
      </c>
      <c r="B196" s="4" t="str">
        <f t="shared" si="3"/>
        <v>17.4.1304131.17.01</v>
      </c>
      <c r="C196" s="5" t="str">
        <f>VLOOKUP(B196,'[4]TKB(Tao lop)'!$B$7:$C$260,2,0)</f>
        <v>201741304131001</v>
      </c>
      <c r="D196" s="5" t="str">
        <f>VLOOKUP(E196,'[1]QuyetdinhPCGD'!$B$6:$C$718,2,0)</f>
        <v>1304131</v>
      </c>
      <c r="E196" s="50" t="s">
        <v>263</v>
      </c>
      <c r="F196" s="38" t="s">
        <v>31</v>
      </c>
      <c r="G196" s="6" t="s">
        <v>32</v>
      </c>
      <c r="H196" s="6" t="s">
        <v>385</v>
      </c>
      <c r="I196" s="4"/>
      <c r="J196" s="45" t="s">
        <v>423</v>
      </c>
      <c r="K196" s="6" t="s">
        <v>52</v>
      </c>
      <c r="L196" s="7" t="s">
        <v>22</v>
      </c>
      <c r="M196" s="4"/>
      <c r="N196" s="48" t="s">
        <v>135</v>
      </c>
      <c r="O196" s="48" t="s">
        <v>136</v>
      </c>
      <c r="P196" s="43">
        <f>VLOOKUP($N196,'[2]QuyetdinhPCGD'!$C$6:$G$791,2,0)</f>
        <v>3</v>
      </c>
      <c r="Q196" s="39">
        <f>VLOOKUP($N196,'[2]QuyetdinhPCGD'!$C$6:$G$791,3,0)</f>
        <v>1</v>
      </c>
      <c r="R196" s="39">
        <f>VLOOKUP($N196,'[2]QuyetdinhPCGD'!$C$6:$G$791,4,0)</f>
        <v>2</v>
      </c>
      <c r="S196" s="39">
        <f>VLOOKUP($N196,'[2]QuyetdinhPCGD'!$C$6:$G$791,5,0)</f>
        <v>0</v>
      </c>
      <c r="T196" s="51">
        <f aca="true" t="shared" si="4" ref="T196:T204">(Q196*15+R196*30+S196*30)/5</f>
        <v>15</v>
      </c>
      <c r="U196" s="49">
        <v>20</v>
      </c>
      <c r="V196" s="49" t="s">
        <v>60</v>
      </c>
      <c r="W196" s="46">
        <v>1</v>
      </c>
      <c r="X196" s="49" t="s">
        <v>284</v>
      </c>
      <c r="Y196" s="49"/>
    </row>
    <row r="197" spans="1:25" ht="26.25">
      <c r="A197" s="5">
        <v>191</v>
      </c>
      <c r="B197" s="4" t="str">
        <f t="shared" si="3"/>
        <v>17.4.1304131.17.01</v>
      </c>
      <c r="C197" s="5" t="str">
        <f>VLOOKUP(B197,'[4]TKB(Tao lop)'!$B$7:$C$260,2,0)</f>
        <v>201741304131001</v>
      </c>
      <c r="D197" s="5" t="str">
        <f>VLOOKUP(E197,'[1]QuyetdinhPCGD'!$B$6:$C$718,2,0)</f>
        <v>1304131</v>
      </c>
      <c r="E197" s="50" t="s">
        <v>263</v>
      </c>
      <c r="F197" s="38" t="s">
        <v>31</v>
      </c>
      <c r="G197" s="6" t="s">
        <v>35</v>
      </c>
      <c r="H197" s="6" t="s">
        <v>385</v>
      </c>
      <c r="I197" s="4"/>
      <c r="J197" s="45" t="s">
        <v>423</v>
      </c>
      <c r="K197" s="6" t="s">
        <v>52</v>
      </c>
      <c r="L197" s="7" t="s">
        <v>22</v>
      </c>
      <c r="M197" s="4"/>
      <c r="N197" s="48" t="s">
        <v>137</v>
      </c>
      <c r="O197" s="48" t="s">
        <v>138</v>
      </c>
      <c r="P197" s="43">
        <f>VLOOKUP($N197,'[2]QuyetdinhPCGD'!$C$6:$G$791,2,0)</f>
        <v>3</v>
      </c>
      <c r="Q197" s="39">
        <f>VLOOKUP($N197,'[2]QuyetdinhPCGD'!$C$6:$G$791,3,0)</f>
        <v>2</v>
      </c>
      <c r="R197" s="39">
        <f>VLOOKUP($N197,'[2]QuyetdinhPCGD'!$C$6:$G$791,4,0)</f>
        <v>1</v>
      </c>
      <c r="S197" s="39">
        <f>VLOOKUP($N197,'[2]QuyetdinhPCGD'!$C$6:$G$791,5,0)</f>
        <v>0</v>
      </c>
      <c r="T197" s="51">
        <f t="shared" si="4"/>
        <v>12</v>
      </c>
      <c r="U197" s="49">
        <v>16</v>
      </c>
      <c r="V197" s="49" t="s">
        <v>60</v>
      </c>
      <c r="W197" s="46">
        <v>1</v>
      </c>
      <c r="X197" s="49" t="s">
        <v>284</v>
      </c>
      <c r="Y197" s="49"/>
    </row>
    <row r="198" spans="1:25" ht="26.25">
      <c r="A198" s="5">
        <v>192</v>
      </c>
      <c r="B198" s="4" t="str">
        <f t="shared" si="3"/>
        <v>17.4.1304131.17.01</v>
      </c>
      <c r="C198" s="5" t="str">
        <f>VLOOKUP(B198,'[4]TKB(Tao lop)'!$B$7:$C$260,2,0)</f>
        <v>201741304131001</v>
      </c>
      <c r="D198" s="5" t="str">
        <f>VLOOKUP(E198,'[1]QuyetdinhPCGD'!$B$6:$C$718,2,0)</f>
        <v>1304131</v>
      </c>
      <c r="E198" s="50" t="s">
        <v>263</v>
      </c>
      <c r="F198" s="38" t="s">
        <v>31</v>
      </c>
      <c r="G198" s="6" t="s">
        <v>34</v>
      </c>
      <c r="H198" s="6" t="s">
        <v>385</v>
      </c>
      <c r="I198" s="4"/>
      <c r="J198" s="45" t="s">
        <v>423</v>
      </c>
      <c r="K198" s="6" t="s">
        <v>52</v>
      </c>
      <c r="L198" s="7" t="s">
        <v>22</v>
      </c>
      <c r="M198" s="4"/>
      <c r="N198" s="48" t="s">
        <v>137</v>
      </c>
      <c r="O198" s="48" t="s">
        <v>138</v>
      </c>
      <c r="P198" s="43">
        <f>VLOOKUP($N198,'[2]QuyetdinhPCGD'!$C$6:$G$791,2,0)</f>
        <v>3</v>
      </c>
      <c r="Q198" s="39">
        <f>VLOOKUP($N198,'[2]QuyetdinhPCGD'!$C$6:$G$791,3,0)</f>
        <v>2</v>
      </c>
      <c r="R198" s="39">
        <f>VLOOKUP($N198,'[2]QuyetdinhPCGD'!$C$6:$G$791,4,0)</f>
        <v>1</v>
      </c>
      <c r="S198" s="39">
        <f>VLOOKUP($N198,'[2]QuyetdinhPCGD'!$C$6:$G$791,5,0)</f>
        <v>0</v>
      </c>
      <c r="T198" s="51">
        <f t="shared" si="4"/>
        <v>12</v>
      </c>
      <c r="U198" s="49">
        <v>16</v>
      </c>
      <c r="V198" s="49" t="s">
        <v>60</v>
      </c>
      <c r="W198" s="46">
        <v>1</v>
      </c>
      <c r="X198" s="49" t="s">
        <v>284</v>
      </c>
      <c r="Y198" s="49"/>
    </row>
    <row r="199" spans="1:25" ht="26.25">
      <c r="A199" s="5">
        <v>193</v>
      </c>
      <c r="B199" s="4" t="str">
        <f aca="true" t="shared" si="5" ref="B199:B262">CONCATENATE("17.4.",D199,".17.",L199)</f>
        <v>17.4.1304131.17.02</v>
      </c>
      <c r="C199" s="5" t="str">
        <f>VLOOKUP(B199,'[4]TKB(Tao lop)'!$B$7:$C$260,2,0)</f>
        <v>201741304131002</v>
      </c>
      <c r="D199" s="5" t="str">
        <f>VLOOKUP(E199,'[1]QuyetdinhPCGD'!$B$6:$C$718,2,0)</f>
        <v>1304131</v>
      </c>
      <c r="E199" s="50" t="s">
        <v>263</v>
      </c>
      <c r="F199" s="38" t="s">
        <v>31</v>
      </c>
      <c r="G199" s="6" t="s">
        <v>33</v>
      </c>
      <c r="H199" s="6" t="s">
        <v>385</v>
      </c>
      <c r="I199" s="4"/>
      <c r="J199" s="45" t="s">
        <v>423</v>
      </c>
      <c r="K199" s="6" t="s">
        <v>52</v>
      </c>
      <c r="L199" s="7" t="s">
        <v>23</v>
      </c>
      <c r="M199" s="4"/>
      <c r="N199" s="48" t="s">
        <v>151</v>
      </c>
      <c r="O199" s="48" t="s">
        <v>152</v>
      </c>
      <c r="P199" s="43">
        <f>VLOOKUP($N199,'[2]QuyetdinhPCGD'!$C$6:$G$791,2,0)</f>
        <v>3</v>
      </c>
      <c r="Q199" s="39">
        <f>VLOOKUP($N199,'[2]QuyetdinhPCGD'!$C$6:$G$791,3,0)</f>
        <v>2</v>
      </c>
      <c r="R199" s="39">
        <f>VLOOKUP($N199,'[2]QuyetdinhPCGD'!$C$6:$G$791,4,0)</f>
        <v>1</v>
      </c>
      <c r="S199" s="39">
        <f>VLOOKUP($N199,'[2]QuyetdinhPCGD'!$C$6:$G$791,5,0)</f>
        <v>0</v>
      </c>
      <c r="T199" s="51">
        <f t="shared" si="4"/>
        <v>12</v>
      </c>
      <c r="U199" s="49">
        <v>47</v>
      </c>
      <c r="V199" s="49" t="s">
        <v>60</v>
      </c>
      <c r="W199" s="46">
        <v>1</v>
      </c>
      <c r="X199" s="49" t="s">
        <v>284</v>
      </c>
      <c r="Y199" s="49"/>
    </row>
    <row r="200" spans="1:25" ht="26.25">
      <c r="A200" s="5">
        <v>194</v>
      </c>
      <c r="B200" s="4" t="str">
        <f t="shared" si="5"/>
        <v>17.4.1304131.17.02</v>
      </c>
      <c r="C200" s="5" t="str">
        <f>VLOOKUP(B200,'[4]TKB(Tao lop)'!$B$7:$C$260,2,0)</f>
        <v>201741304131002</v>
      </c>
      <c r="D200" s="5" t="str">
        <f>VLOOKUP(E200,'[1]QuyetdinhPCGD'!$B$6:$C$718,2,0)</f>
        <v>1304131</v>
      </c>
      <c r="E200" s="50" t="s">
        <v>263</v>
      </c>
      <c r="F200" s="38" t="s">
        <v>31</v>
      </c>
      <c r="G200" s="6" t="s">
        <v>36</v>
      </c>
      <c r="H200" s="6" t="s">
        <v>385</v>
      </c>
      <c r="I200" s="4"/>
      <c r="J200" s="45" t="s">
        <v>423</v>
      </c>
      <c r="K200" s="6" t="s">
        <v>52</v>
      </c>
      <c r="L200" s="7" t="s">
        <v>23</v>
      </c>
      <c r="M200" s="4"/>
      <c r="N200" s="48" t="s">
        <v>151</v>
      </c>
      <c r="O200" s="48" t="s">
        <v>152</v>
      </c>
      <c r="P200" s="43">
        <f>VLOOKUP($N200,'[2]QuyetdinhPCGD'!$C$6:$G$791,2,0)</f>
        <v>3</v>
      </c>
      <c r="Q200" s="39">
        <f>VLOOKUP($N200,'[2]QuyetdinhPCGD'!$C$6:$G$791,3,0)</f>
        <v>2</v>
      </c>
      <c r="R200" s="39">
        <f>VLOOKUP($N200,'[2]QuyetdinhPCGD'!$C$6:$G$791,4,0)</f>
        <v>1</v>
      </c>
      <c r="S200" s="39">
        <f>VLOOKUP($N200,'[2]QuyetdinhPCGD'!$C$6:$G$791,5,0)</f>
        <v>0</v>
      </c>
      <c r="T200" s="51">
        <f t="shared" si="4"/>
        <v>12</v>
      </c>
      <c r="U200" s="49">
        <v>47</v>
      </c>
      <c r="V200" s="49" t="s">
        <v>60</v>
      </c>
      <c r="W200" s="46">
        <v>1</v>
      </c>
      <c r="X200" s="49" t="s">
        <v>284</v>
      </c>
      <c r="Y200" s="49"/>
    </row>
    <row r="201" spans="1:25" ht="26.25">
      <c r="A201" s="5">
        <v>195</v>
      </c>
      <c r="B201" s="4" t="str">
        <f t="shared" si="5"/>
        <v>17.4.1304131.17.02</v>
      </c>
      <c r="C201" s="5" t="str">
        <f>VLOOKUP(B201,'[4]TKB(Tao lop)'!$B$7:$C$260,2,0)</f>
        <v>201741304131002</v>
      </c>
      <c r="D201" s="5" t="str">
        <f>VLOOKUP(E201,'[1]QuyetdinhPCGD'!$B$6:$C$718,2,0)</f>
        <v>1304131</v>
      </c>
      <c r="E201" s="50" t="s">
        <v>263</v>
      </c>
      <c r="F201" s="38" t="s">
        <v>31</v>
      </c>
      <c r="G201" s="6" t="s">
        <v>37</v>
      </c>
      <c r="H201" s="6" t="s">
        <v>385</v>
      </c>
      <c r="I201" s="4"/>
      <c r="J201" s="45" t="s">
        <v>423</v>
      </c>
      <c r="K201" s="6" t="s">
        <v>52</v>
      </c>
      <c r="L201" s="7" t="s">
        <v>23</v>
      </c>
      <c r="M201" s="4"/>
      <c r="N201" s="48" t="s">
        <v>153</v>
      </c>
      <c r="O201" s="48" t="s">
        <v>154</v>
      </c>
      <c r="P201" s="43">
        <f>VLOOKUP($N201,'[2]QuyetdinhPCGD'!$C$6:$G$791,2,0)</f>
        <v>3</v>
      </c>
      <c r="Q201" s="39">
        <f>VLOOKUP($N201,'[2]QuyetdinhPCGD'!$C$6:$G$791,3,0)</f>
        <v>2</v>
      </c>
      <c r="R201" s="39">
        <f>VLOOKUP($N201,'[2]QuyetdinhPCGD'!$C$6:$G$791,4,0)</f>
        <v>0</v>
      </c>
      <c r="S201" s="39">
        <f>VLOOKUP($N201,'[2]QuyetdinhPCGD'!$C$6:$G$791,5,0)</f>
        <v>1</v>
      </c>
      <c r="T201" s="51">
        <f t="shared" si="4"/>
        <v>12</v>
      </c>
      <c r="U201" s="49">
        <v>48</v>
      </c>
      <c r="V201" s="49" t="s">
        <v>60</v>
      </c>
      <c r="W201" s="46">
        <v>1</v>
      </c>
      <c r="X201" s="49" t="s">
        <v>284</v>
      </c>
      <c r="Y201" s="49"/>
    </row>
    <row r="202" spans="1:25" ht="26.25">
      <c r="A202" s="5">
        <v>196</v>
      </c>
      <c r="B202" s="4" t="str">
        <f t="shared" si="5"/>
        <v>17.4.1304132.17.01</v>
      </c>
      <c r="C202" s="5" t="str">
        <f>VLOOKUP(B202,'[4]TKB(Tao lop)'!$B$7:$C$260,2,0)</f>
        <v>201741304132001</v>
      </c>
      <c r="D202" s="5" t="str">
        <f>VLOOKUP(E202,'[1]QuyetdinhPCGD'!$B$6:$C$718,2,0)</f>
        <v>1304132</v>
      </c>
      <c r="E202" s="50" t="s">
        <v>273</v>
      </c>
      <c r="F202" s="6" t="s">
        <v>116</v>
      </c>
      <c r="G202" s="6" t="s">
        <v>35</v>
      </c>
      <c r="H202" s="6" t="s">
        <v>442</v>
      </c>
      <c r="I202" s="4"/>
      <c r="J202" s="45" t="s">
        <v>420</v>
      </c>
      <c r="K202" s="6" t="s">
        <v>52</v>
      </c>
      <c r="L202" s="7" t="s">
        <v>22</v>
      </c>
      <c r="M202" s="4"/>
      <c r="N202" s="48" t="s">
        <v>280</v>
      </c>
      <c r="O202" s="48" t="s">
        <v>281</v>
      </c>
      <c r="P202" s="43">
        <f>VLOOKUP($N202,'[2]QuyetdinhPCGD'!$C$6:$G$791,2,0)</f>
        <v>3</v>
      </c>
      <c r="Q202" s="39">
        <f>VLOOKUP($N202,'[2]QuyetdinhPCGD'!$C$6:$G$791,3,0)</f>
        <v>3</v>
      </c>
      <c r="R202" s="39">
        <f>VLOOKUP($N202,'[2]QuyetdinhPCGD'!$C$6:$G$791,4,0)</f>
        <v>0</v>
      </c>
      <c r="S202" s="39">
        <f>VLOOKUP($N202,'[2]QuyetdinhPCGD'!$C$6:$G$791,5,0)</f>
        <v>0</v>
      </c>
      <c r="T202" s="51">
        <f t="shared" si="4"/>
        <v>9</v>
      </c>
      <c r="U202" s="49">
        <v>13</v>
      </c>
      <c r="V202" s="49" t="s">
        <v>57</v>
      </c>
      <c r="W202" s="46">
        <v>1</v>
      </c>
      <c r="X202" s="49" t="s">
        <v>284</v>
      </c>
      <c r="Y202" s="49"/>
    </row>
    <row r="203" spans="1:25" ht="26.25">
      <c r="A203" s="5">
        <v>197</v>
      </c>
      <c r="B203" s="4" t="str">
        <f t="shared" si="5"/>
        <v>17.4.1304132.17.01</v>
      </c>
      <c r="C203" s="5" t="str">
        <f>VLOOKUP(B203,'[4]TKB(Tao lop)'!$B$7:$C$260,2,0)</f>
        <v>201741304132001</v>
      </c>
      <c r="D203" s="5" t="str">
        <f>VLOOKUP(E203,'[1]QuyetdinhPCGD'!$B$6:$C$718,2,0)</f>
        <v>1304132</v>
      </c>
      <c r="E203" s="50" t="s">
        <v>273</v>
      </c>
      <c r="F203" s="6" t="s">
        <v>116</v>
      </c>
      <c r="G203" s="6" t="s">
        <v>36</v>
      </c>
      <c r="H203" s="6" t="s">
        <v>442</v>
      </c>
      <c r="I203" s="4"/>
      <c r="J203" s="45" t="s">
        <v>420</v>
      </c>
      <c r="K203" s="6" t="s">
        <v>52</v>
      </c>
      <c r="L203" s="7" t="s">
        <v>22</v>
      </c>
      <c r="M203" s="4"/>
      <c r="N203" s="48" t="s">
        <v>282</v>
      </c>
      <c r="O203" s="48" t="s">
        <v>283</v>
      </c>
      <c r="P203" s="43">
        <f>VLOOKUP($N203,'[2]QuyetdinhPCGD'!$C$6:$G$791,2,0)</f>
        <v>3</v>
      </c>
      <c r="Q203" s="39">
        <f>VLOOKUP($N203,'[2]QuyetdinhPCGD'!$C$6:$G$791,3,0)</f>
        <v>3</v>
      </c>
      <c r="R203" s="39">
        <f>VLOOKUP($N203,'[2]QuyetdinhPCGD'!$C$6:$G$791,4,0)</f>
        <v>0</v>
      </c>
      <c r="S203" s="39">
        <f>VLOOKUP($N203,'[2]QuyetdinhPCGD'!$C$6:$G$791,5,0)</f>
        <v>0</v>
      </c>
      <c r="T203" s="51">
        <f t="shared" si="4"/>
        <v>9</v>
      </c>
      <c r="U203" s="49">
        <v>25</v>
      </c>
      <c r="V203" s="49" t="s">
        <v>57</v>
      </c>
      <c r="W203" s="46">
        <v>1</v>
      </c>
      <c r="X203" s="49" t="s">
        <v>284</v>
      </c>
      <c r="Y203" s="49"/>
    </row>
    <row r="204" spans="1:25" ht="26.25">
      <c r="A204" s="5">
        <v>198</v>
      </c>
      <c r="B204" s="4" t="str">
        <f t="shared" si="5"/>
        <v>17.4.1304132.17.02</v>
      </c>
      <c r="C204" s="5" t="str">
        <f>VLOOKUP(B204,'[4]TKB(Tao lop)'!$B$7:$C$260,2,0)</f>
        <v>201741304132002</v>
      </c>
      <c r="D204" s="5" t="str">
        <f>VLOOKUP(E204,'[1]QuyetdinhPCGD'!$B$6:$C$718,2,0)</f>
        <v>1304132</v>
      </c>
      <c r="E204" s="50" t="s">
        <v>273</v>
      </c>
      <c r="F204" s="6" t="s">
        <v>117</v>
      </c>
      <c r="G204" s="6" t="s">
        <v>35</v>
      </c>
      <c r="H204" s="6" t="s">
        <v>442</v>
      </c>
      <c r="I204" s="4"/>
      <c r="J204" s="45" t="s">
        <v>420</v>
      </c>
      <c r="K204" s="6" t="s">
        <v>52</v>
      </c>
      <c r="L204" s="7" t="s">
        <v>23</v>
      </c>
      <c r="M204" s="4"/>
      <c r="N204" s="48" t="s">
        <v>160</v>
      </c>
      <c r="O204" s="48" t="s">
        <v>161</v>
      </c>
      <c r="P204" s="43">
        <f>VLOOKUP($N204,'[2]QuyetdinhPCGD'!$C$6:$G$791,2,0)</f>
        <v>3</v>
      </c>
      <c r="Q204" s="39">
        <f>VLOOKUP($N204,'[2]QuyetdinhPCGD'!$C$6:$G$791,3,0)</f>
        <v>2</v>
      </c>
      <c r="R204" s="39">
        <f>VLOOKUP($N204,'[2]QuyetdinhPCGD'!$C$6:$G$791,4,0)</f>
        <v>1</v>
      </c>
      <c r="S204" s="39">
        <f>VLOOKUP($N204,'[2]QuyetdinhPCGD'!$C$6:$G$791,5,0)</f>
        <v>0</v>
      </c>
      <c r="T204" s="51">
        <f t="shared" si="4"/>
        <v>12</v>
      </c>
      <c r="U204" s="49">
        <v>16</v>
      </c>
      <c r="V204" s="49" t="s">
        <v>57</v>
      </c>
      <c r="W204" s="46">
        <v>1</v>
      </c>
      <c r="X204" s="49" t="s">
        <v>284</v>
      </c>
      <c r="Y204" s="49"/>
    </row>
    <row r="205" spans="1:13" ht="26.25">
      <c r="A205" s="5">
        <v>199</v>
      </c>
      <c r="B205" s="4" t="str">
        <f t="shared" si="5"/>
        <v>17.4.1304132.17.02</v>
      </c>
      <c r="C205" s="5" t="str">
        <f>VLOOKUP(B205,'[4]TKB(Tao lop)'!$B$7:$C$260,2,0)</f>
        <v>201741304132002</v>
      </c>
      <c r="D205" s="5" t="str">
        <f>VLOOKUP(E205,'[1]QuyetdinhPCGD'!$B$6:$C$718,2,0)</f>
        <v>1304132</v>
      </c>
      <c r="E205" s="50" t="s">
        <v>273</v>
      </c>
      <c r="F205" s="6" t="s">
        <v>117</v>
      </c>
      <c r="G205" s="6" t="s">
        <v>36</v>
      </c>
      <c r="H205" s="6" t="s">
        <v>442</v>
      </c>
      <c r="I205" s="4"/>
      <c r="J205" s="45" t="s">
        <v>420</v>
      </c>
      <c r="K205" s="6" t="s">
        <v>52</v>
      </c>
      <c r="L205" s="7" t="s">
        <v>23</v>
      </c>
      <c r="M205" s="4"/>
    </row>
    <row r="206" spans="1:25" ht="26.25">
      <c r="A206" s="5">
        <v>200</v>
      </c>
      <c r="B206" s="4" t="str">
        <f t="shared" si="5"/>
        <v>17.4.1304135.17.01</v>
      </c>
      <c r="C206" s="5" t="str">
        <f>VLOOKUP(B206,'[4]TKB(Tao lop)'!$B$7:$C$260,2,0)</f>
        <v>201741304135001</v>
      </c>
      <c r="D206" s="5" t="str">
        <f>VLOOKUP(E206,'[1]QuyetdinhPCGD'!$B$6:$C$718,2,0)</f>
        <v>1304135</v>
      </c>
      <c r="E206" s="50" t="s">
        <v>253</v>
      </c>
      <c r="F206" s="6" t="s">
        <v>116</v>
      </c>
      <c r="G206" s="6" t="s">
        <v>32</v>
      </c>
      <c r="H206" s="6" t="s">
        <v>442</v>
      </c>
      <c r="I206" s="4"/>
      <c r="J206" s="45" t="s">
        <v>421</v>
      </c>
      <c r="K206" s="6" t="s">
        <v>52</v>
      </c>
      <c r="L206" s="7" t="s">
        <v>22</v>
      </c>
      <c r="M206" s="4"/>
      <c r="N206" s="48" t="s">
        <v>252</v>
      </c>
      <c r="O206" s="48" t="s">
        <v>253</v>
      </c>
      <c r="P206" s="43">
        <f>VLOOKUP($N206,'[2]QuyetdinhPCGD'!$C$6:$G$791,2,0)</f>
        <v>3</v>
      </c>
      <c r="Q206" s="39">
        <f>VLOOKUP($N206,'[2]QuyetdinhPCGD'!$C$6:$G$791,3,0)</f>
        <v>3</v>
      </c>
      <c r="R206" s="39">
        <f>VLOOKUP($N206,'[2]QuyetdinhPCGD'!$C$6:$G$791,4,0)</f>
        <v>0</v>
      </c>
      <c r="S206" s="39">
        <f>VLOOKUP($N206,'[2]QuyetdinhPCGD'!$C$6:$G$791,5,0)</f>
        <v>0</v>
      </c>
      <c r="T206" s="51">
        <f aca="true" t="shared" si="6" ref="T206:T214">(Q206*15+R206*30+S206*30)/5</f>
        <v>9</v>
      </c>
      <c r="U206" s="49">
        <v>140</v>
      </c>
      <c r="V206" s="49" t="s">
        <v>180</v>
      </c>
      <c r="W206" s="46">
        <v>4</v>
      </c>
      <c r="X206" s="49" t="s">
        <v>284</v>
      </c>
      <c r="Y206" s="49"/>
    </row>
    <row r="207" spans="1:25" ht="26.25">
      <c r="A207" s="5">
        <v>201</v>
      </c>
      <c r="B207" s="4" t="str">
        <f t="shared" si="5"/>
        <v>17.4.1304135.17.01</v>
      </c>
      <c r="C207" s="5" t="str">
        <f>VLOOKUP(B207,'[4]TKB(Tao lop)'!$B$7:$C$260,2,0)</f>
        <v>201741304135001</v>
      </c>
      <c r="D207" s="5" t="str">
        <f>VLOOKUP(E207,'[1]QuyetdinhPCGD'!$B$6:$C$718,2,0)</f>
        <v>1304135</v>
      </c>
      <c r="E207" s="50" t="s">
        <v>253</v>
      </c>
      <c r="F207" s="6" t="s">
        <v>116</v>
      </c>
      <c r="G207" s="6" t="s">
        <v>33</v>
      </c>
      <c r="H207" s="6" t="s">
        <v>442</v>
      </c>
      <c r="I207" s="4"/>
      <c r="J207" s="45" t="s">
        <v>421</v>
      </c>
      <c r="K207" s="6" t="s">
        <v>52</v>
      </c>
      <c r="L207" s="7" t="s">
        <v>22</v>
      </c>
      <c r="M207" s="4"/>
      <c r="N207" s="48" t="s">
        <v>254</v>
      </c>
      <c r="O207" s="48" t="s">
        <v>255</v>
      </c>
      <c r="P207" s="43">
        <f>VLOOKUP($N207,'[2]QuyetdinhPCGD'!$C$6:$G$791,2,0)</f>
        <v>2</v>
      </c>
      <c r="Q207" s="39">
        <f>VLOOKUP($N207,'[2]QuyetdinhPCGD'!$C$6:$G$791,3,0)</f>
        <v>2</v>
      </c>
      <c r="R207" s="39">
        <f>VLOOKUP($N207,'[2]QuyetdinhPCGD'!$C$6:$G$791,4,0)</f>
        <v>0</v>
      </c>
      <c r="S207" s="39">
        <f>VLOOKUP($N207,'[2]QuyetdinhPCGD'!$C$6:$G$791,5,0)</f>
        <v>0</v>
      </c>
      <c r="T207" s="51">
        <f t="shared" si="6"/>
        <v>6</v>
      </c>
      <c r="U207" s="49">
        <v>83</v>
      </c>
      <c r="V207" s="49" t="s">
        <v>180</v>
      </c>
      <c r="W207" s="46">
        <v>2</v>
      </c>
      <c r="X207" s="49" t="s">
        <v>284</v>
      </c>
      <c r="Y207" s="49"/>
    </row>
    <row r="208" spans="1:25" ht="26.25">
      <c r="A208" s="5">
        <v>202</v>
      </c>
      <c r="B208" s="4" t="str">
        <f t="shared" si="5"/>
        <v>17.4.1304135.17.02</v>
      </c>
      <c r="C208" s="5" t="str">
        <f>VLOOKUP(B208,'[4]TKB(Tao lop)'!$B$7:$C$260,2,0)</f>
        <v>201741304135002</v>
      </c>
      <c r="D208" s="5" t="str">
        <f>VLOOKUP(E208,'[1]QuyetdinhPCGD'!$B$6:$C$718,2,0)</f>
        <v>1304135</v>
      </c>
      <c r="E208" s="50" t="s">
        <v>253</v>
      </c>
      <c r="F208" s="6" t="s">
        <v>117</v>
      </c>
      <c r="G208" s="6" t="s">
        <v>32</v>
      </c>
      <c r="H208" s="6" t="s">
        <v>442</v>
      </c>
      <c r="I208" s="4"/>
      <c r="J208" s="45" t="s">
        <v>421</v>
      </c>
      <c r="K208" s="6" t="s">
        <v>52</v>
      </c>
      <c r="L208" s="7" t="s">
        <v>23</v>
      </c>
      <c r="M208" s="4"/>
      <c r="N208" s="48" t="s">
        <v>164</v>
      </c>
      <c r="O208" s="48" t="s">
        <v>165</v>
      </c>
      <c r="P208" s="43">
        <f>VLOOKUP($N208,'[2]QuyetdinhPCGD'!$C$6:$G$791,2,0)</f>
        <v>2</v>
      </c>
      <c r="Q208" s="39">
        <f>VLOOKUP($N208,'[2]QuyetdinhPCGD'!$C$6:$G$791,3,0)</f>
        <v>2</v>
      </c>
      <c r="R208" s="39">
        <f>VLOOKUP($N208,'[2]QuyetdinhPCGD'!$C$6:$G$791,4,0)</f>
        <v>0</v>
      </c>
      <c r="S208" s="39">
        <f>VLOOKUP($N208,'[2]QuyetdinhPCGD'!$C$6:$G$791,5,0)</f>
        <v>0</v>
      </c>
      <c r="T208" s="51">
        <f t="shared" si="6"/>
        <v>6</v>
      </c>
      <c r="U208" s="49">
        <v>186</v>
      </c>
      <c r="V208" s="49" t="s">
        <v>180</v>
      </c>
      <c r="W208" s="46">
        <v>2</v>
      </c>
      <c r="X208" s="49" t="s">
        <v>284</v>
      </c>
      <c r="Y208" s="49"/>
    </row>
    <row r="209" spans="1:25" ht="26.25">
      <c r="A209" s="5">
        <v>203</v>
      </c>
      <c r="B209" s="4" t="str">
        <f t="shared" si="5"/>
        <v>17.4.1304135.17.02</v>
      </c>
      <c r="C209" s="5" t="str">
        <f>VLOOKUP(B209,'[4]TKB(Tao lop)'!$B$7:$C$260,2,0)</f>
        <v>201741304135002</v>
      </c>
      <c r="D209" s="5" t="str">
        <f>VLOOKUP(E209,'[1]QuyetdinhPCGD'!$B$6:$C$718,2,0)</f>
        <v>1304135</v>
      </c>
      <c r="E209" s="50" t="s">
        <v>253</v>
      </c>
      <c r="F209" s="6" t="s">
        <v>117</v>
      </c>
      <c r="G209" s="6" t="s">
        <v>33</v>
      </c>
      <c r="H209" s="6" t="s">
        <v>442</v>
      </c>
      <c r="I209" s="4"/>
      <c r="J209" s="45" t="s">
        <v>421</v>
      </c>
      <c r="K209" s="6" t="s">
        <v>52</v>
      </c>
      <c r="L209" s="7" t="s">
        <v>23</v>
      </c>
      <c r="M209" s="4"/>
      <c r="N209" s="48" t="s">
        <v>123</v>
      </c>
      <c r="O209" s="48" t="s">
        <v>124</v>
      </c>
      <c r="P209" s="43">
        <f>VLOOKUP($N209,'[2]QuyetdinhPCGD'!$C$6:$G$791,2,0)</f>
        <v>3</v>
      </c>
      <c r="Q209" s="39">
        <f>VLOOKUP($N209,'[2]QuyetdinhPCGD'!$C$6:$G$791,3,0)</f>
        <v>3</v>
      </c>
      <c r="R209" s="39">
        <f>VLOOKUP($N209,'[2]QuyetdinhPCGD'!$C$6:$G$791,4,0)</f>
        <v>0</v>
      </c>
      <c r="S209" s="39">
        <f>VLOOKUP($N209,'[2]QuyetdinhPCGD'!$C$6:$G$791,5,0)</f>
        <v>0</v>
      </c>
      <c r="T209" s="51">
        <f t="shared" si="6"/>
        <v>9</v>
      </c>
      <c r="U209" s="49">
        <v>33</v>
      </c>
      <c r="V209" s="49" t="s">
        <v>180</v>
      </c>
      <c r="W209" s="46">
        <v>1</v>
      </c>
      <c r="X209" s="49" t="s">
        <v>284</v>
      </c>
      <c r="Y209" s="49"/>
    </row>
    <row r="210" spans="1:25" ht="26.25">
      <c r="A210" s="5">
        <v>204</v>
      </c>
      <c r="B210" s="4" t="str">
        <f t="shared" si="5"/>
        <v>17.4.1304136.17.01</v>
      </c>
      <c r="C210" s="5" t="str">
        <f>VLOOKUP(B210,'[4]TKB(Tao lop)'!$B$7:$C$260,2,0)</f>
        <v>201741304136001</v>
      </c>
      <c r="D210" s="5" t="str">
        <f>VLOOKUP(E210,'[1]QuyetdinhPCGD'!$B$6:$C$718,2,0)</f>
        <v>1304136</v>
      </c>
      <c r="E210" s="50" t="s">
        <v>70</v>
      </c>
      <c r="F210" s="6" t="s">
        <v>116</v>
      </c>
      <c r="G210" s="6" t="s">
        <v>38</v>
      </c>
      <c r="H210" s="6" t="s">
        <v>434</v>
      </c>
      <c r="I210" s="4"/>
      <c r="J210" s="45" t="s">
        <v>417</v>
      </c>
      <c r="K210" s="6" t="s">
        <v>52</v>
      </c>
      <c r="L210" s="7" t="s">
        <v>22</v>
      </c>
      <c r="M210" s="4"/>
      <c r="N210" s="48" t="s">
        <v>162</v>
      </c>
      <c r="O210" s="48" t="s">
        <v>163</v>
      </c>
      <c r="P210" s="43">
        <f>VLOOKUP($N210,'[2]QuyetdinhPCGD'!$C$6:$G$791,2,0)</f>
        <v>6</v>
      </c>
      <c r="Q210" s="39">
        <f>VLOOKUP($N210,'[2]QuyetdinhPCGD'!$C$6:$G$791,3,0)</f>
        <v>6</v>
      </c>
      <c r="R210" s="39">
        <f>VLOOKUP($N210,'[2]QuyetdinhPCGD'!$C$6:$G$791,4,0)</f>
        <v>0</v>
      </c>
      <c r="S210" s="39">
        <f>VLOOKUP($N210,'[2]QuyetdinhPCGD'!$C$6:$G$791,5,0)</f>
        <v>0</v>
      </c>
      <c r="T210" s="51">
        <f t="shared" si="6"/>
        <v>18</v>
      </c>
      <c r="U210" s="49">
        <v>290</v>
      </c>
      <c r="V210" s="49" t="s">
        <v>53</v>
      </c>
      <c r="W210" s="46">
        <v>8</v>
      </c>
      <c r="X210" s="49" t="s">
        <v>284</v>
      </c>
      <c r="Y210" s="49"/>
    </row>
    <row r="211" spans="1:25" ht="26.25">
      <c r="A211" s="5">
        <v>205</v>
      </c>
      <c r="B211" s="4" t="str">
        <f t="shared" si="5"/>
        <v>17.4.1304136.17.01</v>
      </c>
      <c r="C211" s="5" t="str">
        <f>VLOOKUP(B211,'[4]TKB(Tao lop)'!$B$7:$C$260,2,0)</f>
        <v>201741304136001</v>
      </c>
      <c r="D211" s="5" t="str">
        <f>VLOOKUP(E211,'[1]QuyetdinhPCGD'!$B$6:$C$718,2,0)</f>
        <v>1304136</v>
      </c>
      <c r="E211" s="50" t="s">
        <v>70</v>
      </c>
      <c r="F211" s="6" t="s">
        <v>116</v>
      </c>
      <c r="G211" s="6" t="s">
        <v>37</v>
      </c>
      <c r="H211" s="6" t="s">
        <v>434</v>
      </c>
      <c r="I211" s="4"/>
      <c r="J211" s="45" t="s">
        <v>417</v>
      </c>
      <c r="K211" s="6" t="s">
        <v>52</v>
      </c>
      <c r="L211" s="7" t="s">
        <v>22</v>
      </c>
      <c r="M211" s="4"/>
      <c r="N211" s="48" t="s">
        <v>69</v>
      </c>
      <c r="O211" s="48" t="s">
        <v>70</v>
      </c>
      <c r="P211" s="43">
        <f>VLOOKUP($N211,'[2]QuyetdinhPCGD'!$C$6:$G$791,2,0)</f>
        <v>3</v>
      </c>
      <c r="Q211" s="39">
        <f>VLOOKUP($N211,'[2]QuyetdinhPCGD'!$C$6:$G$791,3,0)</f>
        <v>3</v>
      </c>
      <c r="R211" s="39">
        <f>VLOOKUP($N211,'[2]QuyetdinhPCGD'!$C$6:$G$791,4,0)</f>
        <v>0</v>
      </c>
      <c r="S211" s="39">
        <f>VLOOKUP($N211,'[2]QuyetdinhPCGD'!$C$6:$G$791,5,0)</f>
        <v>0</v>
      </c>
      <c r="T211" s="51">
        <f t="shared" si="6"/>
        <v>9</v>
      </c>
      <c r="U211" s="49">
        <v>502</v>
      </c>
      <c r="V211" s="49" t="s">
        <v>53</v>
      </c>
      <c r="W211" s="46">
        <v>8</v>
      </c>
      <c r="X211" s="49" t="s">
        <v>284</v>
      </c>
      <c r="Y211" s="49"/>
    </row>
    <row r="212" spans="1:25" ht="26.25">
      <c r="A212" s="5">
        <v>206</v>
      </c>
      <c r="B212" s="4" t="str">
        <f t="shared" si="5"/>
        <v>17.4.1304136.17.02</v>
      </c>
      <c r="C212" s="5" t="str">
        <f>VLOOKUP(B212,'[4]TKB(Tao lop)'!$B$7:$C$260,2,0)</f>
        <v>201741304136002</v>
      </c>
      <c r="D212" s="5" t="str">
        <f>VLOOKUP(E212,'[1]QuyetdinhPCGD'!$B$6:$C$718,2,0)</f>
        <v>1304136</v>
      </c>
      <c r="E212" s="50" t="s">
        <v>70</v>
      </c>
      <c r="F212" s="6" t="s">
        <v>117</v>
      </c>
      <c r="G212" s="6" t="s">
        <v>38</v>
      </c>
      <c r="H212" s="6" t="s">
        <v>434</v>
      </c>
      <c r="I212" s="4"/>
      <c r="J212" s="45" t="s">
        <v>417</v>
      </c>
      <c r="K212" s="6" t="s">
        <v>52</v>
      </c>
      <c r="L212" s="7" t="s">
        <v>23</v>
      </c>
      <c r="M212" s="4"/>
      <c r="N212" s="48" t="s">
        <v>85</v>
      </c>
      <c r="O212" s="48" t="s">
        <v>86</v>
      </c>
      <c r="P212" s="43">
        <f>VLOOKUP($N212,'[2]QuyetdinhPCGD'!$C$6:$G$791,2,0)</f>
        <v>3</v>
      </c>
      <c r="Q212" s="39">
        <f>VLOOKUP($N212,'[2]QuyetdinhPCGD'!$C$6:$G$791,3,0)</f>
        <v>2</v>
      </c>
      <c r="R212" s="39">
        <f>VLOOKUP($N212,'[2]QuyetdinhPCGD'!$C$6:$G$791,4,0)</f>
        <v>1</v>
      </c>
      <c r="S212" s="39">
        <f>VLOOKUP($N212,'[2]QuyetdinhPCGD'!$C$6:$G$791,5,0)</f>
        <v>0</v>
      </c>
      <c r="T212" s="51">
        <f t="shared" si="6"/>
        <v>12</v>
      </c>
      <c r="U212" s="49">
        <v>141</v>
      </c>
      <c r="V212" s="49" t="s">
        <v>53</v>
      </c>
      <c r="W212" s="46">
        <v>4</v>
      </c>
      <c r="X212" s="49" t="s">
        <v>284</v>
      </c>
      <c r="Y212" s="49"/>
    </row>
    <row r="213" spans="1:25" ht="26.25">
      <c r="A213" s="5">
        <v>207</v>
      </c>
      <c r="B213" s="4" t="str">
        <f t="shared" si="5"/>
        <v>17.4.1304136.17.02</v>
      </c>
      <c r="C213" s="5" t="str">
        <f>VLOOKUP(B213,'[4]TKB(Tao lop)'!$B$7:$C$260,2,0)</f>
        <v>201741304136002</v>
      </c>
      <c r="D213" s="5" t="str">
        <f>VLOOKUP(E213,'[1]QuyetdinhPCGD'!$B$6:$C$718,2,0)</f>
        <v>1304136</v>
      </c>
      <c r="E213" s="50" t="s">
        <v>70</v>
      </c>
      <c r="F213" s="6" t="s">
        <v>117</v>
      </c>
      <c r="G213" s="6" t="s">
        <v>37</v>
      </c>
      <c r="H213" s="6" t="s">
        <v>434</v>
      </c>
      <c r="I213" s="4"/>
      <c r="J213" s="45" t="s">
        <v>417</v>
      </c>
      <c r="K213" s="6" t="s">
        <v>52</v>
      </c>
      <c r="L213" s="7" t="s">
        <v>23</v>
      </c>
      <c r="M213" s="4"/>
      <c r="N213" s="48" t="s">
        <v>133</v>
      </c>
      <c r="O213" s="48" t="s">
        <v>134</v>
      </c>
      <c r="P213" s="43">
        <f>VLOOKUP($N213,'[2]QuyetdinhPCGD'!$C$6:$G$791,2,0)</f>
        <v>2</v>
      </c>
      <c r="Q213" s="39">
        <f>VLOOKUP($N213,'[2]QuyetdinhPCGD'!$C$6:$G$791,3,0)</f>
        <v>0</v>
      </c>
      <c r="R213" s="39">
        <f>VLOOKUP($N213,'[2]QuyetdinhPCGD'!$C$6:$G$791,4,0)</f>
        <v>0</v>
      </c>
      <c r="S213" s="39">
        <f>VLOOKUP($N213,'[2]QuyetdinhPCGD'!$C$6:$G$791,5,0)</f>
        <v>2</v>
      </c>
      <c r="T213" s="51">
        <f t="shared" si="6"/>
        <v>12</v>
      </c>
      <c r="U213" s="49">
        <v>251</v>
      </c>
      <c r="V213" s="49" t="s">
        <v>53</v>
      </c>
      <c r="W213" s="46">
        <v>5</v>
      </c>
      <c r="X213" s="49" t="s">
        <v>284</v>
      </c>
      <c r="Y213" s="49"/>
    </row>
    <row r="214" spans="1:25" ht="26.25">
      <c r="A214" s="5">
        <v>208</v>
      </c>
      <c r="B214" s="4" t="str">
        <f t="shared" si="5"/>
        <v>17.4.1304136.17.03</v>
      </c>
      <c r="C214" s="5" t="str">
        <f>VLOOKUP(B214,'[4]TKB(Tao lop)'!$B$7:$C$260,2,0)</f>
        <v>201741304136003</v>
      </c>
      <c r="D214" s="5" t="str">
        <f>VLOOKUP(E214,'[1]QuyetdinhPCGD'!$B$6:$C$718,2,0)</f>
        <v>1304136</v>
      </c>
      <c r="E214" s="50" t="s">
        <v>70</v>
      </c>
      <c r="F214" s="38" t="s">
        <v>31</v>
      </c>
      <c r="G214" s="6" t="s">
        <v>32</v>
      </c>
      <c r="H214" s="6" t="s">
        <v>427</v>
      </c>
      <c r="I214" s="4"/>
      <c r="J214" s="45" t="s">
        <v>417</v>
      </c>
      <c r="K214" s="6" t="s">
        <v>52</v>
      </c>
      <c r="L214" s="7" t="s">
        <v>24</v>
      </c>
      <c r="M214" s="4"/>
      <c r="N214" s="48" t="s">
        <v>158</v>
      </c>
      <c r="O214" s="48" t="s">
        <v>58</v>
      </c>
      <c r="P214" s="43">
        <f>VLOOKUP($N214,'[2]QuyetdinhPCGD'!$C$6:$G$791,2,0)</f>
        <v>3</v>
      </c>
      <c r="Q214" s="39">
        <f>VLOOKUP($N214,'[2]QuyetdinhPCGD'!$C$6:$G$791,3,0)</f>
        <v>2</v>
      </c>
      <c r="R214" s="39">
        <f>VLOOKUP($N214,'[2]QuyetdinhPCGD'!$C$6:$G$791,4,0)</f>
        <v>1</v>
      </c>
      <c r="S214" s="39">
        <f>VLOOKUP($N214,'[2]QuyetdinhPCGD'!$C$6:$G$791,5,0)</f>
        <v>0</v>
      </c>
      <c r="T214" s="51">
        <f t="shared" si="6"/>
        <v>12</v>
      </c>
      <c r="U214" s="49">
        <v>36</v>
      </c>
      <c r="V214" s="49" t="s">
        <v>53</v>
      </c>
      <c r="W214" s="46">
        <v>1</v>
      </c>
      <c r="X214" s="49" t="s">
        <v>284</v>
      </c>
      <c r="Y214" s="49"/>
    </row>
    <row r="215" spans="1:13" ht="26.25">
      <c r="A215" s="5">
        <v>209</v>
      </c>
      <c r="B215" s="4" t="str">
        <f t="shared" si="5"/>
        <v>17.4.1304136.17.03</v>
      </c>
      <c r="C215" s="5" t="str">
        <f>VLOOKUP(B215,'[4]TKB(Tao lop)'!$B$7:$C$260,2,0)</f>
        <v>201741304136003</v>
      </c>
      <c r="D215" s="5" t="str">
        <f>VLOOKUP(E215,'[1]QuyetdinhPCGD'!$B$6:$C$718,2,0)</f>
        <v>1304136</v>
      </c>
      <c r="E215" s="50" t="s">
        <v>70</v>
      </c>
      <c r="F215" s="38" t="s">
        <v>31</v>
      </c>
      <c r="G215" s="6" t="s">
        <v>35</v>
      </c>
      <c r="H215" s="6" t="s">
        <v>427</v>
      </c>
      <c r="I215" s="4"/>
      <c r="J215" s="45" t="s">
        <v>417</v>
      </c>
      <c r="K215" s="6" t="s">
        <v>52</v>
      </c>
      <c r="L215" s="7" t="s">
        <v>24</v>
      </c>
      <c r="M215" s="4"/>
    </row>
    <row r="216" spans="1:13" ht="26.25">
      <c r="A216" s="5">
        <v>210</v>
      </c>
      <c r="B216" s="4" t="str">
        <f t="shared" si="5"/>
        <v>17.4.1304136.17.03</v>
      </c>
      <c r="C216" s="5" t="str">
        <f>VLOOKUP(B216,'[4]TKB(Tao lop)'!$B$7:$C$260,2,0)</f>
        <v>201741304136003</v>
      </c>
      <c r="D216" s="5" t="str">
        <f>VLOOKUP(E216,'[1]QuyetdinhPCGD'!$B$6:$C$718,2,0)</f>
        <v>1304136</v>
      </c>
      <c r="E216" s="50" t="s">
        <v>70</v>
      </c>
      <c r="F216" s="38" t="s">
        <v>31</v>
      </c>
      <c r="G216" s="6" t="s">
        <v>34</v>
      </c>
      <c r="H216" s="6" t="s">
        <v>427</v>
      </c>
      <c r="I216" s="4"/>
      <c r="J216" s="45" t="s">
        <v>417</v>
      </c>
      <c r="K216" s="6" t="s">
        <v>52</v>
      </c>
      <c r="L216" s="7" t="s">
        <v>24</v>
      </c>
      <c r="M216" s="4"/>
    </row>
    <row r="217" spans="1:13" ht="26.25">
      <c r="A217" s="5">
        <v>211</v>
      </c>
      <c r="B217" s="4" t="str">
        <f t="shared" si="5"/>
        <v>17.4.1304136.17.04</v>
      </c>
      <c r="C217" s="5" t="str">
        <f>VLOOKUP(B217,'[4]TKB(Tao lop)'!$B$7:$C$260,2,0)</f>
        <v>201741304136004</v>
      </c>
      <c r="D217" s="5" t="str">
        <f>VLOOKUP(E217,'[1]QuyetdinhPCGD'!$B$6:$C$718,2,0)</f>
        <v>1304136</v>
      </c>
      <c r="E217" s="50" t="s">
        <v>70</v>
      </c>
      <c r="F217" s="38" t="s">
        <v>31</v>
      </c>
      <c r="G217" s="6" t="s">
        <v>33</v>
      </c>
      <c r="H217" s="6" t="s">
        <v>427</v>
      </c>
      <c r="I217" s="4"/>
      <c r="J217" s="45" t="s">
        <v>417</v>
      </c>
      <c r="K217" s="6" t="s">
        <v>52</v>
      </c>
      <c r="L217" s="7" t="s">
        <v>25</v>
      </c>
      <c r="M217" s="4"/>
    </row>
    <row r="218" spans="1:13" ht="26.25">
      <c r="A218" s="5">
        <v>212</v>
      </c>
      <c r="B218" s="4" t="str">
        <f t="shared" si="5"/>
        <v>17.4.1304136.17.04</v>
      </c>
      <c r="C218" s="5" t="str">
        <f>VLOOKUP(B218,'[4]TKB(Tao lop)'!$B$7:$C$260,2,0)</f>
        <v>201741304136004</v>
      </c>
      <c r="D218" s="5" t="str">
        <f>VLOOKUP(E218,'[1]QuyetdinhPCGD'!$B$6:$C$718,2,0)</f>
        <v>1304136</v>
      </c>
      <c r="E218" s="50" t="s">
        <v>70</v>
      </c>
      <c r="F218" s="38" t="s">
        <v>31</v>
      </c>
      <c r="G218" s="6" t="s">
        <v>36</v>
      </c>
      <c r="H218" s="6" t="s">
        <v>427</v>
      </c>
      <c r="I218" s="4"/>
      <c r="J218" s="45" t="s">
        <v>417</v>
      </c>
      <c r="K218" s="6" t="s">
        <v>52</v>
      </c>
      <c r="L218" s="7" t="s">
        <v>25</v>
      </c>
      <c r="M218" s="4"/>
    </row>
    <row r="219" spans="1:13" ht="26.25">
      <c r="A219" s="5">
        <v>213</v>
      </c>
      <c r="B219" s="4" t="str">
        <f t="shared" si="5"/>
        <v>17.4.1304136.17.04</v>
      </c>
      <c r="C219" s="5" t="str">
        <f>VLOOKUP(B219,'[4]TKB(Tao lop)'!$B$7:$C$260,2,0)</f>
        <v>201741304136004</v>
      </c>
      <c r="D219" s="5" t="str">
        <f>VLOOKUP(E219,'[1]QuyetdinhPCGD'!$B$6:$C$718,2,0)</f>
        <v>1304136</v>
      </c>
      <c r="E219" s="50" t="s">
        <v>70</v>
      </c>
      <c r="F219" s="38" t="s">
        <v>31</v>
      </c>
      <c r="G219" s="6" t="s">
        <v>37</v>
      </c>
      <c r="H219" s="6" t="s">
        <v>427</v>
      </c>
      <c r="I219" s="4"/>
      <c r="J219" s="45" t="s">
        <v>417</v>
      </c>
      <c r="K219" s="6" t="s">
        <v>52</v>
      </c>
      <c r="L219" s="7" t="s">
        <v>25</v>
      </c>
      <c r="M219" s="4"/>
    </row>
    <row r="220" spans="1:25" ht="26.25">
      <c r="A220" s="5">
        <v>214</v>
      </c>
      <c r="B220" s="4" t="str">
        <f t="shared" si="5"/>
        <v>17.4.1304137.17.01</v>
      </c>
      <c r="C220" s="5" t="str">
        <f>VLOOKUP(B220,'[4]TKB(Tao lop)'!$B$7:$C$260,2,0)</f>
        <v>201741304137001</v>
      </c>
      <c r="D220" s="5" t="str">
        <f>VLOOKUP(E220,'[1]QuyetdinhPCGD'!$B$6:$C$718,2,0)</f>
        <v>1304137</v>
      </c>
      <c r="E220" s="50" t="s">
        <v>72</v>
      </c>
      <c r="F220" s="38" t="s">
        <v>31</v>
      </c>
      <c r="G220" s="6" t="s">
        <v>32</v>
      </c>
      <c r="H220" s="6" t="s">
        <v>380</v>
      </c>
      <c r="I220" s="4"/>
      <c r="J220" s="45" t="s">
        <v>419</v>
      </c>
      <c r="K220" s="6" t="s">
        <v>52</v>
      </c>
      <c r="L220" s="7" t="s">
        <v>22</v>
      </c>
      <c r="M220" s="4"/>
      <c r="N220" s="48" t="s">
        <v>71</v>
      </c>
      <c r="O220" s="48" t="s">
        <v>72</v>
      </c>
      <c r="P220" s="43">
        <f>VLOOKUP($N220,'[2]QuyetdinhPCGD'!$C$6:$G$791,2,0)</f>
        <v>3</v>
      </c>
      <c r="Q220" s="39">
        <f>VLOOKUP($N220,'[2]QuyetdinhPCGD'!$C$6:$G$791,3,0)</f>
        <v>3</v>
      </c>
      <c r="R220" s="39">
        <f>VLOOKUP($N220,'[2]QuyetdinhPCGD'!$C$6:$G$791,4,0)</f>
        <v>0</v>
      </c>
      <c r="S220" s="39">
        <f>VLOOKUP($N220,'[2]QuyetdinhPCGD'!$C$6:$G$791,5,0)</f>
        <v>0</v>
      </c>
      <c r="T220" s="51">
        <f aca="true" t="shared" si="7" ref="T220:T228">(Q220*15+R220*30+S220*30)/5</f>
        <v>9</v>
      </c>
      <c r="U220" s="49">
        <v>252</v>
      </c>
      <c r="V220" s="49" t="s">
        <v>54</v>
      </c>
      <c r="W220" s="46">
        <v>6</v>
      </c>
      <c r="X220" s="49" t="s">
        <v>284</v>
      </c>
      <c r="Y220" s="49"/>
    </row>
    <row r="221" spans="1:25" ht="26.25">
      <c r="A221" s="5">
        <v>215</v>
      </c>
      <c r="B221" s="4" t="str">
        <f t="shared" si="5"/>
        <v>17.4.1304137.17.01</v>
      </c>
      <c r="C221" s="5" t="str">
        <f>VLOOKUP(B221,'[4]TKB(Tao lop)'!$B$7:$C$260,2,0)</f>
        <v>201741304137001</v>
      </c>
      <c r="D221" s="5" t="str">
        <f>VLOOKUP(E221,'[1]QuyetdinhPCGD'!$B$6:$C$718,2,0)</f>
        <v>1304137</v>
      </c>
      <c r="E221" s="50" t="s">
        <v>72</v>
      </c>
      <c r="F221" s="38" t="s">
        <v>31</v>
      </c>
      <c r="G221" s="6" t="s">
        <v>35</v>
      </c>
      <c r="H221" s="6" t="s">
        <v>380</v>
      </c>
      <c r="I221" s="4"/>
      <c r="J221" s="45" t="s">
        <v>419</v>
      </c>
      <c r="K221" s="6" t="s">
        <v>52</v>
      </c>
      <c r="L221" s="7" t="s">
        <v>22</v>
      </c>
      <c r="M221" s="4"/>
      <c r="N221" s="48" t="s">
        <v>234</v>
      </c>
      <c r="O221" s="48" t="s">
        <v>235</v>
      </c>
      <c r="P221" s="43">
        <f>VLOOKUP($N221,'[2]QuyetdinhPCGD'!$C$6:$G$791,2,0)</f>
        <v>3</v>
      </c>
      <c r="Q221" s="39">
        <f>VLOOKUP($N221,'[2]QuyetdinhPCGD'!$C$6:$G$791,3,0)</f>
        <v>2</v>
      </c>
      <c r="R221" s="39">
        <f>VLOOKUP($N221,'[2]QuyetdinhPCGD'!$C$6:$G$791,4,0)</f>
        <v>1</v>
      </c>
      <c r="S221" s="39">
        <f>VLOOKUP($N221,'[2]QuyetdinhPCGD'!$C$6:$G$791,5,0)</f>
        <v>0</v>
      </c>
      <c r="T221" s="51">
        <f t="shared" si="7"/>
        <v>12</v>
      </c>
      <c r="U221" s="49">
        <v>25</v>
      </c>
      <c r="V221" s="49" t="s">
        <v>54</v>
      </c>
      <c r="W221" s="46">
        <v>1</v>
      </c>
      <c r="X221" s="49" t="s">
        <v>284</v>
      </c>
      <c r="Y221" s="49"/>
    </row>
    <row r="222" spans="1:25" ht="26.25">
      <c r="A222" s="5">
        <v>216</v>
      </c>
      <c r="B222" s="4" t="str">
        <f t="shared" si="5"/>
        <v>17.4.1304137.17.01</v>
      </c>
      <c r="C222" s="5" t="str">
        <f>VLOOKUP(B222,'[4]TKB(Tao lop)'!$B$7:$C$260,2,0)</f>
        <v>201741304137001</v>
      </c>
      <c r="D222" s="5" t="str">
        <f>VLOOKUP(E222,'[1]QuyetdinhPCGD'!$B$6:$C$718,2,0)</f>
        <v>1304137</v>
      </c>
      <c r="E222" s="50" t="s">
        <v>72</v>
      </c>
      <c r="F222" s="38" t="s">
        <v>31</v>
      </c>
      <c r="G222" s="6" t="s">
        <v>34</v>
      </c>
      <c r="H222" s="6" t="s">
        <v>380</v>
      </c>
      <c r="I222" s="4"/>
      <c r="J222" s="45" t="s">
        <v>419</v>
      </c>
      <c r="K222" s="6" t="s">
        <v>52</v>
      </c>
      <c r="L222" s="7" t="s">
        <v>22</v>
      </c>
      <c r="M222" s="4"/>
      <c r="N222" s="48" t="s">
        <v>234</v>
      </c>
      <c r="O222" s="48" t="s">
        <v>235</v>
      </c>
      <c r="P222" s="43">
        <f>VLOOKUP($N222,'[2]QuyetdinhPCGD'!$C$6:$G$791,2,0)</f>
        <v>3</v>
      </c>
      <c r="Q222" s="39">
        <f>VLOOKUP($N222,'[2]QuyetdinhPCGD'!$C$6:$G$791,3,0)</f>
        <v>2</v>
      </c>
      <c r="R222" s="39">
        <f>VLOOKUP($N222,'[2]QuyetdinhPCGD'!$C$6:$G$791,4,0)</f>
        <v>1</v>
      </c>
      <c r="S222" s="39">
        <f>VLOOKUP($N222,'[2]QuyetdinhPCGD'!$C$6:$G$791,5,0)</f>
        <v>0</v>
      </c>
      <c r="T222" s="51">
        <f t="shared" si="7"/>
        <v>12</v>
      </c>
      <c r="U222" s="49">
        <v>25</v>
      </c>
      <c r="V222" s="49" t="s">
        <v>54</v>
      </c>
      <c r="W222" s="46">
        <v>1</v>
      </c>
      <c r="X222" s="49" t="s">
        <v>284</v>
      </c>
      <c r="Y222" s="49"/>
    </row>
    <row r="223" spans="1:25" ht="26.25">
      <c r="A223" s="5">
        <v>217</v>
      </c>
      <c r="B223" s="4" t="str">
        <f t="shared" si="5"/>
        <v>17.4.1304137.17.02</v>
      </c>
      <c r="C223" s="5" t="str">
        <f>VLOOKUP(B223,'[4]TKB(Tao lop)'!$B$7:$C$260,2,0)</f>
        <v>201741304137002</v>
      </c>
      <c r="D223" s="5" t="str">
        <f>VLOOKUP(E223,'[1]QuyetdinhPCGD'!$B$6:$C$718,2,0)</f>
        <v>1304137</v>
      </c>
      <c r="E223" s="50" t="s">
        <v>72</v>
      </c>
      <c r="F223" s="38" t="s">
        <v>31</v>
      </c>
      <c r="G223" s="6" t="s">
        <v>33</v>
      </c>
      <c r="H223" s="6" t="s">
        <v>380</v>
      </c>
      <c r="I223" s="4"/>
      <c r="J223" s="45" t="s">
        <v>419</v>
      </c>
      <c r="K223" s="6" t="s">
        <v>52</v>
      </c>
      <c r="L223" s="7" t="s">
        <v>23</v>
      </c>
      <c r="M223" s="4"/>
      <c r="N223" s="48" t="s">
        <v>39</v>
      </c>
      <c r="O223" s="48" t="s">
        <v>40</v>
      </c>
      <c r="P223" s="43">
        <f>VLOOKUP($N223,'[2]QuyetdinhPCGD'!$C$6:$G$791,2,0)</f>
        <v>4</v>
      </c>
      <c r="Q223" s="39">
        <f>VLOOKUP($N223,'[2]QuyetdinhPCGD'!$C$6:$G$791,3,0)</f>
        <v>3</v>
      </c>
      <c r="R223" s="39">
        <f>VLOOKUP($N223,'[2]QuyetdinhPCGD'!$C$6:$G$791,4,0)</f>
        <v>1</v>
      </c>
      <c r="S223" s="39">
        <f>VLOOKUP($N223,'[2]QuyetdinhPCGD'!$C$6:$G$791,5,0)</f>
        <v>0</v>
      </c>
      <c r="T223" s="51">
        <f t="shared" si="7"/>
        <v>15</v>
      </c>
      <c r="U223" s="49">
        <v>27</v>
      </c>
      <c r="V223" s="49" t="s">
        <v>54</v>
      </c>
      <c r="W223" s="46">
        <v>1</v>
      </c>
      <c r="X223" s="49" t="s">
        <v>284</v>
      </c>
      <c r="Y223" s="49"/>
    </row>
    <row r="224" spans="1:25" ht="26.25">
      <c r="A224" s="5">
        <v>218</v>
      </c>
      <c r="B224" s="4" t="str">
        <f t="shared" si="5"/>
        <v>17.4.1304137.17.02</v>
      </c>
      <c r="C224" s="5" t="str">
        <f>VLOOKUP(B224,'[4]TKB(Tao lop)'!$B$7:$C$260,2,0)</f>
        <v>201741304137002</v>
      </c>
      <c r="D224" s="5" t="str">
        <f>VLOOKUP(E224,'[1]QuyetdinhPCGD'!$B$6:$C$718,2,0)</f>
        <v>1304137</v>
      </c>
      <c r="E224" s="50" t="s">
        <v>72</v>
      </c>
      <c r="F224" s="38" t="s">
        <v>31</v>
      </c>
      <c r="G224" s="6" t="s">
        <v>36</v>
      </c>
      <c r="H224" s="6" t="s">
        <v>380</v>
      </c>
      <c r="I224" s="4"/>
      <c r="J224" s="45" t="s">
        <v>419</v>
      </c>
      <c r="K224" s="6" t="s">
        <v>52</v>
      </c>
      <c r="L224" s="7" t="s">
        <v>23</v>
      </c>
      <c r="M224" s="4"/>
      <c r="N224" s="48" t="s">
        <v>64</v>
      </c>
      <c r="O224" s="48" t="s">
        <v>65</v>
      </c>
      <c r="P224" s="43">
        <f>VLOOKUP($N224,'[2]QuyetdinhPCGD'!$C$6:$G$791,2,0)</f>
        <v>4</v>
      </c>
      <c r="Q224" s="39">
        <f>VLOOKUP($N224,'[2]QuyetdinhPCGD'!$C$6:$G$791,3,0)</f>
        <v>3</v>
      </c>
      <c r="R224" s="39">
        <f>VLOOKUP($N224,'[2]QuyetdinhPCGD'!$C$6:$G$791,4,0)</f>
        <v>1</v>
      </c>
      <c r="S224" s="39">
        <f>VLOOKUP($N224,'[2]QuyetdinhPCGD'!$C$6:$G$791,5,0)</f>
        <v>0</v>
      </c>
      <c r="T224" s="51">
        <f t="shared" si="7"/>
        <v>15</v>
      </c>
      <c r="U224" s="49">
        <v>15</v>
      </c>
      <c r="V224" s="49" t="s">
        <v>54</v>
      </c>
      <c r="W224" s="46">
        <v>1</v>
      </c>
      <c r="X224" s="49" t="s">
        <v>284</v>
      </c>
      <c r="Y224" s="49"/>
    </row>
    <row r="225" spans="1:25" ht="26.25">
      <c r="A225" s="5">
        <v>219</v>
      </c>
      <c r="B225" s="4" t="str">
        <f t="shared" si="5"/>
        <v>17.4.1304137.17.02</v>
      </c>
      <c r="C225" s="5" t="str">
        <f>VLOOKUP(B225,'[4]TKB(Tao lop)'!$B$7:$C$260,2,0)</f>
        <v>201741304137002</v>
      </c>
      <c r="D225" s="5" t="str">
        <f>VLOOKUP(E225,'[1]QuyetdinhPCGD'!$B$6:$C$718,2,0)</f>
        <v>1304137</v>
      </c>
      <c r="E225" s="50" t="s">
        <v>72</v>
      </c>
      <c r="F225" s="38" t="s">
        <v>31</v>
      </c>
      <c r="G225" s="6" t="s">
        <v>37</v>
      </c>
      <c r="H225" s="6" t="s">
        <v>380</v>
      </c>
      <c r="I225" s="4"/>
      <c r="J225" s="45" t="s">
        <v>419</v>
      </c>
      <c r="K225" s="6" t="s">
        <v>52</v>
      </c>
      <c r="L225" s="7" t="s">
        <v>23</v>
      </c>
      <c r="M225" s="4"/>
      <c r="N225" s="48" t="s">
        <v>64</v>
      </c>
      <c r="O225" s="48" t="s">
        <v>65</v>
      </c>
      <c r="P225" s="43">
        <f>VLOOKUP($N225,'[2]QuyetdinhPCGD'!$C$6:$G$791,2,0)</f>
        <v>4</v>
      </c>
      <c r="Q225" s="39">
        <f>VLOOKUP($N225,'[2]QuyetdinhPCGD'!$C$6:$G$791,3,0)</f>
        <v>3</v>
      </c>
      <c r="R225" s="39">
        <f>VLOOKUP($N225,'[2]QuyetdinhPCGD'!$C$6:$G$791,4,0)</f>
        <v>1</v>
      </c>
      <c r="S225" s="39">
        <f>VLOOKUP($N225,'[2]QuyetdinhPCGD'!$C$6:$G$791,5,0)</f>
        <v>0</v>
      </c>
      <c r="T225" s="51">
        <f t="shared" si="7"/>
        <v>15</v>
      </c>
      <c r="U225" s="49">
        <v>15</v>
      </c>
      <c r="V225" s="49" t="s">
        <v>54</v>
      </c>
      <c r="W225" s="46">
        <v>1</v>
      </c>
      <c r="X225" s="49" t="s">
        <v>284</v>
      </c>
      <c r="Y225" s="49"/>
    </row>
    <row r="226" spans="1:25" ht="26.25">
      <c r="A226" s="5">
        <v>220</v>
      </c>
      <c r="B226" s="4" t="str">
        <f t="shared" si="5"/>
        <v>17.4.1304137.17.03</v>
      </c>
      <c r="C226" s="5" t="str">
        <f>VLOOKUP(B226,'[4]TKB(Tao lop)'!$B$7:$C$260,2,0)</f>
        <v>201741304137003</v>
      </c>
      <c r="D226" s="5" t="str">
        <f>VLOOKUP(E226,'[1]QuyetdinhPCGD'!$B$6:$C$718,2,0)</f>
        <v>1304137</v>
      </c>
      <c r="E226" s="50" t="s">
        <v>72</v>
      </c>
      <c r="F226" s="6" t="s">
        <v>116</v>
      </c>
      <c r="G226" s="6" t="s">
        <v>35</v>
      </c>
      <c r="H226" s="6" t="s">
        <v>378</v>
      </c>
      <c r="I226" s="4"/>
      <c r="J226" s="45" t="s">
        <v>419</v>
      </c>
      <c r="K226" s="6" t="s">
        <v>52</v>
      </c>
      <c r="L226" s="7" t="s">
        <v>24</v>
      </c>
      <c r="M226" s="4"/>
      <c r="N226" s="48" t="s">
        <v>149</v>
      </c>
      <c r="O226" s="48" t="s">
        <v>150</v>
      </c>
      <c r="P226" s="43">
        <f>VLOOKUP($N226,'[2]QuyetdinhPCGD'!$C$6:$G$791,2,0)</f>
        <v>3</v>
      </c>
      <c r="Q226" s="39">
        <f>VLOOKUP($N226,'[2]QuyetdinhPCGD'!$C$6:$G$791,3,0)</f>
        <v>2</v>
      </c>
      <c r="R226" s="39">
        <f>VLOOKUP($N226,'[2]QuyetdinhPCGD'!$C$6:$G$791,4,0)</f>
        <v>1</v>
      </c>
      <c r="S226" s="39">
        <f>VLOOKUP($N226,'[2]QuyetdinhPCGD'!$C$6:$G$791,5,0)</f>
        <v>0</v>
      </c>
      <c r="T226" s="51">
        <f t="shared" si="7"/>
        <v>12</v>
      </c>
      <c r="U226" s="49">
        <v>43</v>
      </c>
      <c r="V226" s="49" t="s">
        <v>54</v>
      </c>
      <c r="W226" s="46">
        <v>1</v>
      </c>
      <c r="X226" s="49" t="s">
        <v>284</v>
      </c>
      <c r="Y226" s="49"/>
    </row>
    <row r="227" spans="1:25" ht="26.25">
      <c r="A227" s="5">
        <v>221</v>
      </c>
      <c r="B227" s="4" t="str">
        <f t="shared" si="5"/>
        <v>17.4.1304137.17.03</v>
      </c>
      <c r="C227" s="5" t="str">
        <f>VLOOKUP(B227,'[4]TKB(Tao lop)'!$B$7:$C$260,2,0)</f>
        <v>201741304137003</v>
      </c>
      <c r="D227" s="5" t="str">
        <f>VLOOKUP(E227,'[1]QuyetdinhPCGD'!$B$6:$C$718,2,0)</f>
        <v>1304137</v>
      </c>
      <c r="E227" s="50" t="s">
        <v>72</v>
      </c>
      <c r="F227" s="6" t="s">
        <v>116</v>
      </c>
      <c r="G227" s="6" t="s">
        <v>36</v>
      </c>
      <c r="H227" s="6" t="s">
        <v>378</v>
      </c>
      <c r="I227" s="4"/>
      <c r="J227" s="45" t="s">
        <v>419</v>
      </c>
      <c r="K227" s="6" t="s">
        <v>52</v>
      </c>
      <c r="L227" s="7" t="s">
        <v>24</v>
      </c>
      <c r="M227" s="4"/>
      <c r="N227" s="48" t="s">
        <v>236</v>
      </c>
      <c r="O227" s="48" t="s">
        <v>237</v>
      </c>
      <c r="P227" s="43">
        <f>VLOOKUP($N227,'[2]QuyetdinhPCGD'!$C$6:$G$791,2,0)</f>
        <v>3</v>
      </c>
      <c r="Q227" s="39">
        <f>VLOOKUP($N227,'[2]QuyetdinhPCGD'!$C$6:$G$791,3,0)</f>
        <v>2</v>
      </c>
      <c r="R227" s="39">
        <f>VLOOKUP($N227,'[2]QuyetdinhPCGD'!$C$6:$G$791,4,0)</f>
        <v>1</v>
      </c>
      <c r="S227" s="39">
        <f>VLOOKUP($N227,'[2]QuyetdinhPCGD'!$C$6:$G$791,5,0)</f>
        <v>0</v>
      </c>
      <c r="T227" s="51">
        <f t="shared" si="7"/>
        <v>12</v>
      </c>
      <c r="U227" s="49">
        <v>13</v>
      </c>
      <c r="V227" s="49" t="s">
        <v>54</v>
      </c>
      <c r="W227" s="46">
        <v>1</v>
      </c>
      <c r="X227" s="49" t="s">
        <v>284</v>
      </c>
      <c r="Y227" s="49"/>
    </row>
    <row r="228" spans="1:25" ht="26.25">
      <c r="A228" s="5">
        <v>222</v>
      </c>
      <c r="B228" s="4" t="str">
        <f t="shared" si="5"/>
        <v>17.4.1304137.17.04</v>
      </c>
      <c r="C228" s="5" t="str">
        <f>VLOOKUP(B228,'[4]TKB(Tao lop)'!$B$7:$C$260,2,0)</f>
        <v>201741304137004</v>
      </c>
      <c r="D228" s="5" t="str">
        <f>VLOOKUP(E228,'[1]QuyetdinhPCGD'!$B$6:$C$718,2,0)</f>
        <v>1304137</v>
      </c>
      <c r="E228" s="50" t="s">
        <v>72</v>
      </c>
      <c r="F228" s="6" t="s">
        <v>117</v>
      </c>
      <c r="G228" s="6" t="s">
        <v>35</v>
      </c>
      <c r="H228" s="6" t="s">
        <v>378</v>
      </c>
      <c r="I228" s="4"/>
      <c r="J228" s="45" t="s">
        <v>419</v>
      </c>
      <c r="K228" s="6" t="s">
        <v>52</v>
      </c>
      <c r="L228" s="7" t="s">
        <v>25</v>
      </c>
      <c r="M228" s="4"/>
      <c r="N228" s="48" t="s">
        <v>156</v>
      </c>
      <c r="O228" s="48" t="s">
        <v>157</v>
      </c>
      <c r="P228" s="43">
        <f>VLOOKUP($N228,'[2]QuyetdinhPCGD'!$C$6:$G$791,2,0)</f>
        <v>3</v>
      </c>
      <c r="Q228" s="39">
        <f>VLOOKUP($N228,'[2]QuyetdinhPCGD'!$C$6:$G$791,3,0)</f>
        <v>3</v>
      </c>
      <c r="R228" s="39">
        <f>VLOOKUP($N228,'[2]QuyetdinhPCGD'!$C$6:$G$791,4,0)</f>
        <v>0</v>
      </c>
      <c r="S228" s="39">
        <f>VLOOKUP($N228,'[2]QuyetdinhPCGD'!$C$6:$G$791,5,0)</f>
        <v>0</v>
      </c>
      <c r="T228" s="51">
        <f t="shared" si="7"/>
        <v>9</v>
      </c>
      <c r="U228" s="49">
        <v>21</v>
      </c>
      <c r="V228" s="49" t="s">
        <v>54</v>
      </c>
      <c r="W228" s="46">
        <v>1</v>
      </c>
      <c r="X228" s="49" t="s">
        <v>284</v>
      </c>
      <c r="Y228" s="49"/>
    </row>
    <row r="229" spans="1:13" ht="26.25">
      <c r="A229" s="5">
        <v>223</v>
      </c>
      <c r="B229" s="4" t="str">
        <f t="shared" si="5"/>
        <v>17.4.1304137.17.04</v>
      </c>
      <c r="C229" s="5" t="str">
        <f>VLOOKUP(B229,'[4]TKB(Tao lop)'!$B$7:$C$260,2,0)</f>
        <v>201741304137004</v>
      </c>
      <c r="D229" s="5" t="str">
        <f>VLOOKUP(E229,'[1]QuyetdinhPCGD'!$B$6:$C$718,2,0)</f>
        <v>1304137</v>
      </c>
      <c r="E229" s="50" t="s">
        <v>72</v>
      </c>
      <c r="F229" s="6" t="s">
        <v>117</v>
      </c>
      <c r="G229" s="6" t="s">
        <v>36</v>
      </c>
      <c r="H229" s="6" t="s">
        <v>378</v>
      </c>
      <c r="I229" s="4"/>
      <c r="J229" s="45" t="s">
        <v>419</v>
      </c>
      <c r="K229" s="6" t="s">
        <v>52</v>
      </c>
      <c r="L229" s="7" t="s">
        <v>25</v>
      </c>
      <c r="M229" s="4"/>
    </row>
    <row r="230" spans="1:25" ht="26.25">
      <c r="A230" s="5">
        <v>224</v>
      </c>
      <c r="B230" s="4" t="str">
        <f t="shared" si="5"/>
        <v>17.4.0204127.17.01</v>
      </c>
      <c r="C230" s="5" t="str">
        <f>VLOOKUP(B230,'[4]TKB(Tao lop)'!$B$7:$C$260,2,0)</f>
        <v>201740204127001</v>
      </c>
      <c r="D230" s="5" t="str">
        <f>VLOOKUP(E230,'[1]QuyetdinhPCGD'!$B$6:$C$718,2,0)</f>
        <v>0204127</v>
      </c>
      <c r="E230" s="50" t="s">
        <v>247</v>
      </c>
      <c r="F230" s="6" t="s">
        <v>29</v>
      </c>
      <c r="G230" s="6" t="s">
        <v>36</v>
      </c>
      <c r="H230" s="6" t="s">
        <v>428</v>
      </c>
      <c r="I230" s="4"/>
      <c r="J230" s="45" t="s">
        <v>422</v>
      </c>
      <c r="K230" s="6" t="s">
        <v>52</v>
      </c>
      <c r="L230" s="7" t="s">
        <v>22</v>
      </c>
      <c r="M230" s="4"/>
      <c r="N230" s="48" t="s">
        <v>142</v>
      </c>
      <c r="O230" s="48" t="s">
        <v>143</v>
      </c>
      <c r="P230" s="43">
        <f>VLOOKUP($N230,'[2]QuyetdinhPCGD'!$C$6:$G$791,2,0)</f>
        <v>4</v>
      </c>
      <c r="Q230" s="39">
        <f>VLOOKUP($N230,'[2]QuyetdinhPCGD'!$C$6:$G$791,3,0)</f>
        <v>2</v>
      </c>
      <c r="R230" s="39">
        <f>VLOOKUP($N230,'[2]QuyetdinhPCGD'!$C$6:$G$791,4,0)</f>
        <v>2</v>
      </c>
      <c r="S230" s="39">
        <f>VLOOKUP($N230,'[2]QuyetdinhPCGD'!$C$6:$G$791,5,0)</f>
        <v>0</v>
      </c>
      <c r="T230" s="51">
        <f>(Q230*15+R230*30+S230*30)/5</f>
        <v>18</v>
      </c>
      <c r="U230" s="49">
        <v>37</v>
      </c>
      <c r="V230" s="49" t="s">
        <v>56</v>
      </c>
      <c r="W230" s="46">
        <v>1</v>
      </c>
      <c r="X230" s="49" t="s">
        <v>284</v>
      </c>
      <c r="Y230" s="49"/>
    </row>
    <row r="231" spans="1:25" ht="26.25">
      <c r="A231" s="5">
        <v>225</v>
      </c>
      <c r="B231" s="4" t="str">
        <f t="shared" si="5"/>
        <v>17.4.0404138.17.01</v>
      </c>
      <c r="C231" s="5" t="str">
        <f>VLOOKUP(B231,'[4]TKB(Tao lop)'!$B$7:$C$260,2,0)</f>
        <v>201740404138001</v>
      </c>
      <c r="D231" s="5" t="str">
        <f>VLOOKUP(E231,'[1]QuyetdinhPCGD'!$B$6:$C$718,2,0)</f>
        <v>0404138</v>
      </c>
      <c r="E231" s="50" t="s">
        <v>255</v>
      </c>
      <c r="F231" s="6" t="s">
        <v>29</v>
      </c>
      <c r="G231" s="6" t="s">
        <v>35</v>
      </c>
      <c r="H231" s="6" t="s">
        <v>439</v>
      </c>
      <c r="I231" s="4"/>
      <c r="J231" s="45" t="s">
        <v>421</v>
      </c>
      <c r="K231" s="6" t="s">
        <v>52</v>
      </c>
      <c r="L231" s="7" t="s">
        <v>22</v>
      </c>
      <c r="M231" s="4"/>
      <c r="N231" s="48" t="s">
        <v>258</v>
      </c>
      <c r="O231" s="48" t="s">
        <v>259</v>
      </c>
      <c r="P231" s="43">
        <f>VLOOKUP($N231,'[2]QuyetdinhPCGD'!$C$6:$G$791,2,0)</f>
        <v>2</v>
      </c>
      <c r="Q231" s="39">
        <f>VLOOKUP($N231,'[2]QuyetdinhPCGD'!$C$6:$G$791,3,0)</f>
        <v>0</v>
      </c>
      <c r="R231" s="39">
        <f>VLOOKUP($N231,'[2]QuyetdinhPCGD'!$C$6:$G$791,4,0)</f>
        <v>2</v>
      </c>
      <c r="S231" s="39">
        <f>VLOOKUP($N231,'[2]QuyetdinhPCGD'!$C$6:$G$791,5,0)</f>
        <v>0</v>
      </c>
      <c r="T231" s="51">
        <f>(Q231*15+R231*30+S231*30)/5</f>
        <v>12</v>
      </c>
      <c r="U231" s="49">
        <v>32</v>
      </c>
      <c r="V231" s="49" t="s">
        <v>180</v>
      </c>
      <c r="W231" s="46">
        <v>1</v>
      </c>
      <c r="X231" s="49" t="s">
        <v>284</v>
      </c>
      <c r="Y231" s="49"/>
    </row>
    <row r="232" spans="1:25" ht="26.25">
      <c r="A232" s="5">
        <v>226</v>
      </c>
      <c r="B232" s="4" t="str">
        <f t="shared" si="5"/>
        <v>17.4.0404138.17.02</v>
      </c>
      <c r="C232" s="5" t="str">
        <f>VLOOKUP(B232,'[4]TKB(Tao lop)'!$B$7:$C$260,2,0)</f>
        <v>201740404138002</v>
      </c>
      <c r="D232" s="5" t="str">
        <f>VLOOKUP(E232,'[1]QuyetdinhPCGD'!$B$6:$C$718,2,0)</f>
        <v>0404138</v>
      </c>
      <c r="E232" s="50" t="s">
        <v>255</v>
      </c>
      <c r="F232" s="6" t="s">
        <v>30</v>
      </c>
      <c r="G232" s="6" t="s">
        <v>35</v>
      </c>
      <c r="H232" s="6" t="s">
        <v>439</v>
      </c>
      <c r="I232" s="4"/>
      <c r="J232" s="45" t="s">
        <v>421</v>
      </c>
      <c r="K232" s="6" t="s">
        <v>52</v>
      </c>
      <c r="L232" s="7" t="s">
        <v>23</v>
      </c>
      <c r="M232" s="4"/>
      <c r="N232" s="48" t="s">
        <v>174</v>
      </c>
      <c r="O232" s="48" t="s">
        <v>175</v>
      </c>
      <c r="P232" s="43">
        <f>VLOOKUP($N232,'[2]QuyetdinhPCGD'!$C$6:$G$791,2,0)</f>
        <v>3</v>
      </c>
      <c r="Q232" s="39">
        <f>VLOOKUP($N232,'[2]QuyetdinhPCGD'!$C$6:$G$791,3,0)</f>
        <v>0</v>
      </c>
      <c r="R232" s="39">
        <f>VLOOKUP($N232,'[2]QuyetdinhPCGD'!$C$6:$G$791,4,0)</f>
        <v>3</v>
      </c>
      <c r="S232" s="39">
        <f>VLOOKUP($N232,'[2]QuyetdinhPCGD'!$C$6:$G$791,5,0)</f>
        <v>0</v>
      </c>
      <c r="T232" s="51">
        <f>(Q232*15+R232*30+S232*30)/5</f>
        <v>18</v>
      </c>
      <c r="U232" s="49">
        <v>16</v>
      </c>
      <c r="V232" s="49" t="s">
        <v>180</v>
      </c>
      <c r="W232" s="46">
        <v>1</v>
      </c>
      <c r="X232" s="49" t="s">
        <v>284</v>
      </c>
      <c r="Y232" s="49"/>
    </row>
    <row r="233" spans="1:13" ht="26.25">
      <c r="A233" s="5">
        <v>227</v>
      </c>
      <c r="B233" s="4" t="str">
        <f t="shared" si="5"/>
        <v>17.4.0504157.17.01</v>
      </c>
      <c r="C233" s="5" t="str">
        <f>VLOOKUP(B233,'[4]TKB(Tao lop)'!$B$7:$C$260,2,0)</f>
        <v>201740504157001</v>
      </c>
      <c r="D233" s="5" t="str">
        <f>VLOOKUP(E233,'[1]QuyetdinhPCGD'!$B$6:$C$718,2,0)</f>
        <v>0504157</v>
      </c>
      <c r="E233" s="50" t="s">
        <v>74</v>
      </c>
      <c r="F233" s="38" t="s">
        <v>31</v>
      </c>
      <c r="G233" s="6" t="s">
        <v>36</v>
      </c>
      <c r="H233" s="6" t="s">
        <v>392</v>
      </c>
      <c r="I233" s="4"/>
      <c r="J233" s="45" t="s">
        <v>423</v>
      </c>
      <c r="K233" s="6" t="s">
        <v>52</v>
      </c>
      <c r="L233" s="7" t="s">
        <v>22</v>
      </c>
      <c r="M233" s="4"/>
    </row>
    <row r="234" spans="1:13" ht="26.25">
      <c r="A234" s="5">
        <v>228</v>
      </c>
      <c r="B234" s="4" t="str">
        <f t="shared" si="5"/>
        <v>17.4.0504157.17.01</v>
      </c>
      <c r="C234" s="5" t="str">
        <f>VLOOKUP(B234,'[4]TKB(Tao lop)'!$B$7:$C$260,2,0)</f>
        <v>201740504157001</v>
      </c>
      <c r="D234" s="5" t="str">
        <f>VLOOKUP(E234,'[1]QuyetdinhPCGD'!$B$6:$C$718,2,0)</f>
        <v>0504157</v>
      </c>
      <c r="E234" s="50" t="s">
        <v>74</v>
      </c>
      <c r="F234" s="38" t="s">
        <v>31</v>
      </c>
      <c r="G234" s="6" t="s">
        <v>34</v>
      </c>
      <c r="H234" s="6" t="s">
        <v>392</v>
      </c>
      <c r="I234" s="4"/>
      <c r="J234" s="45" t="s">
        <v>423</v>
      </c>
      <c r="K234" s="6" t="s">
        <v>52</v>
      </c>
      <c r="L234" s="7" t="s">
        <v>22</v>
      </c>
      <c r="M234" s="4"/>
    </row>
    <row r="235" spans="1:13" ht="26.25">
      <c r="A235" s="5">
        <v>229</v>
      </c>
      <c r="B235" s="4" t="str">
        <f t="shared" si="5"/>
        <v>17.4.0504157.17.01</v>
      </c>
      <c r="C235" s="5" t="str">
        <f>VLOOKUP(B235,'[4]TKB(Tao lop)'!$B$7:$C$260,2,0)</f>
        <v>201740504157001</v>
      </c>
      <c r="D235" s="5" t="str">
        <f>VLOOKUP(E235,'[1]QuyetdinhPCGD'!$B$6:$C$718,2,0)</f>
        <v>0504157</v>
      </c>
      <c r="E235" s="50" t="s">
        <v>74</v>
      </c>
      <c r="F235" s="38" t="s">
        <v>31</v>
      </c>
      <c r="G235" s="6" t="s">
        <v>37</v>
      </c>
      <c r="H235" s="6" t="s">
        <v>392</v>
      </c>
      <c r="I235" s="4"/>
      <c r="J235" s="45" t="s">
        <v>423</v>
      </c>
      <c r="K235" s="6" t="s">
        <v>52</v>
      </c>
      <c r="L235" s="7" t="s">
        <v>22</v>
      </c>
      <c r="M235" s="4"/>
    </row>
    <row r="236" spans="1:13" ht="26.25">
      <c r="A236" s="5">
        <v>230</v>
      </c>
      <c r="B236" s="4" t="str">
        <f t="shared" si="5"/>
        <v>17.4.0704166.17.01</v>
      </c>
      <c r="C236" s="5" t="str">
        <f>VLOOKUP(B236,'[4]TKB(Tao lop)'!$B$7:$C$260,2,0)</f>
        <v>201740704166001</v>
      </c>
      <c r="D236" s="5" t="str">
        <f>VLOOKUP(E236,'[1]QuyetdinhPCGD'!$B$6:$C$718,2,0)</f>
        <v>0704166</v>
      </c>
      <c r="E236" s="50" t="s">
        <v>76</v>
      </c>
      <c r="F236" s="6" t="s">
        <v>29</v>
      </c>
      <c r="G236" s="6" t="s">
        <v>34</v>
      </c>
      <c r="H236" s="6" t="s">
        <v>394</v>
      </c>
      <c r="I236" s="4"/>
      <c r="J236" s="45" t="s">
        <v>418</v>
      </c>
      <c r="K236" s="6" t="s">
        <v>52</v>
      </c>
      <c r="L236" s="7" t="s">
        <v>22</v>
      </c>
      <c r="M236" s="4"/>
    </row>
    <row r="237" spans="1:13" ht="26.25">
      <c r="A237" s="5">
        <v>231</v>
      </c>
      <c r="B237" s="4" t="str">
        <f t="shared" si="5"/>
        <v>17.4.0704166.17.01</v>
      </c>
      <c r="C237" s="5" t="str">
        <f>VLOOKUP(B237,'[4]TKB(Tao lop)'!$B$7:$C$260,2,0)</f>
        <v>201740704166001</v>
      </c>
      <c r="D237" s="5" t="str">
        <f>VLOOKUP(E237,'[1]QuyetdinhPCGD'!$B$6:$C$718,2,0)</f>
        <v>0704166</v>
      </c>
      <c r="E237" s="50" t="s">
        <v>76</v>
      </c>
      <c r="F237" s="6" t="s">
        <v>29</v>
      </c>
      <c r="G237" s="6" t="s">
        <v>37</v>
      </c>
      <c r="H237" s="6" t="s">
        <v>394</v>
      </c>
      <c r="I237" s="4"/>
      <c r="J237" s="45" t="s">
        <v>418</v>
      </c>
      <c r="K237" s="6" t="s">
        <v>52</v>
      </c>
      <c r="L237" s="7" t="s">
        <v>22</v>
      </c>
      <c r="M237" s="4"/>
    </row>
    <row r="238" spans="1:13" ht="26.25">
      <c r="A238" s="5">
        <v>232</v>
      </c>
      <c r="B238" s="4" t="str">
        <f t="shared" si="5"/>
        <v>17.4.0704166.17.02</v>
      </c>
      <c r="C238" s="5" t="str">
        <f>VLOOKUP(B238,'[4]TKB(Tao lop)'!$B$7:$C$260,2,0)</f>
        <v>201740704166002</v>
      </c>
      <c r="D238" s="5" t="str">
        <f>VLOOKUP(E238,'[1]QuyetdinhPCGD'!$B$6:$C$718,2,0)</f>
        <v>0704166</v>
      </c>
      <c r="E238" s="50" t="s">
        <v>76</v>
      </c>
      <c r="F238" s="6" t="s">
        <v>30</v>
      </c>
      <c r="G238" s="6" t="s">
        <v>34</v>
      </c>
      <c r="H238" s="6" t="s">
        <v>394</v>
      </c>
      <c r="I238" s="4"/>
      <c r="J238" s="45" t="s">
        <v>418</v>
      </c>
      <c r="K238" s="6" t="s">
        <v>52</v>
      </c>
      <c r="L238" s="7" t="s">
        <v>23</v>
      </c>
      <c r="M238" s="4"/>
    </row>
    <row r="239" spans="1:13" ht="26.25">
      <c r="A239" s="5">
        <v>233</v>
      </c>
      <c r="B239" s="4" t="str">
        <f t="shared" si="5"/>
        <v>17.4.0704166.17.02</v>
      </c>
      <c r="C239" s="5" t="str">
        <f>VLOOKUP(B239,'[4]TKB(Tao lop)'!$B$7:$C$260,2,0)</f>
        <v>201740704166002</v>
      </c>
      <c r="D239" s="5" t="str">
        <f>VLOOKUP(E239,'[1]QuyetdinhPCGD'!$B$6:$C$718,2,0)</f>
        <v>0704166</v>
      </c>
      <c r="E239" s="50" t="s">
        <v>76</v>
      </c>
      <c r="F239" s="6" t="s">
        <v>30</v>
      </c>
      <c r="G239" s="6" t="s">
        <v>37</v>
      </c>
      <c r="H239" s="6" t="s">
        <v>394</v>
      </c>
      <c r="I239" s="4"/>
      <c r="J239" s="45" t="s">
        <v>418</v>
      </c>
      <c r="K239" s="6" t="s">
        <v>52</v>
      </c>
      <c r="L239" s="7" t="s">
        <v>23</v>
      </c>
      <c r="M239" s="4"/>
    </row>
    <row r="240" spans="1:13" ht="26.25">
      <c r="A240" s="5">
        <v>234</v>
      </c>
      <c r="B240" s="4" t="str">
        <f t="shared" si="5"/>
        <v>17.4.0404142.17.01</v>
      </c>
      <c r="C240" s="5" t="str">
        <f>VLOOKUP(B240,'[4]TKB(Tao lop)'!$B$7:$C$260,2,0)</f>
        <v>201740404142001</v>
      </c>
      <c r="D240" s="5" t="str">
        <f>VLOOKUP(E240,'[1]QuyetdinhPCGD'!$B$6:$C$718,2,0)</f>
        <v>0404142</v>
      </c>
      <c r="E240" s="50" t="s">
        <v>257</v>
      </c>
      <c r="F240" s="6" t="s">
        <v>29</v>
      </c>
      <c r="G240" s="6" t="s">
        <v>32</v>
      </c>
      <c r="H240" s="6" t="s">
        <v>290</v>
      </c>
      <c r="I240" s="4"/>
      <c r="J240" s="45" t="s">
        <v>421</v>
      </c>
      <c r="K240" s="6" t="s">
        <v>52</v>
      </c>
      <c r="L240" s="7" t="s">
        <v>22</v>
      </c>
      <c r="M240" s="4"/>
    </row>
    <row r="241" spans="1:13" ht="26.25">
      <c r="A241" s="5">
        <v>235</v>
      </c>
      <c r="B241" s="4" t="str">
        <f t="shared" si="5"/>
        <v>17.4.0404142.17.01</v>
      </c>
      <c r="C241" s="5" t="str">
        <f>VLOOKUP(B241,'[4]TKB(Tao lop)'!$B$7:$C$260,2,0)</f>
        <v>201740404142001</v>
      </c>
      <c r="D241" s="5" t="str">
        <f>VLOOKUP(E241,'[1]QuyetdinhPCGD'!$B$6:$C$718,2,0)</f>
        <v>0404142</v>
      </c>
      <c r="E241" s="50" t="s">
        <v>257</v>
      </c>
      <c r="F241" s="6" t="s">
        <v>29</v>
      </c>
      <c r="G241" s="6" t="s">
        <v>33</v>
      </c>
      <c r="H241" s="6" t="s">
        <v>290</v>
      </c>
      <c r="I241" s="4"/>
      <c r="J241" s="45" t="s">
        <v>421</v>
      </c>
      <c r="K241" s="6" t="s">
        <v>52</v>
      </c>
      <c r="L241" s="7" t="s">
        <v>22</v>
      </c>
      <c r="M241" s="4"/>
    </row>
    <row r="242" spans="1:13" ht="26.25">
      <c r="A242" s="5">
        <v>236</v>
      </c>
      <c r="B242" s="4" t="str">
        <f t="shared" si="5"/>
        <v>17.4.0404142.17.01</v>
      </c>
      <c r="C242" s="5" t="str">
        <f>VLOOKUP(B242,'[4]TKB(Tao lop)'!$B$7:$C$260,2,0)</f>
        <v>201740404142001</v>
      </c>
      <c r="D242" s="5" t="str">
        <f>VLOOKUP(E242,'[1]QuyetdinhPCGD'!$B$6:$C$718,2,0)</f>
        <v>0404142</v>
      </c>
      <c r="E242" s="50" t="s">
        <v>257</v>
      </c>
      <c r="F242" s="6" t="s">
        <v>29</v>
      </c>
      <c r="G242" s="6" t="s">
        <v>35</v>
      </c>
      <c r="H242" s="6" t="s">
        <v>290</v>
      </c>
      <c r="I242" s="4"/>
      <c r="J242" s="45" t="s">
        <v>421</v>
      </c>
      <c r="K242" s="6" t="s">
        <v>52</v>
      </c>
      <c r="L242" s="7" t="s">
        <v>22</v>
      </c>
      <c r="M242" s="4"/>
    </row>
    <row r="243" spans="1:25" ht="26.25">
      <c r="A243" s="5">
        <v>237</v>
      </c>
      <c r="B243" s="4" t="str">
        <f t="shared" si="5"/>
        <v>17.4.0404159.17.01</v>
      </c>
      <c r="C243" s="5" t="str">
        <f>VLOOKUP(B243,'[4]TKB(Tao lop)'!$B$7:$C$260,2,0)</f>
        <v>201740404159001</v>
      </c>
      <c r="D243" s="5" t="str">
        <f>VLOOKUP(E243,'[1]QuyetdinhPCGD'!$B$6:$C$718,2,0)</f>
        <v>0404159</v>
      </c>
      <c r="E243" s="50" t="s">
        <v>165</v>
      </c>
      <c r="F243" s="6" t="s">
        <v>29</v>
      </c>
      <c r="G243" s="6" t="s">
        <v>37</v>
      </c>
      <c r="H243" s="6" t="s">
        <v>444</v>
      </c>
      <c r="I243" s="4"/>
      <c r="J243" s="45" t="s">
        <v>421</v>
      </c>
      <c r="K243" s="6" t="s">
        <v>52</v>
      </c>
      <c r="L243" s="7" t="s">
        <v>22</v>
      </c>
      <c r="M243" s="4"/>
      <c r="N243" s="48" t="s">
        <v>260</v>
      </c>
      <c r="O243" s="48" t="s">
        <v>261</v>
      </c>
      <c r="P243" s="43">
        <f>VLOOKUP($N243,'[2]QuyetdinhPCGD'!$C$6:$G$791,2,0)</f>
        <v>3</v>
      </c>
      <c r="Q243" s="39">
        <f>VLOOKUP($N243,'[2]QuyetdinhPCGD'!$C$6:$G$791,3,0)</f>
        <v>0</v>
      </c>
      <c r="R243" s="39">
        <f>VLOOKUP($N243,'[2]QuyetdinhPCGD'!$C$6:$G$791,4,0)</f>
        <v>3</v>
      </c>
      <c r="S243" s="39">
        <f>VLOOKUP($N243,'[2]QuyetdinhPCGD'!$C$6:$G$791,5,0)</f>
        <v>0</v>
      </c>
      <c r="T243" s="51">
        <f>(Q243*15+R243*30+S243*30)/5</f>
        <v>18</v>
      </c>
      <c r="U243" s="49">
        <v>35</v>
      </c>
      <c r="V243" s="49" t="s">
        <v>180</v>
      </c>
      <c r="W243" s="46">
        <v>1</v>
      </c>
      <c r="X243" s="49" t="s">
        <v>284</v>
      </c>
      <c r="Y243" s="49"/>
    </row>
    <row r="244" spans="1:25" ht="26.25">
      <c r="A244" s="5">
        <v>238</v>
      </c>
      <c r="B244" s="4" t="str">
        <f t="shared" si="5"/>
        <v>17.4.0404159.17.02</v>
      </c>
      <c r="C244" s="5" t="str">
        <f>VLOOKUP(B244,'[4]TKB(Tao lop)'!$B$7:$C$260,2,0)</f>
        <v>201740404159002</v>
      </c>
      <c r="D244" s="5" t="str">
        <f>VLOOKUP(E244,'[1]QuyetdinhPCGD'!$B$6:$C$718,2,0)</f>
        <v>0404159</v>
      </c>
      <c r="E244" s="50" t="s">
        <v>165</v>
      </c>
      <c r="F244" s="6" t="s">
        <v>30</v>
      </c>
      <c r="G244" s="6" t="s">
        <v>38</v>
      </c>
      <c r="H244" s="6" t="s">
        <v>444</v>
      </c>
      <c r="I244" s="4"/>
      <c r="J244" s="45" t="s">
        <v>421</v>
      </c>
      <c r="K244" s="6" t="s">
        <v>52</v>
      </c>
      <c r="L244" s="7" t="s">
        <v>23</v>
      </c>
      <c r="M244" s="4"/>
      <c r="N244" s="48" t="s">
        <v>178</v>
      </c>
      <c r="O244" s="48" t="s">
        <v>179</v>
      </c>
      <c r="P244" s="43">
        <f>VLOOKUP($N244,'[2]QuyetdinhPCGD'!$C$6:$G$791,2,0)</f>
        <v>2</v>
      </c>
      <c r="Q244" s="39">
        <f>VLOOKUP($N244,'[2]QuyetdinhPCGD'!$C$6:$G$791,3,0)</f>
        <v>2</v>
      </c>
      <c r="R244" s="39">
        <f>VLOOKUP($N244,'[2]QuyetdinhPCGD'!$C$6:$G$791,4,0)</f>
        <v>0</v>
      </c>
      <c r="S244" s="39">
        <f>VLOOKUP($N244,'[2]QuyetdinhPCGD'!$C$6:$G$791,5,0)</f>
        <v>0</v>
      </c>
      <c r="T244" s="51">
        <f>(Q244*15+R244*30+S244*30)/5</f>
        <v>6</v>
      </c>
      <c r="U244" s="49">
        <v>10</v>
      </c>
      <c r="V244" s="49" t="s">
        <v>180</v>
      </c>
      <c r="W244" s="46">
        <v>1</v>
      </c>
      <c r="X244" s="49" t="s">
        <v>284</v>
      </c>
      <c r="Y244" s="49"/>
    </row>
    <row r="245" spans="1:13" ht="26.25">
      <c r="A245" s="5">
        <v>239</v>
      </c>
      <c r="B245" s="4" t="str">
        <f t="shared" si="5"/>
        <v>17.4.0404161.17.01</v>
      </c>
      <c r="C245" s="5" t="str">
        <f>VLOOKUP(B245,'[4]TKB(Tao lop)'!$B$7:$C$260,2,0)</f>
        <v>201740404161001</v>
      </c>
      <c r="D245" s="5" t="str">
        <f>VLOOKUP(E245,'[1]QuyetdinhPCGD'!$B$6:$C$718,2,0)</f>
        <v>0404161</v>
      </c>
      <c r="E245" s="50" t="s">
        <v>259</v>
      </c>
      <c r="F245" s="6" t="s">
        <v>30</v>
      </c>
      <c r="G245" s="6" t="s">
        <v>32</v>
      </c>
      <c r="H245" s="6" t="s">
        <v>290</v>
      </c>
      <c r="I245" s="4"/>
      <c r="J245" s="45" t="s">
        <v>421</v>
      </c>
      <c r="K245" s="6" t="s">
        <v>52</v>
      </c>
      <c r="L245" s="7" t="s">
        <v>22</v>
      </c>
      <c r="M245" s="4"/>
    </row>
    <row r="246" spans="1:13" ht="26.25">
      <c r="A246" s="5">
        <v>240</v>
      </c>
      <c r="B246" s="4" t="str">
        <f t="shared" si="5"/>
        <v>17.4.0404161.17.01</v>
      </c>
      <c r="C246" s="5" t="str">
        <f>VLOOKUP(B246,'[4]TKB(Tao lop)'!$B$7:$C$260,2,0)</f>
        <v>201740404161001</v>
      </c>
      <c r="D246" s="5" t="str">
        <f>VLOOKUP(E246,'[1]QuyetdinhPCGD'!$B$6:$C$718,2,0)</f>
        <v>0404161</v>
      </c>
      <c r="E246" s="50" t="s">
        <v>259</v>
      </c>
      <c r="F246" s="6" t="s">
        <v>30</v>
      </c>
      <c r="G246" s="6" t="s">
        <v>33</v>
      </c>
      <c r="H246" s="6" t="s">
        <v>290</v>
      </c>
      <c r="I246" s="4"/>
      <c r="J246" s="45" t="s">
        <v>421</v>
      </c>
      <c r="K246" s="6" t="s">
        <v>52</v>
      </c>
      <c r="L246" s="7" t="s">
        <v>22</v>
      </c>
      <c r="M246" s="4"/>
    </row>
    <row r="247" spans="1:25" ht="26.25">
      <c r="A247" s="5">
        <v>241</v>
      </c>
      <c r="B247" s="4" t="str">
        <f t="shared" si="5"/>
        <v>17.4.0104165.17.01</v>
      </c>
      <c r="C247" s="5" t="str">
        <f>VLOOKUP(B247,'[4]TKB(Tao lop)'!$B$7:$C$260,2,0)</f>
        <v>201740104165001</v>
      </c>
      <c r="D247" s="5" t="str">
        <f>VLOOKUP(E247,'[1]QuyetdinhPCGD'!$B$6:$C$718,2,0)</f>
        <v>0104165</v>
      </c>
      <c r="E247" s="50" t="s">
        <v>113</v>
      </c>
      <c r="F247" s="38" t="s">
        <v>31</v>
      </c>
      <c r="G247" s="6" t="s">
        <v>32</v>
      </c>
      <c r="H247" s="6" t="s">
        <v>401</v>
      </c>
      <c r="I247" s="4"/>
      <c r="J247" s="45" t="s">
        <v>415</v>
      </c>
      <c r="K247" s="6" t="s">
        <v>52</v>
      </c>
      <c r="L247" s="7" t="s">
        <v>22</v>
      </c>
      <c r="M247" s="4"/>
      <c r="N247" s="48" t="s">
        <v>112</v>
      </c>
      <c r="O247" s="48" t="s">
        <v>113</v>
      </c>
      <c r="P247" s="43">
        <f>VLOOKUP($N247,'[2]QuyetdinhPCGD'!$C$6:$G$791,2,0)</f>
        <v>3</v>
      </c>
      <c r="Q247" s="39">
        <f>VLOOKUP($N247,'[2]QuyetdinhPCGD'!$C$6:$G$791,3,0)</f>
        <v>2</v>
      </c>
      <c r="R247" s="39">
        <f>VLOOKUP($N247,'[2]QuyetdinhPCGD'!$C$6:$G$791,4,0)</f>
        <v>1</v>
      </c>
      <c r="S247" s="39">
        <f>VLOOKUP($N247,'[2]QuyetdinhPCGD'!$C$6:$G$791,5,0)</f>
        <v>0</v>
      </c>
      <c r="T247" s="51">
        <f>(Q247*15+R247*30+S247*30)/5</f>
        <v>12</v>
      </c>
      <c r="U247" s="49">
        <v>12</v>
      </c>
      <c r="V247" s="49" t="s">
        <v>59</v>
      </c>
      <c r="W247" s="46">
        <v>1</v>
      </c>
      <c r="X247" s="49" t="s">
        <v>284</v>
      </c>
      <c r="Y247" s="49"/>
    </row>
    <row r="248" spans="1:25" ht="26.25">
      <c r="A248" s="5">
        <v>242</v>
      </c>
      <c r="B248" s="4" t="str">
        <f t="shared" si="5"/>
        <v>17.4.0104165.17.01</v>
      </c>
      <c r="C248" s="5" t="str">
        <f>VLOOKUP(B248,'[4]TKB(Tao lop)'!$B$7:$C$260,2,0)</f>
        <v>201740104165001</v>
      </c>
      <c r="D248" s="5" t="str">
        <f>VLOOKUP(E248,'[1]QuyetdinhPCGD'!$B$6:$C$718,2,0)</f>
        <v>0104165</v>
      </c>
      <c r="E248" s="50" t="s">
        <v>113</v>
      </c>
      <c r="F248" s="38" t="s">
        <v>31</v>
      </c>
      <c r="G248" s="6" t="s">
        <v>33</v>
      </c>
      <c r="H248" s="6" t="s">
        <v>401</v>
      </c>
      <c r="I248" s="4"/>
      <c r="J248" s="45" t="s">
        <v>415</v>
      </c>
      <c r="K248" s="6" t="s">
        <v>52</v>
      </c>
      <c r="L248" s="7" t="s">
        <v>22</v>
      </c>
      <c r="M248" s="4"/>
      <c r="N248" s="48" t="s">
        <v>110</v>
      </c>
      <c r="O248" s="48" t="s">
        <v>111</v>
      </c>
      <c r="P248" s="43">
        <f>VLOOKUP($N248,'[2]QuyetdinhPCGD'!$C$6:$G$791,2,0)</f>
        <v>3</v>
      </c>
      <c r="Q248" s="39">
        <f>VLOOKUP($N248,'[2]QuyetdinhPCGD'!$C$6:$G$791,3,0)</f>
        <v>2</v>
      </c>
      <c r="R248" s="39">
        <f>VLOOKUP($N248,'[2]QuyetdinhPCGD'!$C$6:$G$791,4,0)</f>
        <v>1</v>
      </c>
      <c r="S248" s="39">
        <f>VLOOKUP($N248,'[2]QuyetdinhPCGD'!$C$6:$G$791,5,0)</f>
        <v>0</v>
      </c>
      <c r="T248" s="51">
        <f>(Q248*15+R248*30+S248*30)/5</f>
        <v>12</v>
      </c>
      <c r="U248" s="49">
        <v>12</v>
      </c>
      <c r="V248" s="49" t="s">
        <v>59</v>
      </c>
      <c r="W248" s="46">
        <v>1</v>
      </c>
      <c r="X248" s="49" t="s">
        <v>284</v>
      </c>
      <c r="Y248" s="49"/>
    </row>
    <row r="249" spans="1:25" ht="26.25">
      <c r="A249" s="5">
        <v>243</v>
      </c>
      <c r="B249" s="4" t="str">
        <f t="shared" si="5"/>
        <v>17.4.0104165.17.01</v>
      </c>
      <c r="C249" s="5" t="str">
        <f>VLOOKUP(B249,'[4]TKB(Tao lop)'!$B$7:$C$260,2,0)</f>
        <v>201740104165001</v>
      </c>
      <c r="D249" s="5" t="str">
        <f>VLOOKUP(E249,'[1]QuyetdinhPCGD'!$B$6:$C$718,2,0)</f>
        <v>0104165</v>
      </c>
      <c r="E249" s="50" t="s">
        <v>113</v>
      </c>
      <c r="F249" s="38" t="s">
        <v>31</v>
      </c>
      <c r="G249" s="6" t="s">
        <v>35</v>
      </c>
      <c r="H249" s="6" t="s">
        <v>401</v>
      </c>
      <c r="I249" s="4"/>
      <c r="J249" s="45" t="s">
        <v>415</v>
      </c>
      <c r="K249" s="6" t="s">
        <v>52</v>
      </c>
      <c r="L249" s="7" t="s">
        <v>22</v>
      </c>
      <c r="M249" s="4"/>
      <c r="N249" s="48" t="s">
        <v>110</v>
      </c>
      <c r="O249" s="48" t="s">
        <v>111</v>
      </c>
      <c r="P249" s="43">
        <f>VLOOKUP($N249,'[2]QuyetdinhPCGD'!$C$6:$G$791,2,0)</f>
        <v>3</v>
      </c>
      <c r="Q249" s="39">
        <f>VLOOKUP($N249,'[2]QuyetdinhPCGD'!$C$6:$G$791,3,0)</f>
        <v>2</v>
      </c>
      <c r="R249" s="39">
        <f>VLOOKUP($N249,'[2]QuyetdinhPCGD'!$C$6:$G$791,4,0)</f>
        <v>1</v>
      </c>
      <c r="S249" s="39">
        <f>VLOOKUP($N249,'[2]QuyetdinhPCGD'!$C$6:$G$791,5,0)</f>
        <v>0</v>
      </c>
      <c r="T249" s="51">
        <f>(Q249*15+R249*30+S249*30)/5</f>
        <v>12</v>
      </c>
      <c r="U249" s="49">
        <v>12</v>
      </c>
      <c r="V249" s="49" t="s">
        <v>59</v>
      </c>
      <c r="W249" s="46">
        <v>1</v>
      </c>
      <c r="X249" s="49" t="s">
        <v>284</v>
      </c>
      <c r="Y249" s="49"/>
    </row>
    <row r="250" spans="1:13" ht="26.25">
      <c r="A250" s="5">
        <v>244</v>
      </c>
      <c r="B250" s="4" t="str">
        <f t="shared" si="5"/>
        <v>17.4.0504161.17.01</v>
      </c>
      <c r="C250" s="5" t="str">
        <f>VLOOKUP(B250,'[4]TKB(Tao lop)'!$B$7:$C$260,2,0)</f>
        <v>201740504161001</v>
      </c>
      <c r="D250" s="5" t="str">
        <f>VLOOKUP(E250,'[1]QuyetdinhPCGD'!$B$6:$C$718,2,0)</f>
        <v>0504161</v>
      </c>
      <c r="E250" s="50" t="s">
        <v>167</v>
      </c>
      <c r="F250" s="6" t="s">
        <v>30</v>
      </c>
      <c r="G250" s="6" t="s">
        <v>32</v>
      </c>
      <c r="H250" s="6" t="s">
        <v>382</v>
      </c>
      <c r="I250" s="4"/>
      <c r="J250" s="45" t="s">
        <v>423</v>
      </c>
      <c r="K250" s="6" t="s">
        <v>52</v>
      </c>
      <c r="L250" s="7" t="s">
        <v>22</v>
      </c>
      <c r="M250" s="4"/>
    </row>
    <row r="251" spans="1:13" ht="26.25">
      <c r="A251" s="5">
        <v>245</v>
      </c>
      <c r="B251" s="4" t="str">
        <f t="shared" si="5"/>
        <v>17.4.0504161.17.01</v>
      </c>
      <c r="C251" s="5" t="str">
        <f>VLOOKUP(B251,'[4]TKB(Tao lop)'!$B$7:$C$260,2,0)</f>
        <v>201740504161001</v>
      </c>
      <c r="D251" s="5" t="str">
        <f>VLOOKUP(E251,'[1]QuyetdinhPCGD'!$B$6:$C$718,2,0)</f>
        <v>0504161</v>
      </c>
      <c r="E251" s="50" t="s">
        <v>167</v>
      </c>
      <c r="F251" s="6" t="s">
        <v>30</v>
      </c>
      <c r="G251" s="6" t="s">
        <v>33</v>
      </c>
      <c r="H251" s="6" t="s">
        <v>382</v>
      </c>
      <c r="I251" s="4"/>
      <c r="J251" s="45" t="s">
        <v>423</v>
      </c>
      <c r="K251" s="6" t="s">
        <v>52</v>
      </c>
      <c r="L251" s="7" t="s">
        <v>22</v>
      </c>
      <c r="M251" s="4"/>
    </row>
    <row r="252" spans="1:25" ht="26.25">
      <c r="A252" s="5">
        <v>246</v>
      </c>
      <c r="B252" s="4" t="str">
        <f t="shared" si="5"/>
        <v>17.4.0204133.17.01</v>
      </c>
      <c r="C252" s="5" t="str">
        <f>VLOOKUP(B252,'[4]TKB(Tao lop)'!$B$7:$C$260,2,0)</f>
        <v>201740204133001</v>
      </c>
      <c r="D252" s="5" t="str">
        <f>VLOOKUP(E252,'[1]QuyetdinhPCGD'!$B$6:$C$718,2,0)</f>
        <v>0204133</v>
      </c>
      <c r="E252" s="50" t="s">
        <v>249</v>
      </c>
      <c r="F252" s="6" t="s">
        <v>29</v>
      </c>
      <c r="G252" s="6" t="s">
        <v>32</v>
      </c>
      <c r="H252" s="6" t="s">
        <v>428</v>
      </c>
      <c r="I252" s="4"/>
      <c r="J252" s="45" t="s">
        <v>422</v>
      </c>
      <c r="K252" s="6" t="s">
        <v>52</v>
      </c>
      <c r="L252" s="7" t="s">
        <v>22</v>
      </c>
      <c r="M252" s="4"/>
      <c r="N252" s="48" t="s">
        <v>108</v>
      </c>
      <c r="O252" s="48" t="s">
        <v>109</v>
      </c>
      <c r="P252" s="43">
        <f>VLOOKUP($N252,'[2]QuyetdinhPCGD'!$C$6:$G$791,2,0)</f>
        <v>2</v>
      </c>
      <c r="Q252" s="39">
        <f>VLOOKUP($N252,'[2]QuyetdinhPCGD'!$C$6:$G$791,3,0)</f>
        <v>2</v>
      </c>
      <c r="R252" s="39">
        <f>VLOOKUP($N252,'[2]QuyetdinhPCGD'!$C$6:$G$791,4,0)</f>
        <v>0</v>
      </c>
      <c r="S252" s="39">
        <f>VLOOKUP($N252,'[2]QuyetdinhPCGD'!$C$6:$G$791,5,0)</f>
        <v>0</v>
      </c>
      <c r="T252" s="51">
        <f>(Q252*15+R252*30+S252*30)/5</f>
        <v>6</v>
      </c>
      <c r="U252" s="49">
        <v>12</v>
      </c>
      <c r="V252" s="49" t="s">
        <v>56</v>
      </c>
      <c r="W252" s="46">
        <v>1</v>
      </c>
      <c r="X252" s="49" t="s">
        <v>284</v>
      </c>
      <c r="Y252" s="49"/>
    </row>
    <row r="253" spans="1:25" ht="26.25">
      <c r="A253" s="5">
        <v>247</v>
      </c>
      <c r="B253" s="4" t="str">
        <f t="shared" si="5"/>
        <v>17.4.0204133.17.01</v>
      </c>
      <c r="C253" s="5" t="str">
        <f>VLOOKUP(B253,'[4]TKB(Tao lop)'!$B$7:$C$260,2,0)</f>
        <v>201740204133001</v>
      </c>
      <c r="D253" s="5" t="str">
        <f>VLOOKUP(E253,'[1]QuyetdinhPCGD'!$B$6:$C$718,2,0)</f>
        <v>0204133</v>
      </c>
      <c r="E253" s="50" t="s">
        <v>249</v>
      </c>
      <c r="F253" s="6" t="s">
        <v>29</v>
      </c>
      <c r="G253" s="6" t="s">
        <v>33</v>
      </c>
      <c r="H253" s="6" t="s">
        <v>428</v>
      </c>
      <c r="I253" s="4"/>
      <c r="J253" s="45" t="s">
        <v>422</v>
      </c>
      <c r="K253" s="6" t="s">
        <v>52</v>
      </c>
      <c r="L253" s="7" t="s">
        <v>22</v>
      </c>
      <c r="M253" s="4"/>
      <c r="N253" s="48" t="s">
        <v>238</v>
      </c>
      <c r="O253" s="48" t="s">
        <v>239</v>
      </c>
      <c r="P253" s="43">
        <f>VLOOKUP($N253,'[2]QuyetdinhPCGD'!$C$6:$G$791,2,0)</f>
        <v>2</v>
      </c>
      <c r="Q253" s="39">
        <f>VLOOKUP($N253,'[2]QuyetdinhPCGD'!$C$6:$G$791,3,0)</f>
        <v>2</v>
      </c>
      <c r="R253" s="39">
        <f>VLOOKUP($N253,'[2]QuyetdinhPCGD'!$C$6:$G$791,4,0)</f>
        <v>0</v>
      </c>
      <c r="S253" s="39">
        <f>VLOOKUP($N253,'[2]QuyetdinhPCGD'!$C$6:$G$791,5,0)</f>
        <v>0</v>
      </c>
      <c r="T253" s="51">
        <f>(Q253*15+R253*30+S253*30)/5</f>
        <v>6</v>
      </c>
      <c r="U253" s="49">
        <v>33</v>
      </c>
      <c r="V253" s="49" t="s">
        <v>56</v>
      </c>
      <c r="W253" s="46">
        <v>1</v>
      </c>
      <c r="X253" s="49" t="s">
        <v>284</v>
      </c>
      <c r="Y253" s="49"/>
    </row>
    <row r="254" spans="1:13" ht="26.25">
      <c r="A254" s="5">
        <v>248</v>
      </c>
      <c r="B254" s="4" t="str">
        <f t="shared" si="5"/>
        <v>17.4.0104168.17.01</v>
      </c>
      <c r="C254" s="5" t="str">
        <f>VLOOKUP(B254,'[4]TKB(Tao lop)'!$B$7:$C$260,2,0)</f>
        <v>201740104168001</v>
      </c>
      <c r="D254" s="5" t="str">
        <f>VLOOKUP(E254,'[1]QuyetdinhPCGD'!$B$6:$C$718,2,0)</f>
        <v>0104168</v>
      </c>
      <c r="E254" s="50" t="s">
        <v>230</v>
      </c>
      <c r="F254" s="6" t="s">
        <v>30</v>
      </c>
      <c r="G254" s="6" t="s">
        <v>35</v>
      </c>
      <c r="H254" s="6" t="s">
        <v>285</v>
      </c>
      <c r="I254" s="4"/>
      <c r="J254" s="45" t="s">
        <v>416</v>
      </c>
      <c r="K254" s="6" t="s">
        <v>52</v>
      </c>
      <c r="L254" s="7" t="s">
        <v>22</v>
      </c>
      <c r="M254" s="4"/>
    </row>
    <row r="255" spans="1:13" ht="26.25">
      <c r="A255" s="5">
        <v>249</v>
      </c>
      <c r="B255" s="4" t="str">
        <f t="shared" si="5"/>
        <v>17.4.0104168.17.01</v>
      </c>
      <c r="C255" s="5" t="str">
        <f>VLOOKUP(B255,'[4]TKB(Tao lop)'!$B$7:$C$260,2,0)</f>
        <v>201740104168001</v>
      </c>
      <c r="D255" s="5" t="str">
        <f>VLOOKUP(E255,'[1]QuyetdinhPCGD'!$B$6:$C$718,2,0)</f>
        <v>0104168</v>
      </c>
      <c r="E255" s="50" t="s">
        <v>230</v>
      </c>
      <c r="F255" s="6" t="s">
        <v>30</v>
      </c>
      <c r="G255" s="6" t="s">
        <v>36</v>
      </c>
      <c r="H255" s="6" t="s">
        <v>285</v>
      </c>
      <c r="I255" s="4"/>
      <c r="J255" s="45" t="s">
        <v>416</v>
      </c>
      <c r="K255" s="6" t="s">
        <v>52</v>
      </c>
      <c r="L255" s="7" t="s">
        <v>22</v>
      </c>
      <c r="M255" s="4"/>
    </row>
    <row r="256" spans="1:13" ht="26.25">
      <c r="A256" s="5">
        <v>250</v>
      </c>
      <c r="B256" s="4" t="str">
        <f t="shared" si="5"/>
        <v>17.4.0704169.17.01</v>
      </c>
      <c r="C256" s="5" t="str">
        <f>VLOOKUP(B256,'[4]TKB(Tao lop)'!$B$7:$C$260,2,0)</f>
        <v>201740704169001</v>
      </c>
      <c r="D256" s="5" t="str">
        <f>VLOOKUP(E256,'[1]QuyetdinhPCGD'!$B$6:$C$718,2,0)</f>
        <v>0704169</v>
      </c>
      <c r="E256" s="50" t="s">
        <v>78</v>
      </c>
      <c r="F256" s="6" t="s">
        <v>29</v>
      </c>
      <c r="G256" s="6" t="s">
        <v>32</v>
      </c>
      <c r="H256" s="6" t="s">
        <v>288</v>
      </c>
      <c r="I256" s="4"/>
      <c r="J256" s="45" t="s">
        <v>418</v>
      </c>
      <c r="K256" s="6" t="s">
        <v>52</v>
      </c>
      <c r="L256" s="7" t="s">
        <v>22</v>
      </c>
      <c r="M256" s="4"/>
    </row>
    <row r="257" spans="1:13" ht="26.25">
      <c r="A257" s="5">
        <v>251</v>
      </c>
      <c r="B257" s="4" t="str">
        <f t="shared" si="5"/>
        <v>17.4.0704169.17.01</v>
      </c>
      <c r="C257" s="5" t="str">
        <f>VLOOKUP(B257,'[4]TKB(Tao lop)'!$B$7:$C$260,2,0)</f>
        <v>201740704169001</v>
      </c>
      <c r="D257" s="5" t="str">
        <f>VLOOKUP(E257,'[1]QuyetdinhPCGD'!$B$6:$C$718,2,0)</f>
        <v>0704169</v>
      </c>
      <c r="E257" s="50" t="s">
        <v>78</v>
      </c>
      <c r="F257" s="6" t="s">
        <v>29</v>
      </c>
      <c r="G257" s="6" t="s">
        <v>33</v>
      </c>
      <c r="H257" s="6" t="s">
        <v>288</v>
      </c>
      <c r="I257" s="4"/>
      <c r="J257" s="45" t="s">
        <v>418</v>
      </c>
      <c r="K257" s="6" t="s">
        <v>52</v>
      </c>
      <c r="L257" s="7" t="s">
        <v>22</v>
      </c>
      <c r="M257" s="4"/>
    </row>
    <row r="258" spans="1:13" ht="26.25">
      <c r="A258" s="5">
        <v>252</v>
      </c>
      <c r="B258" s="4" t="str">
        <f t="shared" si="5"/>
        <v>17.4.0804132.17.01</v>
      </c>
      <c r="C258" s="5" t="str">
        <f>VLOOKUP(B258,'[4]TKB(Tao lop)'!$B$7:$C$260,2,0)</f>
        <v>201740804132001</v>
      </c>
      <c r="D258" s="5" t="str">
        <f>VLOOKUP(E258,'[1]QuyetdinhPCGD'!$B$6:$C$718,2,0)</f>
        <v>0804132</v>
      </c>
      <c r="E258" s="50" t="s">
        <v>169</v>
      </c>
      <c r="F258" s="6" t="s">
        <v>30</v>
      </c>
      <c r="G258" s="6" t="s">
        <v>35</v>
      </c>
      <c r="H258" s="6" t="s">
        <v>288</v>
      </c>
      <c r="I258" s="4"/>
      <c r="J258" s="45" t="s">
        <v>418</v>
      </c>
      <c r="K258" s="6" t="s">
        <v>52</v>
      </c>
      <c r="L258" s="7" t="s">
        <v>22</v>
      </c>
      <c r="M258" s="4"/>
    </row>
    <row r="259" spans="1:13" ht="26.25">
      <c r="A259" s="5">
        <v>253</v>
      </c>
      <c r="B259" s="4" t="str">
        <f t="shared" si="5"/>
        <v>17.4.0804132.17.01</v>
      </c>
      <c r="C259" s="5" t="str">
        <f>VLOOKUP(B259,'[4]TKB(Tao lop)'!$B$7:$C$260,2,0)</f>
        <v>201740804132001</v>
      </c>
      <c r="D259" s="5" t="str">
        <f>VLOOKUP(E259,'[1]QuyetdinhPCGD'!$B$6:$C$718,2,0)</f>
        <v>0804132</v>
      </c>
      <c r="E259" s="50" t="s">
        <v>169</v>
      </c>
      <c r="F259" s="6" t="s">
        <v>30</v>
      </c>
      <c r="G259" s="6" t="s">
        <v>36</v>
      </c>
      <c r="H259" s="6" t="s">
        <v>288</v>
      </c>
      <c r="I259" s="4"/>
      <c r="J259" s="45" t="s">
        <v>418</v>
      </c>
      <c r="K259" s="6" t="s">
        <v>52</v>
      </c>
      <c r="L259" s="7" t="s">
        <v>22</v>
      </c>
      <c r="M259" s="4"/>
    </row>
    <row r="260" spans="1:25" ht="26.25">
      <c r="A260" s="5">
        <v>254</v>
      </c>
      <c r="B260" s="4" t="str">
        <f t="shared" si="5"/>
        <v>17.4.0204136.17.01</v>
      </c>
      <c r="C260" s="5" t="str">
        <f>VLOOKUP(B260,'[4]TKB(Tao lop)'!$B$7:$C$260,2,0)</f>
        <v>201740204136001</v>
      </c>
      <c r="D260" s="5" t="str">
        <f>VLOOKUP(E260,'[1]QuyetdinhPCGD'!$B$6:$C$718,2,0)</f>
        <v>0204136</v>
      </c>
      <c r="E260" s="50" t="s">
        <v>251</v>
      </c>
      <c r="F260" s="6" t="s">
        <v>30</v>
      </c>
      <c r="G260" s="6" t="s">
        <v>32</v>
      </c>
      <c r="H260" s="6" t="s">
        <v>289</v>
      </c>
      <c r="I260" s="4"/>
      <c r="J260" s="45" t="s">
        <v>422</v>
      </c>
      <c r="K260" s="6" t="s">
        <v>52</v>
      </c>
      <c r="L260" s="7" t="s">
        <v>22</v>
      </c>
      <c r="M260" s="4"/>
      <c r="N260" s="48" t="s">
        <v>240</v>
      </c>
      <c r="O260" s="48" t="s">
        <v>241</v>
      </c>
      <c r="P260" s="43">
        <f>VLOOKUP($N260,'[2]QuyetdinhPCGD'!$C$6:$G$791,2,0)</f>
        <v>2</v>
      </c>
      <c r="Q260" s="39">
        <f>VLOOKUP($N260,'[2]QuyetdinhPCGD'!$C$6:$G$791,3,0)</f>
        <v>1</v>
      </c>
      <c r="R260" s="39">
        <f>VLOOKUP($N260,'[2]QuyetdinhPCGD'!$C$6:$G$791,4,0)</f>
        <v>0</v>
      </c>
      <c r="S260" s="39">
        <f>VLOOKUP($N260,'[2]QuyetdinhPCGD'!$C$6:$G$791,5,0)</f>
        <v>1</v>
      </c>
      <c r="T260" s="51">
        <f>(Q260*15+R260*30+S260*30)/5</f>
        <v>9</v>
      </c>
      <c r="U260" s="49">
        <v>22</v>
      </c>
      <c r="V260" s="49" t="s">
        <v>56</v>
      </c>
      <c r="W260" s="46">
        <v>1</v>
      </c>
      <c r="X260" s="49" t="s">
        <v>284</v>
      </c>
      <c r="Y260" s="49"/>
    </row>
    <row r="261" spans="1:25" ht="26.25">
      <c r="A261" s="5">
        <v>255</v>
      </c>
      <c r="B261" s="4" t="str">
        <f t="shared" si="5"/>
        <v>17.4.0204136.17.01</v>
      </c>
      <c r="C261" s="5" t="str">
        <f>VLOOKUP(B261,'[4]TKB(Tao lop)'!$B$7:$C$260,2,0)</f>
        <v>201740204136001</v>
      </c>
      <c r="D261" s="5" t="str">
        <f>VLOOKUP(E261,'[1]QuyetdinhPCGD'!$B$6:$C$718,2,0)</f>
        <v>0204136</v>
      </c>
      <c r="E261" s="50" t="s">
        <v>251</v>
      </c>
      <c r="F261" s="6" t="s">
        <v>30</v>
      </c>
      <c r="G261" s="6" t="s">
        <v>33</v>
      </c>
      <c r="H261" s="6" t="s">
        <v>289</v>
      </c>
      <c r="I261" s="4"/>
      <c r="J261" s="45" t="s">
        <v>422</v>
      </c>
      <c r="K261" s="6" t="s">
        <v>52</v>
      </c>
      <c r="L261" s="7" t="s">
        <v>22</v>
      </c>
      <c r="M261" s="4"/>
      <c r="N261" s="48" t="s">
        <v>242</v>
      </c>
      <c r="O261" s="48" t="s">
        <v>243</v>
      </c>
      <c r="P261" s="43">
        <f>VLOOKUP($N261,'[2]QuyetdinhPCGD'!$C$6:$G$791,2,0)</f>
        <v>4</v>
      </c>
      <c r="Q261" s="39">
        <f>VLOOKUP($N261,'[2]QuyetdinhPCGD'!$C$6:$G$791,3,0)</f>
        <v>2</v>
      </c>
      <c r="R261" s="39">
        <f>VLOOKUP($N261,'[2]QuyetdinhPCGD'!$C$6:$G$791,4,0)</f>
        <v>2</v>
      </c>
      <c r="S261" s="39">
        <f>VLOOKUP($N261,'[2]QuyetdinhPCGD'!$C$6:$G$791,5,0)</f>
        <v>0</v>
      </c>
      <c r="T261" s="51">
        <f>(Q261*15+R261*30+S261*30)/5</f>
        <v>18</v>
      </c>
      <c r="U261" s="49">
        <v>29</v>
      </c>
      <c r="V261" s="49" t="s">
        <v>56</v>
      </c>
      <c r="W261" s="46">
        <v>1</v>
      </c>
      <c r="X261" s="49" t="s">
        <v>284</v>
      </c>
      <c r="Y261" s="49"/>
    </row>
    <row r="262" spans="1:13" ht="26.25">
      <c r="A262" s="5">
        <v>256</v>
      </c>
      <c r="B262" s="4" t="str">
        <f t="shared" si="5"/>
        <v>17.4.0704173.17.01</v>
      </c>
      <c r="C262" s="5" t="str">
        <f>VLOOKUP(B262,'[4]TKB(Tao lop)'!$B$7:$C$260,2,0)</f>
        <v>201740704173001</v>
      </c>
      <c r="D262" s="5" t="str">
        <f>VLOOKUP(E262,'[1]QuyetdinhPCGD'!$B$6:$C$718,2,0)</f>
        <v>0704173</v>
      </c>
      <c r="E262" s="50" t="s">
        <v>171</v>
      </c>
      <c r="F262" s="6" t="s">
        <v>29</v>
      </c>
      <c r="G262" s="6" t="s">
        <v>38</v>
      </c>
      <c r="H262" s="6" t="s">
        <v>288</v>
      </c>
      <c r="I262" s="4"/>
      <c r="J262" s="45" t="s">
        <v>418</v>
      </c>
      <c r="K262" s="6" t="s">
        <v>52</v>
      </c>
      <c r="L262" s="7" t="s">
        <v>22</v>
      </c>
      <c r="M262" s="4"/>
    </row>
    <row r="263" spans="1:13" ht="26.25">
      <c r="A263" s="5">
        <v>257</v>
      </c>
      <c r="B263" s="4" t="str">
        <f aca="true" t="shared" si="8" ref="B263:B285">CONCATENATE("17.4.",D263,".17.",L263)</f>
        <v>17.4.0704173.17.01</v>
      </c>
      <c r="C263" s="5" t="str">
        <f>VLOOKUP(B263,'[4]TKB(Tao lop)'!$B$7:$C$260,2,0)</f>
        <v>201740704173001</v>
      </c>
      <c r="D263" s="5" t="str">
        <f>VLOOKUP(E263,'[1]QuyetdinhPCGD'!$B$6:$C$718,2,0)</f>
        <v>0704173</v>
      </c>
      <c r="E263" s="50" t="s">
        <v>171</v>
      </c>
      <c r="F263" s="6" t="s">
        <v>29</v>
      </c>
      <c r="G263" s="6" t="s">
        <v>34</v>
      </c>
      <c r="H263" s="6" t="s">
        <v>288</v>
      </c>
      <c r="I263" s="4"/>
      <c r="J263" s="45" t="s">
        <v>418</v>
      </c>
      <c r="K263" s="6" t="s">
        <v>52</v>
      </c>
      <c r="L263" s="7" t="s">
        <v>22</v>
      </c>
      <c r="M263" s="4"/>
    </row>
    <row r="264" spans="1:13" ht="26.25">
      <c r="A264" s="5">
        <v>258</v>
      </c>
      <c r="B264" s="4" t="str">
        <f t="shared" si="8"/>
        <v>17.4.0704173.17.01</v>
      </c>
      <c r="C264" s="5" t="str">
        <f>VLOOKUP(B264,'[4]TKB(Tao lop)'!$B$7:$C$260,2,0)</f>
        <v>201740704173001</v>
      </c>
      <c r="D264" s="5" t="str">
        <f>VLOOKUP(E264,'[1]QuyetdinhPCGD'!$B$6:$C$718,2,0)</f>
        <v>0704173</v>
      </c>
      <c r="E264" s="50" t="s">
        <v>171</v>
      </c>
      <c r="F264" s="6" t="s">
        <v>29</v>
      </c>
      <c r="G264" s="6" t="s">
        <v>37</v>
      </c>
      <c r="H264" s="6" t="s">
        <v>288</v>
      </c>
      <c r="I264" s="4"/>
      <c r="J264" s="45" t="s">
        <v>418</v>
      </c>
      <c r="K264" s="6" t="s">
        <v>52</v>
      </c>
      <c r="L264" s="7" t="s">
        <v>22</v>
      </c>
      <c r="M264" s="4"/>
    </row>
    <row r="265" spans="1:13" ht="26.25">
      <c r="A265" s="5">
        <v>259</v>
      </c>
      <c r="B265" s="4" t="str">
        <f t="shared" si="8"/>
        <v>17.4.0104171.17.01</v>
      </c>
      <c r="C265" s="5" t="str">
        <f>VLOOKUP(B265,'[4]TKB(Tao lop)'!$B$7:$C$260,2,0)</f>
        <v>201740104171001</v>
      </c>
      <c r="D265" s="5" t="str">
        <f>VLOOKUP(E265,'[1]QuyetdinhPCGD'!$B$6:$C$718,2,0)</f>
        <v>0104171</v>
      </c>
      <c r="E265" s="50" t="s">
        <v>173</v>
      </c>
      <c r="F265" s="6" t="s">
        <v>286</v>
      </c>
      <c r="G265" s="6" t="s">
        <v>38</v>
      </c>
      <c r="H265" s="6" t="s">
        <v>287</v>
      </c>
      <c r="I265" s="4"/>
      <c r="J265" s="45" t="s">
        <v>415</v>
      </c>
      <c r="K265" s="6" t="s">
        <v>52</v>
      </c>
      <c r="L265" s="7" t="s">
        <v>22</v>
      </c>
      <c r="M265" s="4"/>
    </row>
    <row r="266" spans="1:13" ht="26.25">
      <c r="A266" s="5">
        <v>260</v>
      </c>
      <c r="B266" s="4" t="str">
        <f t="shared" si="8"/>
        <v>17.4.0104171.17.01</v>
      </c>
      <c r="C266" s="5" t="str">
        <f>VLOOKUP(B266,'[4]TKB(Tao lop)'!$B$7:$C$260,2,0)</f>
        <v>201740104171001</v>
      </c>
      <c r="D266" s="5" t="str">
        <f>VLOOKUP(E266,'[1]QuyetdinhPCGD'!$B$6:$C$718,2,0)</f>
        <v>0104171</v>
      </c>
      <c r="E266" s="50" t="s">
        <v>173</v>
      </c>
      <c r="F266" s="6" t="s">
        <v>286</v>
      </c>
      <c r="G266" s="6" t="s">
        <v>37</v>
      </c>
      <c r="H266" s="6" t="s">
        <v>287</v>
      </c>
      <c r="I266" s="4"/>
      <c r="J266" s="45" t="s">
        <v>415</v>
      </c>
      <c r="K266" s="6" t="s">
        <v>52</v>
      </c>
      <c r="L266" s="7" t="s">
        <v>22</v>
      </c>
      <c r="M266" s="4"/>
    </row>
    <row r="267" spans="1:13" ht="26.25">
      <c r="A267" s="5">
        <v>261</v>
      </c>
      <c r="B267" s="4" t="str">
        <f t="shared" si="8"/>
        <v>17.4.0404166.17.01</v>
      </c>
      <c r="C267" s="5" t="str">
        <f>VLOOKUP(B267,'[4]TKB(Tao lop)'!$B$7:$C$260,2,0)</f>
        <v>201740404166001</v>
      </c>
      <c r="D267" s="5" t="str">
        <f>VLOOKUP(E267,'[1]QuyetdinhPCGD'!$B$6:$C$718,2,0)</f>
        <v>0404166</v>
      </c>
      <c r="E267" s="50" t="s">
        <v>175</v>
      </c>
      <c r="F267" s="6" t="s">
        <v>29</v>
      </c>
      <c r="G267" s="6" t="s">
        <v>36</v>
      </c>
      <c r="H267" s="6" t="s">
        <v>290</v>
      </c>
      <c r="I267" s="4"/>
      <c r="J267" s="45" t="s">
        <v>421</v>
      </c>
      <c r="K267" s="6" t="s">
        <v>52</v>
      </c>
      <c r="L267" s="7" t="s">
        <v>22</v>
      </c>
      <c r="M267" s="4"/>
    </row>
    <row r="268" spans="1:13" ht="26.25">
      <c r="A268" s="5">
        <v>262</v>
      </c>
      <c r="B268" s="4" t="str">
        <f t="shared" si="8"/>
        <v>17.4.0404166.17.01</v>
      </c>
      <c r="C268" s="5" t="str">
        <f>VLOOKUP(B268,'[4]TKB(Tao lop)'!$B$7:$C$260,2,0)</f>
        <v>201740404166001</v>
      </c>
      <c r="D268" s="5" t="str">
        <f>VLOOKUP(E268,'[1]QuyetdinhPCGD'!$B$6:$C$718,2,0)</f>
        <v>0404166</v>
      </c>
      <c r="E268" s="50" t="s">
        <v>175</v>
      </c>
      <c r="F268" s="6" t="s">
        <v>29</v>
      </c>
      <c r="G268" s="6" t="s">
        <v>34</v>
      </c>
      <c r="H268" s="6" t="s">
        <v>290</v>
      </c>
      <c r="I268" s="4"/>
      <c r="J268" s="45" t="s">
        <v>421</v>
      </c>
      <c r="K268" s="6" t="s">
        <v>52</v>
      </c>
      <c r="L268" s="7" t="s">
        <v>22</v>
      </c>
      <c r="M268" s="4"/>
    </row>
    <row r="269" spans="1:13" ht="26.25">
      <c r="A269" s="5">
        <v>263</v>
      </c>
      <c r="B269" s="4" t="str">
        <f t="shared" si="8"/>
        <v>17.4.0404166.17.01</v>
      </c>
      <c r="C269" s="5" t="str">
        <f>VLOOKUP(B269,'[4]TKB(Tao lop)'!$B$7:$C$260,2,0)</f>
        <v>201740404166001</v>
      </c>
      <c r="D269" s="5" t="str">
        <f>VLOOKUP(E269,'[1]QuyetdinhPCGD'!$B$6:$C$718,2,0)</f>
        <v>0404166</v>
      </c>
      <c r="E269" s="50" t="s">
        <v>175</v>
      </c>
      <c r="F269" s="6" t="s">
        <v>29</v>
      </c>
      <c r="G269" s="6" t="s">
        <v>37</v>
      </c>
      <c r="H269" s="6" t="s">
        <v>290</v>
      </c>
      <c r="I269" s="4"/>
      <c r="J269" s="45" t="s">
        <v>421</v>
      </c>
      <c r="K269" s="6" t="s">
        <v>52</v>
      </c>
      <c r="L269" s="7" t="s">
        <v>22</v>
      </c>
      <c r="M269" s="4"/>
    </row>
    <row r="270" spans="1:13" ht="26.25">
      <c r="A270" s="5">
        <v>264</v>
      </c>
      <c r="B270" s="4" t="str">
        <f t="shared" si="8"/>
        <v>17.4.0404167.17.01</v>
      </c>
      <c r="C270" s="5" t="str">
        <f>VLOOKUP(B270,'[4]TKB(Tao lop)'!$B$7:$C$260,2,0)</f>
        <v>201740404167001</v>
      </c>
      <c r="D270" s="5" t="str">
        <f>VLOOKUP(E270,'[1]QuyetdinhPCGD'!$B$6:$C$718,2,0)</f>
        <v>0404167</v>
      </c>
      <c r="E270" s="50" t="s">
        <v>261</v>
      </c>
      <c r="F270" s="6" t="s">
        <v>30</v>
      </c>
      <c r="G270" s="6" t="s">
        <v>36</v>
      </c>
      <c r="H270" s="6" t="s">
        <v>290</v>
      </c>
      <c r="I270" s="4"/>
      <c r="J270" s="45" t="s">
        <v>421</v>
      </c>
      <c r="K270" s="6" t="s">
        <v>52</v>
      </c>
      <c r="L270" s="7" t="s">
        <v>22</v>
      </c>
      <c r="M270" s="4"/>
    </row>
    <row r="271" spans="1:13" ht="26.25">
      <c r="A271" s="5">
        <v>265</v>
      </c>
      <c r="B271" s="4" t="str">
        <f t="shared" si="8"/>
        <v>17.4.0404167.17.01</v>
      </c>
      <c r="C271" s="5" t="str">
        <f>VLOOKUP(B271,'[4]TKB(Tao lop)'!$B$7:$C$260,2,0)</f>
        <v>201740404167001</v>
      </c>
      <c r="D271" s="5" t="str">
        <f>VLOOKUP(E271,'[1]QuyetdinhPCGD'!$B$6:$C$718,2,0)</f>
        <v>0404167</v>
      </c>
      <c r="E271" s="50" t="s">
        <v>261</v>
      </c>
      <c r="F271" s="6" t="s">
        <v>30</v>
      </c>
      <c r="G271" s="6" t="s">
        <v>34</v>
      </c>
      <c r="H271" s="6" t="s">
        <v>290</v>
      </c>
      <c r="I271" s="4"/>
      <c r="J271" s="45" t="s">
        <v>421</v>
      </c>
      <c r="K271" s="6" t="s">
        <v>52</v>
      </c>
      <c r="L271" s="7" t="s">
        <v>22</v>
      </c>
      <c r="M271" s="4"/>
    </row>
    <row r="272" spans="1:13" ht="26.25">
      <c r="A272" s="5">
        <v>266</v>
      </c>
      <c r="B272" s="4" t="str">
        <f t="shared" si="8"/>
        <v>17.4.0404167.17.01</v>
      </c>
      <c r="C272" s="5" t="str">
        <f>VLOOKUP(B272,'[4]TKB(Tao lop)'!$B$7:$C$260,2,0)</f>
        <v>201740404167001</v>
      </c>
      <c r="D272" s="5" t="str">
        <f>VLOOKUP(E272,'[1]QuyetdinhPCGD'!$B$6:$C$718,2,0)</f>
        <v>0404167</v>
      </c>
      <c r="E272" s="50" t="s">
        <v>261</v>
      </c>
      <c r="F272" s="6" t="s">
        <v>30</v>
      </c>
      <c r="G272" s="6" t="s">
        <v>37</v>
      </c>
      <c r="H272" s="6" t="s">
        <v>290</v>
      </c>
      <c r="I272" s="4"/>
      <c r="J272" s="45" t="s">
        <v>421</v>
      </c>
      <c r="K272" s="6" t="s">
        <v>52</v>
      </c>
      <c r="L272" s="7" t="s">
        <v>22</v>
      </c>
      <c r="M272" s="4"/>
    </row>
    <row r="273" spans="1:13" ht="26.25">
      <c r="A273" s="5">
        <v>267</v>
      </c>
      <c r="B273" s="4" t="str">
        <f t="shared" si="8"/>
        <v>17.4.0704175.17.01</v>
      </c>
      <c r="C273" s="5" t="str">
        <f>VLOOKUP(B273,'[4]TKB(Tao lop)'!$B$7:$C$260,2,0)</f>
        <v>201740704175001</v>
      </c>
      <c r="D273" s="5" t="str">
        <f>VLOOKUP(E273,'[1]QuyetdinhPCGD'!$B$6:$C$718,2,0)</f>
        <v>0704175</v>
      </c>
      <c r="E273" s="50" t="s">
        <v>80</v>
      </c>
      <c r="F273" s="6" t="s">
        <v>30</v>
      </c>
      <c r="G273" s="6" t="s">
        <v>32</v>
      </c>
      <c r="H273" s="6" t="s">
        <v>288</v>
      </c>
      <c r="I273" s="4"/>
      <c r="J273" s="45" t="s">
        <v>418</v>
      </c>
      <c r="K273" s="6" t="s">
        <v>52</v>
      </c>
      <c r="L273" s="7" t="s">
        <v>22</v>
      </c>
      <c r="M273" s="4"/>
    </row>
    <row r="274" spans="1:13" ht="26.25">
      <c r="A274" s="5">
        <v>268</v>
      </c>
      <c r="B274" s="4" t="str">
        <f t="shared" si="8"/>
        <v>17.4.0704175.17.01</v>
      </c>
      <c r="C274" s="5" t="str">
        <f>VLOOKUP(B274,'[4]TKB(Tao lop)'!$B$7:$C$260,2,0)</f>
        <v>201740704175001</v>
      </c>
      <c r="D274" s="5" t="str">
        <f>VLOOKUP(E274,'[1]QuyetdinhPCGD'!$B$6:$C$718,2,0)</f>
        <v>0704175</v>
      </c>
      <c r="E274" s="50" t="s">
        <v>80</v>
      </c>
      <c r="F274" s="6" t="s">
        <v>30</v>
      </c>
      <c r="G274" s="6" t="s">
        <v>33</v>
      </c>
      <c r="H274" s="6" t="s">
        <v>288</v>
      </c>
      <c r="I274" s="4"/>
      <c r="J274" s="45" t="s">
        <v>418</v>
      </c>
      <c r="K274" s="6" t="s">
        <v>52</v>
      </c>
      <c r="L274" s="7" t="s">
        <v>22</v>
      </c>
      <c r="M274" s="4"/>
    </row>
    <row r="275" spans="1:13" ht="26.25">
      <c r="A275" s="5">
        <v>269</v>
      </c>
      <c r="B275" s="4" t="str">
        <f t="shared" si="8"/>
        <v>17.4.0704176.17.01</v>
      </c>
      <c r="C275" s="5" t="str">
        <f>VLOOKUP(B275,'[4]TKB(Tao lop)'!$B$7:$C$260,2,0)</f>
        <v>201740704176001</v>
      </c>
      <c r="D275" s="5" t="str">
        <f>VLOOKUP(E275,'[1]QuyetdinhPCGD'!$B$6:$C$718,2,0)</f>
        <v>0704176</v>
      </c>
      <c r="E275" s="50" t="s">
        <v>82</v>
      </c>
      <c r="F275" s="6" t="s">
        <v>29</v>
      </c>
      <c r="G275" s="6" t="s">
        <v>35</v>
      </c>
      <c r="H275" s="6" t="s">
        <v>288</v>
      </c>
      <c r="I275" s="4"/>
      <c r="J275" s="45" t="s">
        <v>418</v>
      </c>
      <c r="K275" s="6" t="s">
        <v>52</v>
      </c>
      <c r="L275" s="7" t="s">
        <v>22</v>
      </c>
      <c r="M275" s="4"/>
    </row>
    <row r="276" spans="1:13" ht="26.25">
      <c r="A276" s="5">
        <v>270</v>
      </c>
      <c r="B276" s="4" t="str">
        <f t="shared" si="8"/>
        <v>17.4.0704176.17.01</v>
      </c>
      <c r="C276" s="5" t="str">
        <f>VLOOKUP(B276,'[4]TKB(Tao lop)'!$B$7:$C$260,2,0)</f>
        <v>201740704176001</v>
      </c>
      <c r="D276" s="5" t="str">
        <f>VLOOKUP(E276,'[1]QuyetdinhPCGD'!$B$6:$C$718,2,0)</f>
        <v>0704176</v>
      </c>
      <c r="E276" s="50" t="s">
        <v>82</v>
      </c>
      <c r="F276" s="6" t="s">
        <v>29</v>
      </c>
      <c r="G276" s="6" t="s">
        <v>36</v>
      </c>
      <c r="H276" s="6" t="s">
        <v>288</v>
      </c>
      <c r="I276" s="4"/>
      <c r="J276" s="45" t="s">
        <v>418</v>
      </c>
      <c r="K276" s="6" t="s">
        <v>52</v>
      </c>
      <c r="L276" s="7" t="s">
        <v>22</v>
      </c>
      <c r="M276" s="4"/>
    </row>
    <row r="277" spans="1:13" ht="26.25">
      <c r="A277" s="5">
        <v>271</v>
      </c>
      <c r="B277" s="4" t="str">
        <f t="shared" si="8"/>
        <v>17.4.0704182.17.01</v>
      </c>
      <c r="C277" s="5" t="str">
        <f>VLOOKUP(B277,'[4]TKB(Tao lop)'!$B$7:$C$260,2,0)</f>
        <v>201740704182001</v>
      </c>
      <c r="D277" s="5" t="str">
        <f>VLOOKUP(E277,'[1]QuyetdinhPCGD'!$B$6:$C$718,2,0)</f>
        <v>0704182</v>
      </c>
      <c r="E277" s="50" t="s">
        <v>231</v>
      </c>
      <c r="F277" s="6" t="s">
        <v>30</v>
      </c>
      <c r="G277" s="6" t="s">
        <v>32</v>
      </c>
      <c r="H277" s="6" t="s">
        <v>376</v>
      </c>
      <c r="I277" s="4"/>
      <c r="J277" s="45" t="s">
        <v>416</v>
      </c>
      <c r="K277" s="6" t="s">
        <v>52</v>
      </c>
      <c r="L277" s="7" t="s">
        <v>22</v>
      </c>
      <c r="M277" s="4"/>
    </row>
    <row r="278" spans="1:13" ht="26.25">
      <c r="A278" s="5">
        <v>272</v>
      </c>
      <c r="B278" s="4" t="str">
        <f t="shared" si="8"/>
        <v>17.4.0704182.17.01</v>
      </c>
      <c r="C278" s="5" t="str">
        <f>VLOOKUP(B278,'[4]TKB(Tao lop)'!$B$7:$C$260,2,0)</f>
        <v>201740704182001</v>
      </c>
      <c r="D278" s="5" t="str">
        <f>VLOOKUP(E278,'[1]QuyetdinhPCGD'!$B$6:$C$718,2,0)</f>
        <v>0704182</v>
      </c>
      <c r="E278" s="50" t="s">
        <v>231</v>
      </c>
      <c r="F278" s="6" t="s">
        <v>30</v>
      </c>
      <c r="G278" s="6" t="s">
        <v>33</v>
      </c>
      <c r="H278" s="6" t="s">
        <v>376</v>
      </c>
      <c r="I278" s="4"/>
      <c r="J278" s="45" t="s">
        <v>416</v>
      </c>
      <c r="K278" s="6" t="s">
        <v>52</v>
      </c>
      <c r="L278" s="7" t="s">
        <v>22</v>
      </c>
      <c r="M278" s="4"/>
    </row>
    <row r="279" spans="1:13" ht="26.25">
      <c r="A279" s="5">
        <v>273</v>
      </c>
      <c r="B279" s="4" t="str">
        <f t="shared" si="8"/>
        <v>17.4.0704183.17.01</v>
      </c>
      <c r="C279" s="5" t="str">
        <f>VLOOKUP(B279,'[4]TKB(Tao lop)'!$B$7:$C$260,2,0)</f>
        <v>201740704183001</v>
      </c>
      <c r="D279" s="5" t="str">
        <f>VLOOKUP(E279,'[1]QuyetdinhPCGD'!$B$6:$C$718,2,0)</f>
        <v>0704183</v>
      </c>
      <c r="E279" s="50" t="s">
        <v>84</v>
      </c>
      <c r="F279" s="6" t="s">
        <v>29</v>
      </c>
      <c r="G279" s="6" t="s">
        <v>38</v>
      </c>
      <c r="H279" s="6" t="s">
        <v>394</v>
      </c>
      <c r="I279" s="4"/>
      <c r="J279" s="45" t="s">
        <v>418</v>
      </c>
      <c r="K279" s="6" t="s">
        <v>52</v>
      </c>
      <c r="L279" s="7" t="s">
        <v>22</v>
      </c>
      <c r="M279" s="4"/>
    </row>
    <row r="280" spans="1:13" ht="26.25">
      <c r="A280" s="5">
        <v>274</v>
      </c>
      <c r="B280" s="4" t="str">
        <f t="shared" si="8"/>
        <v>17.4.0704183.17.02</v>
      </c>
      <c r="C280" s="5" t="str">
        <f>VLOOKUP(B280,'[4]TKB(Tao lop)'!$B$7:$C$260,2,0)</f>
        <v>201740704183002</v>
      </c>
      <c r="D280" s="5" t="str">
        <f>VLOOKUP(E280,'[1]QuyetdinhPCGD'!$B$6:$C$718,2,0)</f>
        <v>0704183</v>
      </c>
      <c r="E280" s="50" t="s">
        <v>84</v>
      </c>
      <c r="F280" s="6" t="s">
        <v>30</v>
      </c>
      <c r="G280" s="6" t="s">
        <v>38</v>
      </c>
      <c r="H280" s="6" t="s">
        <v>394</v>
      </c>
      <c r="I280" s="4"/>
      <c r="J280" s="45" t="s">
        <v>418</v>
      </c>
      <c r="K280" s="6" t="s">
        <v>52</v>
      </c>
      <c r="L280" s="7" t="s">
        <v>23</v>
      </c>
      <c r="M280" s="4"/>
    </row>
    <row r="281" spans="1:25" ht="26.25">
      <c r="A281" s="5">
        <v>275</v>
      </c>
      <c r="B281" s="4" t="str">
        <f t="shared" si="8"/>
        <v>17.4.0704185.17.01</v>
      </c>
      <c r="C281" s="5" t="str">
        <f>VLOOKUP(B281,'[4]TKB(Tao lop)'!$B$7:$C$260,2,0)</f>
        <v>201740704185001</v>
      </c>
      <c r="D281" s="5" t="str">
        <f>VLOOKUP(E281,'[1]QuyetdinhPCGD'!$B$6:$C$718,2,0)</f>
        <v>0704185</v>
      </c>
      <c r="E281" s="50" t="s">
        <v>177</v>
      </c>
      <c r="F281" s="6" t="s">
        <v>29</v>
      </c>
      <c r="G281" s="6" t="s">
        <v>35</v>
      </c>
      <c r="H281" s="6" t="s">
        <v>370</v>
      </c>
      <c r="I281" s="4"/>
      <c r="J281" s="45" t="s">
        <v>418</v>
      </c>
      <c r="K281" s="6" t="s">
        <v>52</v>
      </c>
      <c r="L281" s="7" t="s">
        <v>22</v>
      </c>
      <c r="M281" s="4"/>
      <c r="N281" s="48" t="s">
        <v>83</v>
      </c>
      <c r="O281" s="48" t="s">
        <v>84</v>
      </c>
      <c r="P281" s="43">
        <f>VLOOKUP($N281,'[2]QuyetdinhPCGD'!$C$6:$G$791,2,0)</f>
        <v>2</v>
      </c>
      <c r="Q281" s="39">
        <f>VLOOKUP($N281,'[2]QuyetdinhPCGD'!$C$6:$G$791,3,0)</f>
        <v>2</v>
      </c>
      <c r="R281" s="39">
        <f>VLOOKUP($N281,'[2]QuyetdinhPCGD'!$C$6:$G$791,4,0)</f>
        <v>0</v>
      </c>
      <c r="S281" s="39">
        <f>VLOOKUP($N281,'[2]QuyetdinhPCGD'!$C$6:$G$791,5,0)</f>
        <v>0</v>
      </c>
      <c r="T281" s="51">
        <f>(Q281*15+R281*30+S281*30)/5</f>
        <v>6</v>
      </c>
      <c r="U281" s="49">
        <v>53</v>
      </c>
      <c r="V281" s="49" t="s">
        <v>55</v>
      </c>
      <c r="W281" s="46">
        <v>2</v>
      </c>
      <c r="X281" s="49" t="s">
        <v>284</v>
      </c>
      <c r="Y281" s="49"/>
    </row>
    <row r="282" spans="1:25" ht="26.25">
      <c r="A282" s="5">
        <v>276</v>
      </c>
      <c r="B282" s="4" t="str">
        <f t="shared" si="8"/>
        <v>17.4.0704185.17.01</v>
      </c>
      <c r="C282" s="5" t="str">
        <f>VLOOKUP(B282,'[4]TKB(Tao lop)'!$B$7:$C$260,2,0)</f>
        <v>201740704185001</v>
      </c>
      <c r="D282" s="5" t="str">
        <f>VLOOKUP(E282,'[1]QuyetdinhPCGD'!$B$6:$C$718,2,0)</f>
        <v>0704185</v>
      </c>
      <c r="E282" s="50" t="s">
        <v>177</v>
      </c>
      <c r="F282" s="6" t="s">
        <v>29</v>
      </c>
      <c r="G282" s="6" t="s">
        <v>36</v>
      </c>
      <c r="H282" s="6" t="s">
        <v>370</v>
      </c>
      <c r="I282" s="4"/>
      <c r="J282" s="45" t="s">
        <v>418</v>
      </c>
      <c r="K282" s="6" t="s">
        <v>52</v>
      </c>
      <c r="L282" s="7" t="s">
        <v>22</v>
      </c>
      <c r="M282" s="4"/>
      <c r="N282" s="48" t="s">
        <v>176</v>
      </c>
      <c r="O282" s="48" t="s">
        <v>177</v>
      </c>
      <c r="P282" s="43">
        <f>VLOOKUP($N282,'[2]QuyetdinhPCGD'!$C$6:$G$791,2,0)</f>
        <v>3</v>
      </c>
      <c r="Q282" s="39">
        <f>VLOOKUP($N282,'[2]QuyetdinhPCGD'!$C$6:$G$791,3,0)</f>
        <v>2</v>
      </c>
      <c r="R282" s="39">
        <f>VLOOKUP($N282,'[2]QuyetdinhPCGD'!$C$6:$G$791,4,0)</f>
        <v>1</v>
      </c>
      <c r="S282" s="39">
        <f>VLOOKUP($N282,'[2]QuyetdinhPCGD'!$C$6:$G$791,5,0)</f>
        <v>0</v>
      </c>
      <c r="T282" s="51">
        <f>(Q282*15+R282*30+S282*30)/5</f>
        <v>12</v>
      </c>
      <c r="U282" s="49">
        <v>58</v>
      </c>
      <c r="V282" s="49" t="s">
        <v>55</v>
      </c>
      <c r="W282" s="46">
        <v>2</v>
      </c>
      <c r="X282" s="49" t="s">
        <v>284</v>
      </c>
      <c r="Y282" s="49"/>
    </row>
    <row r="283" spans="1:25" ht="26.25">
      <c r="A283" s="5">
        <v>277</v>
      </c>
      <c r="B283" s="4" t="str">
        <f t="shared" si="8"/>
        <v>17.4.0704185.17.02</v>
      </c>
      <c r="C283" s="5" t="str">
        <f>VLOOKUP(B283,'[4]TKB(Tao lop)'!$B$7:$C$260,2,0)</f>
        <v>201740704185002</v>
      </c>
      <c r="D283" s="5" t="str">
        <f>VLOOKUP(E283,'[1]QuyetdinhPCGD'!$B$6:$C$718,2,0)</f>
        <v>0704185</v>
      </c>
      <c r="E283" s="50" t="s">
        <v>177</v>
      </c>
      <c r="F283" s="6" t="s">
        <v>30</v>
      </c>
      <c r="G283" s="6" t="s">
        <v>35</v>
      </c>
      <c r="H283" s="6" t="s">
        <v>370</v>
      </c>
      <c r="I283" s="4"/>
      <c r="J283" s="45" t="s">
        <v>418</v>
      </c>
      <c r="K283" s="6" t="s">
        <v>52</v>
      </c>
      <c r="L283" s="7" t="s">
        <v>23</v>
      </c>
      <c r="M283" s="4"/>
      <c r="N283" s="48" t="s">
        <v>101</v>
      </c>
      <c r="O283" s="48" t="s">
        <v>90</v>
      </c>
      <c r="P283" s="43">
        <f>VLOOKUP($N283,'[2]QuyetdinhPCGD'!$C$6:$G$791,2,0)</f>
        <v>2</v>
      </c>
      <c r="Q283" s="39">
        <f>VLOOKUP($N283,'[2]QuyetdinhPCGD'!$C$6:$G$791,3,0)</f>
        <v>0</v>
      </c>
      <c r="R283" s="39">
        <f>VLOOKUP($N283,'[2]QuyetdinhPCGD'!$C$6:$G$791,4,0)</f>
        <v>0</v>
      </c>
      <c r="S283" s="39">
        <f>VLOOKUP($N283,'[2]QuyetdinhPCGD'!$C$6:$G$791,5,0)</f>
        <v>2</v>
      </c>
      <c r="T283" s="51">
        <f>(Q283*15+R283*30+S283*30)/5</f>
        <v>12</v>
      </c>
      <c r="U283" s="49">
        <v>12</v>
      </c>
      <c r="V283" s="49" t="s">
        <v>55</v>
      </c>
      <c r="W283" s="46">
        <v>1</v>
      </c>
      <c r="X283" s="49" t="s">
        <v>284</v>
      </c>
      <c r="Y283" s="49"/>
    </row>
    <row r="284" spans="1:25" ht="26.25">
      <c r="A284" s="5">
        <v>278</v>
      </c>
      <c r="B284" s="4" t="str">
        <f t="shared" si="8"/>
        <v>17.4.0704185.17.02</v>
      </c>
      <c r="C284" s="5" t="str">
        <f>VLOOKUP(B284,'[4]TKB(Tao lop)'!$B$7:$C$260,2,0)</f>
        <v>201740704185002</v>
      </c>
      <c r="D284" s="5" t="str">
        <f>VLOOKUP(E284,'[1]QuyetdinhPCGD'!$B$6:$C$718,2,0)</f>
        <v>0704185</v>
      </c>
      <c r="E284" s="50" t="s">
        <v>177</v>
      </c>
      <c r="F284" s="6" t="s">
        <v>30</v>
      </c>
      <c r="G284" s="6" t="s">
        <v>36</v>
      </c>
      <c r="H284" s="6" t="s">
        <v>370</v>
      </c>
      <c r="I284" s="4"/>
      <c r="J284" s="45" t="s">
        <v>418</v>
      </c>
      <c r="K284" s="6" t="s">
        <v>52</v>
      </c>
      <c r="L284" s="7" t="s">
        <v>23</v>
      </c>
      <c r="M284" s="4"/>
      <c r="N284" s="48" t="s">
        <v>106</v>
      </c>
      <c r="O284" s="48" t="s">
        <v>107</v>
      </c>
      <c r="P284" s="43">
        <f>VLOOKUP($N284,'[2]QuyetdinhPCGD'!$C$6:$G$791,2,0)</f>
        <v>3</v>
      </c>
      <c r="Q284" s="39">
        <f>VLOOKUP($N284,'[2]QuyetdinhPCGD'!$C$6:$G$791,3,0)</f>
        <v>2</v>
      </c>
      <c r="R284" s="39">
        <f>VLOOKUP($N284,'[2]QuyetdinhPCGD'!$C$6:$G$791,4,0)</f>
        <v>1</v>
      </c>
      <c r="S284" s="39">
        <f>VLOOKUP($N284,'[2]QuyetdinhPCGD'!$C$6:$G$791,5,0)</f>
        <v>0</v>
      </c>
      <c r="T284" s="51">
        <f>(Q284*15+R284*30+S284*30)/5</f>
        <v>12</v>
      </c>
      <c r="U284" s="49">
        <v>21</v>
      </c>
      <c r="V284" s="49" t="s">
        <v>55</v>
      </c>
      <c r="W284" s="46">
        <v>1</v>
      </c>
      <c r="X284" s="49" t="s">
        <v>284</v>
      </c>
      <c r="Y284" s="49"/>
    </row>
    <row r="285" spans="1:13" ht="26.25">
      <c r="A285" s="5">
        <v>279</v>
      </c>
      <c r="B285" s="4" t="str">
        <f t="shared" si="8"/>
        <v>17.4.0404179.17.01</v>
      </c>
      <c r="C285" s="5" t="str">
        <f>VLOOKUP(B285,'[4]TKB(Tao lop)'!$B$7:$C$260,2,0)</f>
        <v>201740404179001</v>
      </c>
      <c r="D285" s="5" t="str">
        <f>VLOOKUP(E285,'[1]QuyetdinhPCGD'!$B$6:$C$718,2,0)</f>
        <v>0404179</v>
      </c>
      <c r="E285" s="50" t="s">
        <v>179</v>
      </c>
      <c r="F285" s="6" t="s">
        <v>30</v>
      </c>
      <c r="G285" s="6" t="s">
        <v>38</v>
      </c>
      <c r="H285" s="6" t="s">
        <v>397</v>
      </c>
      <c r="I285" s="4"/>
      <c r="J285" s="45" t="s">
        <v>421</v>
      </c>
      <c r="K285" s="6" t="s">
        <v>52</v>
      </c>
      <c r="L285" s="7" t="s">
        <v>22</v>
      </c>
      <c r="M285" s="4"/>
    </row>
    <row r="286" spans="1:13" ht="26.25">
      <c r="A286" s="5">
        <v>280</v>
      </c>
      <c r="B286" s="4" t="str">
        <f aca="true" t="shared" si="9" ref="B286:B349">CONCATENATE("17.4.",D286,".18.",L286)</f>
        <v>17.4.0704101.18.01</v>
      </c>
      <c r="C286" s="5" t="str">
        <f>VLOOKUP(B286,'[4]TKB(Tao lop)'!$B$7:$C$260,2,0)</f>
        <v>201740704101001</v>
      </c>
      <c r="D286" s="5" t="str">
        <f>VLOOKUP(E286,'[2]QuyetdinhPCGD'!$B$6:$C$791,2,0)</f>
        <v>0704101</v>
      </c>
      <c r="E286" s="50" t="s">
        <v>185</v>
      </c>
      <c r="F286" s="6" t="s">
        <v>29</v>
      </c>
      <c r="G286" s="6" t="s">
        <v>38</v>
      </c>
      <c r="H286" s="6" t="s">
        <v>402</v>
      </c>
      <c r="I286" s="4"/>
      <c r="J286" s="5" t="s">
        <v>408</v>
      </c>
      <c r="K286" s="6" t="s">
        <v>52</v>
      </c>
      <c r="L286" s="7" t="s">
        <v>22</v>
      </c>
      <c r="M286" s="4"/>
    </row>
    <row r="287" spans="1:13" ht="26.25">
      <c r="A287" s="5">
        <v>281</v>
      </c>
      <c r="B287" s="4" t="str">
        <f t="shared" si="9"/>
        <v>17.4.0704101.18.02</v>
      </c>
      <c r="C287" s="5" t="str">
        <f>VLOOKUP(B287,'[4]TKB(Tao lop)'!$B$7:$C$260,2,0)</f>
        <v>201740704101002</v>
      </c>
      <c r="D287" s="5" t="str">
        <f>VLOOKUP(E287,'[2]QuyetdinhPCGD'!$B$6:$C$791,2,0)</f>
        <v>0704101</v>
      </c>
      <c r="E287" s="50" t="s">
        <v>185</v>
      </c>
      <c r="F287" s="6" t="s">
        <v>30</v>
      </c>
      <c r="G287" s="6" t="s">
        <v>38</v>
      </c>
      <c r="H287" s="6" t="s">
        <v>402</v>
      </c>
      <c r="I287" s="4"/>
      <c r="J287" s="5" t="s">
        <v>408</v>
      </c>
      <c r="K287" s="6" t="s">
        <v>52</v>
      </c>
      <c r="L287" s="7" t="s">
        <v>23</v>
      </c>
      <c r="M287" s="4"/>
    </row>
    <row r="288" spans="1:13" ht="26.25">
      <c r="A288" s="5">
        <v>282</v>
      </c>
      <c r="B288" s="4" t="str">
        <f t="shared" si="9"/>
        <v>17.4.0104101.18.01</v>
      </c>
      <c r="C288" s="5" t="str">
        <f>VLOOKUP(B288,'[4]TKB(Tao lop)'!$B$7:$C$260,2,0)</f>
        <v>201740104101001</v>
      </c>
      <c r="D288" s="5" t="str">
        <f>VLOOKUP(E288,'[2]QuyetdinhPCGD'!$B$6:$C$791,2,0)</f>
        <v>0104101</v>
      </c>
      <c r="E288" s="50" t="s">
        <v>315</v>
      </c>
      <c r="F288" s="6" t="s">
        <v>29</v>
      </c>
      <c r="G288" s="6" t="s">
        <v>38</v>
      </c>
      <c r="H288" s="6" t="s">
        <v>390</v>
      </c>
      <c r="I288" s="4"/>
      <c r="J288" s="5" t="s">
        <v>412</v>
      </c>
      <c r="K288" s="6" t="s">
        <v>52</v>
      </c>
      <c r="L288" s="7" t="s">
        <v>22</v>
      </c>
      <c r="M288" s="4"/>
    </row>
    <row r="289" spans="1:13" ht="26.25">
      <c r="A289" s="5">
        <v>283</v>
      </c>
      <c r="B289" s="4" t="str">
        <f t="shared" si="9"/>
        <v>17.4.0104101.18.02</v>
      </c>
      <c r="C289" s="5" t="str">
        <f>VLOOKUP(B289,'[4]TKB(Tao lop)'!$B$7:$C$260,2,0)</f>
        <v>201740104101002</v>
      </c>
      <c r="D289" s="5" t="str">
        <f>VLOOKUP(E289,'[2]QuyetdinhPCGD'!$B$6:$C$791,2,0)</f>
        <v>0104101</v>
      </c>
      <c r="E289" s="50" t="s">
        <v>315</v>
      </c>
      <c r="F289" s="6" t="s">
        <v>30</v>
      </c>
      <c r="G289" s="6" t="s">
        <v>38</v>
      </c>
      <c r="H289" s="6" t="s">
        <v>390</v>
      </c>
      <c r="I289" s="4"/>
      <c r="J289" s="5" t="s">
        <v>412</v>
      </c>
      <c r="K289" s="6" t="s">
        <v>52</v>
      </c>
      <c r="L289" s="7" t="s">
        <v>23</v>
      </c>
      <c r="M289" s="4"/>
    </row>
    <row r="290" spans="1:13" ht="26.25">
      <c r="A290" s="5">
        <v>284</v>
      </c>
      <c r="B290" s="4" t="str">
        <f t="shared" si="9"/>
        <v>17.4.0904115.18.01</v>
      </c>
      <c r="C290" s="5" t="str">
        <f>VLOOKUP(B290,'[4]TKB(Tao lop)'!$B$7:$C$260,2,0)</f>
        <v>201740904115001</v>
      </c>
      <c r="D290" s="5" t="str">
        <f>VLOOKUP(E290,'[3]QuyetdinhPCGD'!$B$6:$C$850,2,0)</f>
        <v>0904115</v>
      </c>
      <c r="E290" s="55" t="s">
        <v>431</v>
      </c>
      <c r="F290" s="6" t="s">
        <v>350</v>
      </c>
      <c r="G290" s="6" t="s">
        <v>32</v>
      </c>
      <c r="H290" s="6" t="s">
        <v>436</v>
      </c>
      <c r="I290" s="4"/>
      <c r="J290" s="5" t="s">
        <v>407</v>
      </c>
      <c r="K290" s="6" t="s">
        <v>52</v>
      </c>
      <c r="L290" s="7" t="s">
        <v>22</v>
      </c>
      <c r="M290" s="4"/>
    </row>
    <row r="291" spans="1:13" ht="26.25">
      <c r="A291" s="5">
        <v>285</v>
      </c>
      <c r="B291" s="4" t="str">
        <f t="shared" si="9"/>
        <v>17.4.0904115.18.01</v>
      </c>
      <c r="C291" s="5" t="str">
        <f>VLOOKUP(B291,'[4]TKB(Tao lop)'!$B$7:$C$260,2,0)</f>
        <v>201740904115001</v>
      </c>
      <c r="D291" s="5" t="str">
        <f>VLOOKUP(E291,'[3]QuyetdinhPCGD'!$B$6:$C$850,2,0)</f>
        <v>0904115</v>
      </c>
      <c r="E291" s="55" t="s">
        <v>431</v>
      </c>
      <c r="F291" s="6" t="s">
        <v>350</v>
      </c>
      <c r="G291" s="6" t="s">
        <v>33</v>
      </c>
      <c r="H291" s="6" t="s">
        <v>436</v>
      </c>
      <c r="I291" s="4"/>
      <c r="J291" s="5" t="s">
        <v>407</v>
      </c>
      <c r="K291" s="6" t="s">
        <v>52</v>
      </c>
      <c r="L291" s="7" t="s">
        <v>22</v>
      </c>
      <c r="M291" s="4"/>
    </row>
    <row r="292" spans="1:13" ht="26.25">
      <c r="A292" s="5">
        <v>286</v>
      </c>
      <c r="B292" s="4" t="str">
        <f t="shared" si="9"/>
        <v>17.4.0904115.18.02</v>
      </c>
      <c r="C292" s="5" t="str">
        <f>VLOOKUP(B292,'[4]TKB(Tao lop)'!$B$7:$C$260,2,0)</f>
        <v>201740904115002</v>
      </c>
      <c r="D292" s="5" t="str">
        <f>VLOOKUP(E292,'[3]QuyetdinhPCGD'!$B$6:$C$850,2,0)</f>
        <v>0904115</v>
      </c>
      <c r="E292" s="55" t="s">
        <v>431</v>
      </c>
      <c r="F292" s="6" t="s">
        <v>351</v>
      </c>
      <c r="G292" s="6" t="s">
        <v>32</v>
      </c>
      <c r="H292" s="6" t="s">
        <v>436</v>
      </c>
      <c r="I292" s="4"/>
      <c r="J292" s="5" t="s">
        <v>407</v>
      </c>
      <c r="K292" s="6" t="s">
        <v>52</v>
      </c>
      <c r="L292" s="7" t="s">
        <v>23</v>
      </c>
      <c r="M292" s="4"/>
    </row>
    <row r="293" spans="1:13" ht="26.25">
      <c r="A293" s="5">
        <v>287</v>
      </c>
      <c r="B293" s="4" t="str">
        <f t="shared" si="9"/>
        <v>17.4.0904115.18.02</v>
      </c>
      <c r="C293" s="5" t="str">
        <f>VLOOKUP(B293,'[4]TKB(Tao lop)'!$B$7:$C$260,2,0)</f>
        <v>201740904115002</v>
      </c>
      <c r="D293" s="5" t="str">
        <f>VLOOKUP(E293,'[3]QuyetdinhPCGD'!$B$6:$C$850,2,0)</f>
        <v>0904115</v>
      </c>
      <c r="E293" s="55" t="s">
        <v>431</v>
      </c>
      <c r="F293" s="6" t="s">
        <v>351</v>
      </c>
      <c r="G293" s="6" t="s">
        <v>33</v>
      </c>
      <c r="H293" s="6" t="s">
        <v>436</v>
      </c>
      <c r="I293" s="4"/>
      <c r="J293" s="5" t="s">
        <v>407</v>
      </c>
      <c r="K293" s="6" t="s">
        <v>52</v>
      </c>
      <c r="L293" s="7" t="s">
        <v>23</v>
      </c>
      <c r="M293" s="4"/>
    </row>
    <row r="294" spans="1:13" ht="26.25">
      <c r="A294" s="5">
        <v>288</v>
      </c>
      <c r="B294" s="4" t="str">
        <f t="shared" si="9"/>
        <v>17.4.0904119.18.03</v>
      </c>
      <c r="C294" s="5" t="str">
        <f>VLOOKUP(B294,'[4]TKB(Tao lop)'!$B$7:$C$260,2,0)</f>
        <v>201740904119001</v>
      </c>
      <c r="D294" s="5" t="str">
        <f>VLOOKUP(E294,'[3]QuyetdinhPCGD'!$B$6:$C$850,2,0)</f>
        <v>0904119</v>
      </c>
      <c r="E294" s="55" t="s">
        <v>432</v>
      </c>
      <c r="F294" s="6" t="s">
        <v>350</v>
      </c>
      <c r="G294" s="6" t="s">
        <v>35</v>
      </c>
      <c r="H294" s="6" t="s">
        <v>435</v>
      </c>
      <c r="I294" s="4"/>
      <c r="J294" s="5" t="s">
        <v>414</v>
      </c>
      <c r="K294" s="6" t="s">
        <v>52</v>
      </c>
      <c r="L294" s="7" t="s">
        <v>24</v>
      </c>
      <c r="M294" s="4"/>
    </row>
    <row r="295" spans="1:13" ht="26.25">
      <c r="A295" s="5">
        <v>289</v>
      </c>
      <c r="B295" s="4" t="str">
        <f t="shared" si="9"/>
        <v>17.4.0904119.18.03</v>
      </c>
      <c r="C295" s="5" t="str">
        <f>VLOOKUP(B295,'[4]TKB(Tao lop)'!$B$7:$C$260,2,0)</f>
        <v>201740904119001</v>
      </c>
      <c r="D295" s="5" t="str">
        <f>VLOOKUP(E295,'[3]QuyetdinhPCGD'!$B$6:$C$850,2,0)</f>
        <v>0904119</v>
      </c>
      <c r="E295" s="55" t="s">
        <v>432</v>
      </c>
      <c r="F295" s="6" t="s">
        <v>350</v>
      </c>
      <c r="G295" s="6" t="s">
        <v>36</v>
      </c>
      <c r="H295" s="6" t="s">
        <v>435</v>
      </c>
      <c r="I295" s="4"/>
      <c r="J295" s="5" t="s">
        <v>414</v>
      </c>
      <c r="K295" s="6" t="s">
        <v>52</v>
      </c>
      <c r="L295" s="7" t="s">
        <v>24</v>
      </c>
      <c r="M295" s="4"/>
    </row>
    <row r="296" spans="1:13" ht="26.25">
      <c r="A296" s="5">
        <v>290</v>
      </c>
      <c r="B296" s="4" t="str">
        <f t="shared" si="9"/>
        <v>17.4.0904119.18.04</v>
      </c>
      <c r="C296" s="5" t="str">
        <f>VLOOKUP(B296,'[4]TKB(Tao lop)'!$B$7:$C$260,2,0)</f>
        <v>201740904119002</v>
      </c>
      <c r="D296" s="5" t="str">
        <f>VLOOKUP(E296,'[3]QuyetdinhPCGD'!$B$6:$C$850,2,0)</f>
        <v>0904119</v>
      </c>
      <c r="E296" s="55" t="s">
        <v>432</v>
      </c>
      <c r="F296" s="6" t="s">
        <v>351</v>
      </c>
      <c r="G296" s="6" t="s">
        <v>35</v>
      </c>
      <c r="H296" s="6" t="s">
        <v>435</v>
      </c>
      <c r="I296" s="4"/>
      <c r="J296" s="5" t="s">
        <v>414</v>
      </c>
      <c r="K296" s="6" t="s">
        <v>52</v>
      </c>
      <c r="L296" s="7" t="s">
        <v>25</v>
      </c>
      <c r="M296" s="4"/>
    </row>
    <row r="297" spans="1:13" ht="26.25">
      <c r="A297" s="5">
        <v>291</v>
      </c>
      <c r="B297" s="4" t="str">
        <f t="shared" si="9"/>
        <v>17.4.0904119.18.04</v>
      </c>
      <c r="C297" s="5" t="str">
        <f>VLOOKUP(B297,'[4]TKB(Tao lop)'!$B$7:$C$260,2,0)</f>
        <v>201740904119002</v>
      </c>
      <c r="D297" s="5" t="str">
        <f>VLOOKUP(E297,'[3]QuyetdinhPCGD'!$B$6:$C$850,2,0)</f>
        <v>0904119</v>
      </c>
      <c r="E297" s="55" t="s">
        <v>432</v>
      </c>
      <c r="F297" s="6" t="s">
        <v>351</v>
      </c>
      <c r="G297" s="6" t="s">
        <v>36</v>
      </c>
      <c r="H297" s="6" t="s">
        <v>435</v>
      </c>
      <c r="I297" s="4"/>
      <c r="J297" s="5" t="s">
        <v>414</v>
      </c>
      <c r="K297" s="6" t="s">
        <v>52</v>
      </c>
      <c r="L297" s="7" t="s">
        <v>25</v>
      </c>
      <c r="M297" s="4"/>
    </row>
    <row r="298" spans="1:13" ht="26.25">
      <c r="A298" s="5">
        <v>292</v>
      </c>
      <c r="B298" s="4" t="str">
        <f t="shared" si="9"/>
        <v>17.4.0404101.18.01</v>
      </c>
      <c r="C298" s="5" t="str">
        <f>VLOOKUP(B298,'[4]TKB(Tao lop)'!$B$7:$C$260,2,0)</f>
        <v>201740404101001</v>
      </c>
      <c r="D298" s="5" t="str">
        <f>VLOOKUP(E298,'[2]QuyetdinhPCGD'!$B$6:$C$791,2,0)</f>
        <v>0404101</v>
      </c>
      <c r="E298" s="50" t="s">
        <v>187</v>
      </c>
      <c r="F298" s="6" t="s">
        <v>117</v>
      </c>
      <c r="G298" s="6" t="s">
        <v>32</v>
      </c>
      <c r="H298" s="6" t="s">
        <v>397</v>
      </c>
      <c r="I298" s="4"/>
      <c r="J298" s="5" t="s">
        <v>407</v>
      </c>
      <c r="K298" s="6" t="s">
        <v>52</v>
      </c>
      <c r="L298" s="7" t="s">
        <v>22</v>
      </c>
      <c r="M298" s="4"/>
    </row>
    <row r="299" spans="1:13" ht="26.25">
      <c r="A299" s="5">
        <v>293</v>
      </c>
      <c r="B299" s="4" t="str">
        <f t="shared" si="9"/>
        <v>17.4.0404101.18.01</v>
      </c>
      <c r="C299" s="5" t="str">
        <f>VLOOKUP(B299,'[4]TKB(Tao lop)'!$B$7:$C$260,2,0)</f>
        <v>201740404101001</v>
      </c>
      <c r="D299" s="5" t="str">
        <f>VLOOKUP(E299,'[2]QuyetdinhPCGD'!$B$6:$C$791,2,0)</f>
        <v>0404101</v>
      </c>
      <c r="E299" s="50" t="s">
        <v>187</v>
      </c>
      <c r="F299" s="6" t="s">
        <v>117</v>
      </c>
      <c r="G299" s="6" t="s">
        <v>33</v>
      </c>
      <c r="H299" s="6" t="s">
        <v>397</v>
      </c>
      <c r="I299" s="4"/>
      <c r="J299" s="5" t="s">
        <v>407</v>
      </c>
      <c r="K299" s="6" t="s">
        <v>52</v>
      </c>
      <c r="L299" s="7" t="s">
        <v>22</v>
      </c>
      <c r="M299" s="4"/>
    </row>
    <row r="300" spans="1:13" ht="26.25">
      <c r="A300" s="5">
        <v>294</v>
      </c>
      <c r="B300" s="4" t="str">
        <f t="shared" si="9"/>
        <v>17.4.0904101.18.01</v>
      </c>
      <c r="C300" s="5" t="str">
        <f>VLOOKUP(B300,'[4]TKB(Tao lop)'!$B$7:$C$260,2,0)</f>
        <v>201740904101001</v>
      </c>
      <c r="D300" s="5" t="str">
        <f>VLOOKUP(E300,'[2]QuyetdinhPCGD'!$B$6:$C$791,2,0)</f>
        <v>0904101</v>
      </c>
      <c r="E300" s="50" t="s">
        <v>189</v>
      </c>
      <c r="F300" s="6" t="s">
        <v>29</v>
      </c>
      <c r="G300" s="6" t="s">
        <v>32</v>
      </c>
      <c r="H300" s="6" t="s">
        <v>445</v>
      </c>
      <c r="I300" s="4"/>
      <c r="J300" s="5" t="s">
        <v>414</v>
      </c>
      <c r="K300" s="6" t="s">
        <v>52</v>
      </c>
      <c r="L300" s="7" t="s">
        <v>22</v>
      </c>
      <c r="M300" s="4"/>
    </row>
    <row r="301" spans="1:13" ht="26.25">
      <c r="A301" s="5">
        <v>295</v>
      </c>
      <c r="B301" s="4" t="str">
        <f t="shared" si="9"/>
        <v>17.4.0904101.18.02</v>
      </c>
      <c r="C301" s="5" t="str">
        <f>VLOOKUP(B301,'[4]TKB(Tao lop)'!$B$7:$C$260,2,0)</f>
        <v>201740904101002</v>
      </c>
      <c r="D301" s="5" t="str">
        <f>VLOOKUP(E301,'[2]QuyetdinhPCGD'!$B$6:$C$791,2,0)</f>
        <v>0904101</v>
      </c>
      <c r="E301" s="50" t="s">
        <v>189</v>
      </c>
      <c r="F301" s="6" t="s">
        <v>30</v>
      </c>
      <c r="G301" s="6" t="s">
        <v>32</v>
      </c>
      <c r="H301" s="6" t="s">
        <v>445</v>
      </c>
      <c r="I301" s="4"/>
      <c r="J301" s="5" t="s">
        <v>414</v>
      </c>
      <c r="K301" s="6" t="s">
        <v>52</v>
      </c>
      <c r="L301" s="7" t="s">
        <v>23</v>
      </c>
      <c r="M301" s="4"/>
    </row>
    <row r="302" spans="1:13" ht="26.25">
      <c r="A302" s="5">
        <v>296</v>
      </c>
      <c r="B302" s="4" t="str">
        <f t="shared" si="9"/>
        <v>17.4.0504106.18.01</v>
      </c>
      <c r="C302" s="5" t="str">
        <f>VLOOKUP(B302,'[4]TKB(Tao lop)'!$B$7:$C$260,2,0)</f>
        <v>201740504106001</v>
      </c>
      <c r="D302" s="5" t="str">
        <f>VLOOKUP(E302,'[2]QuyetdinhPCGD'!$B$6:$C$791,2,0)</f>
        <v>0504106</v>
      </c>
      <c r="E302" s="50" t="s">
        <v>45</v>
      </c>
      <c r="F302" s="6" t="s">
        <v>29</v>
      </c>
      <c r="G302" s="6" t="s">
        <v>36</v>
      </c>
      <c r="H302" s="6" t="s">
        <v>374</v>
      </c>
      <c r="I302" s="4"/>
      <c r="J302" s="5" t="s">
        <v>414</v>
      </c>
      <c r="K302" s="6" t="s">
        <v>52</v>
      </c>
      <c r="L302" s="7" t="s">
        <v>22</v>
      </c>
      <c r="M302" s="4"/>
    </row>
    <row r="303" spans="1:13" ht="26.25">
      <c r="A303" s="5">
        <v>297</v>
      </c>
      <c r="B303" s="4" t="str">
        <f t="shared" si="9"/>
        <v>17.4.0504106.18.01</v>
      </c>
      <c r="C303" s="5" t="str">
        <f>VLOOKUP(B303,'[4]TKB(Tao lop)'!$B$7:$C$260,2,0)</f>
        <v>201740504106001</v>
      </c>
      <c r="D303" s="5" t="str">
        <f>VLOOKUP(E303,'[2]QuyetdinhPCGD'!$B$6:$C$791,2,0)</f>
        <v>0504106</v>
      </c>
      <c r="E303" s="50" t="s">
        <v>45</v>
      </c>
      <c r="F303" s="6" t="s">
        <v>29</v>
      </c>
      <c r="G303" s="6" t="s">
        <v>34</v>
      </c>
      <c r="H303" s="6" t="s">
        <v>374</v>
      </c>
      <c r="I303" s="4"/>
      <c r="J303" s="5" t="s">
        <v>414</v>
      </c>
      <c r="K303" s="6" t="s">
        <v>52</v>
      </c>
      <c r="L303" s="7" t="s">
        <v>22</v>
      </c>
      <c r="M303" s="4"/>
    </row>
    <row r="304" spans="1:13" ht="26.25">
      <c r="A304" s="5">
        <v>298</v>
      </c>
      <c r="B304" s="4" t="str">
        <f t="shared" si="9"/>
        <v>17.4.0104119.18.01</v>
      </c>
      <c r="C304" s="5" t="str">
        <f>VLOOKUP(B304,'[4]TKB(Tao lop)'!$B$7:$C$260,2,0)</f>
        <v>201740104119001</v>
      </c>
      <c r="D304" s="5" t="str">
        <f>VLOOKUP(E304,'[2]QuyetdinhPCGD'!$B$6:$C$791,2,0)</f>
        <v>0104119</v>
      </c>
      <c r="E304" s="50" t="s">
        <v>298</v>
      </c>
      <c r="F304" s="6" t="s">
        <v>29</v>
      </c>
      <c r="G304" s="6" t="s">
        <v>34</v>
      </c>
      <c r="H304" s="6" t="s">
        <v>371</v>
      </c>
      <c r="I304" s="4"/>
      <c r="J304" s="5" t="s">
        <v>409</v>
      </c>
      <c r="K304" s="6" t="s">
        <v>52</v>
      </c>
      <c r="L304" s="7" t="s">
        <v>22</v>
      </c>
      <c r="M304" s="4"/>
    </row>
    <row r="305" spans="1:13" ht="26.25">
      <c r="A305" s="5">
        <v>299</v>
      </c>
      <c r="B305" s="4" t="str">
        <f t="shared" si="9"/>
        <v>17.4.0104119.18.01</v>
      </c>
      <c r="C305" s="5" t="str">
        <f>VLOOKUP(B305,'[4]TKB(Tao lop)'!$B$7:$C$260,2,0)</f>
        <v>201740104119001</v>
      </c>
      <c r="D305" s="5" t="str">
        <f>VLOOKUP(E305,'[2]QuyetdinhPCGD'!$B$6:$C$791,2,0)</f>
        <v>0104119</v>
      </c>
      <c r="E305" s="50" t="s">
        <v>298</v>
      </c>
      <c r="F305" s="6" t="s">
        <v>29</v>
      </c>
      <c r="G305" s="6" t="s">
        <v>37</v>
      </c>
      <c r="H305" s="6" t="s">
        <v>371</v>
      </c>
      <c r="I305" s="4"/>
      <c r="J305" s="5" t="s">
        <v>409</v>
      </c>
      <c r="K305" s="6" t="s">
        <v>52</v>
      </c>
      <c r="L305" s="7" t="s">
        <v>22</v>
      </c>
      <c r="M305" s="4"/>
    </row>
    <row r="306" spans="1:13" ht="26.25">
      <c r="A306" s="5">
        <v>300</v>
      </c>
      <c r="B306" s="4" t="str">
        <f t="shared" si="9"/>
        <v>17.4.0104119.18.02</v>
      </c>
      <c r="C306" s="5" t="str">
        <f>VLOOKUP(B306,'[4]TKB(Tao lop)'!$B$7:$C$260,2,0)</f>
        <v>201740104119002</v>
      </c>
      <c r="D306" s="5" t="str">
        <f>VLOOKUP(E306,'[2]QuyetdinhPCGD'!$B$6:$C$791,2,0)</f>
        <v>0104119</v>
      </c>
      <c r="E306" s="50" t="s">
        <v>298</v>
      </c>
      <c r="F306" s="6" t="s">
        <v>30</v>
      </c>
      <c r="G306" s="6" t="s">
        <v>34</v>
      </c>
      <c r="H306" s="6" t="s">
        <v>371</v>
      </c>
      <c r="I306" s="4"/>
      <c r="J306" s="5" t="s">
        <v>409</v>
      </c>
      <c r="K306" s="6" t="s">
        <v>52</v>
      </c>
      <c r="L306" s="7" t="s">
        <v>23</v>
      </c>
      <c r="M306" s="4"/>
    </row>
    <row r="307" spans="1:13" ht="26.25">
      <c r="A307" s="5">
        <v>301</v>
      </c>
      <c r="B307" s="4" t="str">
        <f t="shared" si="9"/>
        <v>17.4.0104119.18.02</v>
      </c>
      <c r="C307" s="5" t="str">
        <f>VLOOKUP(B307,'[4]TKB(Tao lop)'!$B$7:$C$260,2,0)</f>
        <v>201740104119002</v>
      </c>
      <c r="D307" s="5" t="str">
        <f>VLOOKUP(E307,'[2]QuyetdinhPCGD'!$B$6:$C$791,2,0)</f>
        <v>0104119</v>
      </c>
      <c r="E307" s="50" t="s">
        <v>298</v>
      </c>
      <c r="F307" s="6" t="s">
        <v>30</v>
      </c>
      <c r="G307" s="6" t="s">
        <v>37</v>
      </c>
      <c r="H307" s="6" t="s">
        <v>371</v>
      </c>
      <c r="I307" s="4"/>
      <c r="J307" s="5" t="s">
        <v>409</v>
      </c>
      <c r="K307" s="6" t="s">
        <v>52</v>
      </c>
      <c r="L307" s="7" t="s">
        <v>23</v>
      </c>
      <c r="M307" s="4"/>
    </row>
    <row r="308" spans="1:25" ht="26.25">
      <c r="A308" s="5">
        <v>302</v>
      </c>
      <c r="B308" s="4" t="str">
        <f t="shared" si="9"/>
        <v>17.4.0104129.18.01</v>
      </c>
      <c r="C308" s="5" t="str">
        <f>VLOOKUP(B308,'[4]TKB(Tao lop)'!$B$7:$C$260,2,0)</f>
        <v>201740104129001</v>
      </c>
      <c r="D308" s="5" t="str">
        <f>VLOOKUP(E308,'[2]QuyetdinhPCGD'!$B$6:$C$791,2,0)</f>
        <v>0104129</v>
      </c>
      <c r="E308" s="50" t="s">
        <v>300</v>
      </c>
      <c r="F308" s="6" t="s">
        <v>29</v>
      </c>
      <c r="G308" s="6" t="s">
        <v>35</v>
      </c>
      <c r="H308" s="6" t="s">
        <v>371</v>
      </c>
      <c r="I308" s="4"/>
      <c r="J308" s="5" t="s">
        <v>409</v>
      </c>
      <c r="K308" s="6" t="s">
        <v>52</v>
      </c>
      <c r="L308" s="7" t="s">
        <v>22</v>
      </c>
      <c r="M308" s="4"/>
      <c r="N308" s="48" t="s">
        <v>297</v>
      </c>
      <c r="O308" s="48" t="s">
        <v>298</v>
      </c>
      <c r="P308" s="43">
        <f>VLOOKUP($N308,'[2]QuyetdinhPCGD'!$C$6:$G$791,2,0)</f>
        <v>3</v>
      </c>
      <c r="Q308" s="39">
        <f>VLOOKUP($N308,'[2]QuyetdinhPCGD'!$C$6:$G$791,3,0)</f>
        <v>2</v>
      </c>
      <c r="R308" s="39">
        <f>VLOOKUP($N308,'[2]QuyetdinhPCGD'!$C$6:$G$791,4,0)</f>
        <v>1</v>
      </c>
      <c r="S308" s="39">
        <f>VLOOKUP($N308,'[2]QuyetdinhPCGD'!$C$6:$G$791,5,0)</f>
        <v>0</v>
      </c>
      <c r="T308" s="47">
        <f>(Q308*15+R308*30+S308*30)/5</f>
        <v>12</v>
      </c>
      <c r="U308" s="52">
        <v>42</v>
      </c>
      <c r="V308" s="52" t="s">
        <v>59</v>
      </c>
      <c r="W308" s="49">
        <v>2</v>
      </c>
      <c r="X308" s="52" t="s">
        <v>284</v>
      </c>
      <c r="Y308" s="52"/>
    </row>
    <row r="309" spans="1:25" ht="26.25">
      <c r="A309" s="5">
        <v>303</v>
      </c>
      <c r="B309" s="4" t="str">
        <f t="shared" si="9"/>
        <v>17.4.0104129.18.01</v>
      </c>
      <c r="C309" s="5" t="str">
        <f>VLOOKUP(B309,'[4]TKB(Tao lop)'!$B$7:$C$260,2,0)</f>
        <v>201740104129001</v>
      </c>
      <c r="D309" s="5" t="str">
        <f>VLOOKUP(E309,'[2]QuyetdinhPCGD'!$B$6:$C$791,2,0)</f>
        <v>0104129</v>
      </c>
      <c r="E309" s="50" t="s">
        <v>300</v>
      </c>
      <c r="F309" s="6" t="s">
        <v>29</v>
      </c>
      <c r="G309" s="6" t="s">
        <v>36</v>
      </c>
      <c r="H309" s="6" t="s">
        <v>371</v>
      </c>
      <c r="I309" s="4"/>
      <c r="J309" s="5" t="s">
        <v>409</v>
      </c>
      <c r="K309" s="6" t="s">
        <v>52</v>
      </c>
      <c r="L309" s="7" t="s">
        <v>22</v>
      </c>
      <c r="M309" s="4"/>
      <c r="N309" s="48" t="s">
        <v>299</v>
      </c>
      <c r="O309" s="48" t="s">
        <v>300</v>
      </c>
      <c r="P309" s="43">
        <f>VLOOKUP($N309,'[2]QuyetdinhPCGD'!$C$6:$G$791,2,0)</f>
        <v>3</v>
      </c>
      <c r="Q309" s="39">
        <f>VLOOKUP($N309,'[2]QuyetdinhPCGD'!$C$6:$G$791,3,0)</f>
        <v>2</v>
      </c>
      <c r="R309" s="39">
        <f>VLOOKUP($N309,'[2]QuyetdinhPCGD'!$C$6:$G$791,4,0)</f>
        <v>1</v>
      </c>
      <c r="S309" s="39">
        <f>VLOOKUP($N309,'[2]QuyetdinhPCGD'!$C$6:$G$791,5,0)</f>
        <v>0</v>
      </c>
      <c r="T309" s="47">
        <f>(Q309*15+R309*30+S309*30)/5</f>
        <v>12</v>
      </c>
      <c r="U309" s="52">
        <v>28</v>
      </c>
      <c r="V309" s="52" t="s">
        <v>59</v>
      </c>
      <c r="W309" s="49">
        <v>2</v>
      </c>
      <c r="X309" s="52" t="s">
        <v>284</v>
      </c>
      <c r="Y309" s="52"/>
    </row>
    <row r="310" spans="1:25" ht="26.25">
      <c r="A310" s="5">
        <v>304</v>
      </c>
      <c r="B310" s="4" t="str">
        <f t="shared" si="9"/>
        <v>17.4.0104129.18.02</v>
      </c>
      <c r="C310" s="5" t="str">
        <f>VLOOKUP(B310,'[4]TKB(Tao lop)'!$B$7:$C$260,2,0)</f>
        <v>201740104129002</v>
      </c>
      <c r="D310" s="5" t="str">
        <f>VLOOKUP(E310,'[2]QuyetdinhPCGD'!$B$6:$C$791,2,0)</f>
        <v>0104129</v>
      </c>
      <c r="E310" s="50" t="s">
        <v>300</v>
      </c>
      <c r="F310" s="6" t="s">
        <v>30</v>
      </c>
      <c r="G310" s="6" t="s">
        <v>35</v>
      </c>
      <c r="H310" s="6" t="s">
        <v>371</v>
      </c>
      <c r="I310" s="4"/>
      <c r="J310" s="5" t="s">
        <v>409</v>
      </c>
      <c r="K310" s="6" t="s">
        <v>52</v>
      </c>
      <c r="L310" s="7" t="s">
        <v>23</v>
      </c>
      <c r="M310" s="4"/>
      <c r="N310" s="48" t="s">
        <v>216</v>
      </c>
      <c r="O310" s="48" t="s">
        <v>217</v>
      </c>
      <c r="P310" s="43">
        <f>VLOOKUP($N310,'[2]QuyetdinhPCGD'!$C$6:$G$791,2,0)</f>
        <v>2</v>
      </c>
      <c r="Q310" s="39">
        <f>VLOOKUP($N310,'[2]QuyetdinhPCGD'!$C$6:$G$791,3,0)</f>
        <v>0</v>
      </c>
      <c r="R310" s="39">
        <f>VLOOKUP($N310,'[2]QuyetdinhPCGD'!$C$6:$G$791,4,0)</f>
        <v>2</v>
      </c>
      <c r="S310" s="39">
        <f>VLOOKUP($N310,'[2]QuyetdinhPCGD'!$C$6:$G$791,5,0)</f>
        <v>0</v>
      </c>
      <c r="T310" s="47">
        <f>(Q310*15+R310*30+S310*30)/5</f>
        <v>12</v>
      </c>
      <c r="U310" s="52">
        <v>10</v>
      </c>
      <c r="V310" s="52" t="s">
        <v>59</v>
      </c>
      <c r="W310" s="49">
        <v>1</v>
      </c>
      <c r="X310" s="52" t="s">
        <v>284</v>
      </c>
      <c r="Y310" s="52"/>
    </row>
    <row r="311" spans="1:13" ht="26.25">
      <c r="A311" s="5">
        <v>305</v>
      </c>
      <c r="B311" s="4" t="str">
        <f t="shared" si="9"/>
        <v>17.4.0104129.18.02</v>
      </c>
      <c r="C311" s="5" t="str">
        <f>VLOOKUP(B311,'[4]TKB(Tao lop)'!$B$7:$C$260,2,0)</f>
        <v>201740104129002</v>
      </c>
      <c r="D311" s="5" t="str">
        <f>VLOOKUP(E311,'[2]QuyetdinhPCGD'!$B$6:$C$791,2,0)</f>
        <v>0104129</v>
      </c>
      <c r="E311" s="50" t="s">
        <v>300</v>
      </c>
      <c r="F311" s="6" t="s">
        <v>30</v>
      </c>
      <c r="G311" s="6" t="s">
        <v>36</v>
      </c>
      <c r="H311" s="6" t="s">
        <v>371</v>
      </c>
      <c r="I311" s="4"/>
      <c r="J311" s="5" t="s">
        <v>409</v>
      </c>
      <c r="K311" s="6" t="s">
        <v>52</v>
      </c>
      <c r="L311" s="7" t="s">
        <v>23</v>
      </c>
      <c r="M311" s="4"/>
    </row>
    <row r="312" spans="1:13" ht="26.25">
      <c r="A312" s="5">
        <v>306</v>
      </c>
      <c r="B312" s="4" t="str">
        <f t="shared" si="9"/>
        <v>17.4.0904120.18.05</v>
      </c>
      <c r="C312" s="5" t="str">
        <f>VLOOKUP(B312,'[4]TKB(Tao lop)'!$B$7:$C$260,2,0)</f>
        <v>201740904120001</v>
      </c>
      <c r="D312" s="5" t="str">
        <f>VLOOKUP(E312,'[3]QuyetdinhPCGD'!$B$6:$C$850,2,0)</f>
        <v>0904120</v>
      </c>
      <c r="E312" s="55" t="s">
        <v>433</v>
      </c>
      <c r="F312" s="6" t="s">
        <v>350</v>
      </c>
      <c r="G312" s="6" t="s">
        <v>34</v>
      </c>
      <c r="H312" s="6" t="s">
        <v>435</v>
      </c>
      <c r="I312" s="4"/>
      <c r="J312" s="5" t="s">
        <v>414</v>
      </c>
      <c r="K312" s="6" t="s">
        <v>52</v>
      </c>
      <c r="L312" s="7" t="s">
        <v>46</v>
      </c>
      <c r="M312" s="4"/>
    </row>
    <row r="313" spans="1:13" ht="26.25">
      <c r="A313" s="5">
        <v>307</v>
      </c>
      <c r="B313" s="4" t="str">
        <f t="shared" si="9"/>
        <v>17.4.0904120.18.05</v>
      </c>
      <c r="C313" s="5" t="str">
        <f>VLOOKUP(B313,'[4]TKB(Tao lop)'!$B$7:$C$260,2,0)</f>
        <v>201740904120001</v>
      </c>
      <c r="D313" s="5" t="str">
        <f>VLOOKUP(E313,'[3]QuyetdinhPCGD'!$B$6:$C$850,2,0)</f>
        <v>0904120</v>
      </c>
      <c r="E313" s="55" t="s">
        <v>433</v>
      </c>
      <c r="F313" s="6" t="s">
        <v>350</v>
      </c>
      <c r="G313" s="6" t="s">
        <v>37</v>
      </c>
      <c r="H313" s="6" t="s">
        <v>435</v>
      </c>
      <c r="I313" s="4"/>
      <c r="J313" s="5" t="s">
        <v>414</v>
      </c>
      <c r="K313" s="6" t="s">
        <v>52</v>
      </c>
      <c r="L313" s="7" t="s">
        <v>46</v>
      </c>
      <c r="M313" s="4"/>
    </row>
    <row r="314" spans="1:13" ht="26.25">
      <c r="A314" s="5">
        <v>308</v>
      </c>
      <c r="B314" s="4" t="str">
        <f t="shared" si="9"/>
        <v>17.4.0904120.18.06</v>
      </c>
      <c r="C314" s="5" t="str">
        <f>VLOOKUP(B314,'[4]TKB(Tao lop)'!$B$7:$C$260,2,0)</f>
        <v>201740904120002</v>
      </c>
      <c r="D314" s="5" t="str">
        <f>VLOOKUP(E314,'[3]QuyetdinhPCGD'!$B$6:$C$850,2,0)</f>
        <v>0904120</v>
      </c>
      <c r="E314" s="55" t="s">
        <v>433</v>
      </c>
      <c r="F314" s="6" t="s">
        <v>351</v>
      </c>
      <c r="G314" s="6" t="s">
        <v>34</v>
      </c>
      <c r="H314" s="6" t="s">
        <v>435</v>
      </c>
      <c r="I314" s="4"/>
      <c r="J314" s="5" t="s">
        <v>414</v>
      </c>
      <c r="K314" s="6" t="s">
        <v>52</v>
      </c>
      <c r="L314" s="7" t="s">
        <v>47</v>
      </c>
      <c r="M314" s="4"/>
    </row>
    <row r="315" spans="1:13" ht="26.25">
      <c r="A315" s="5">
        <v>309</v>
      </c>
      <c r="B315" s="4" t="str">
        <f t="shared" si="9"/>
        <v>17.4.0904120.18.06</v>
      </c>
      <c r="C315" s="5" t="str">
        <f>VLOOKUP(B315,'[4]TKB(Tao lop)'!$B$7:$C$260,2,0)</f>
        <v>201740904120002</v>
      </c>
      <c r="D315" s="5" t="str">
        <f>VLOOKUP(E315,'[3]QuyetdinhPCGD'!$B$6:$C$850,2,0)</f>
        <v>0904120</v>
      </c>
      <c r="E315" s="55" t="s">
        <v>433</v>
      </c>
      <c r="F315" s="6" t="s">
        <v>351</v>
      </c>
      <c r="G315" s="6" t="s">
        <v>37</v>
      </c>
      <c r="H315" s="6" t="s">
        <v>435</v>
      </c>
      <c r="I315" s="4"/>
      <c r="J315" s="5" t="s">
        <v>414</v>
      </c>
      <c r="K315" s="6" t="s">
        <v>52</v>
      </c>
      <c r="L315" s="7" t="s">
        <v>47</v>
      </c>
      <c r="M315" s="4"/>
    </row>
    <row r="316" spans="1:13" ht="26.25">
      <c r="A316" s="5">
        <v>310</v>
      </c>
      <c r="B316" s="4" t="str">
        <f t="shared" si="9"/>
        <v>17.4.0704108.18.01</v>
      </c>
      <c r="C316" s="5" t="str">
        <f>VLOOKUP(B316,'[4]TKB(Tao lop)'!$B$7:$C$260,2,0)</f>
        <v>201740704108001</v>
      </c>
      <c r="D316" s="5" t="str">
        <f>VLOOKUP(E316,'[2]QuyetdinhPCGD'!$B$6:$C$791,2,0)</f>
        <v>0704108</v>
      </c>
      <c r="E316" s="50" t="s">
        <v>305</v>
      </c>
      <c r="F316" s="6" t="s">
        <v>29</v>
      </c>
      <c r="G316" s="6" t="s">
        <v>34</v>
      </c>
      <c r="H316" s="6" t="s">
        <v>390</v>
      </c>
      <c r="I316" s="4"/>
      <c r="J316" s="5" t="s">
        <v>413</v>
      </c>
      <c r="K316" s="6" t="s">
        <v>52</v>
      </c>
      <c r="L316" s="7" t="s">
        <v>22</v>
      </c>
      <c r="M316" s="4"/>
    </row>
    <row r="317" spans="1:13" ht="26.25">
      <c r="A317" s="5">
        <v>311</v>
      </c>
      <c r="B317" s="4" t="str">
        <f t="shared" si="9"/>
        <v>17.4.0704108.18.01</v>
      </c>
      <c r="C317" s="5" t="str">
        <f>VLOOKUP(B317,'[4]TKB(Tao lop)'!$B$7:$C$260,2,0)</f>
        <v>201740704108001</v>
      </c>
      <c r="D317" s="5" t="str">
        <f>VLOOKUP(E317,'[2]QuyetdinhPCGD'!$B$6:$C$791,2,0)</f>
        <v>0704108</v>
      </c>
      <c r="E317" s="50" t="s">
        <v>305</v>
      </c>
      <c r="F317" s="6" t="s">
        <v>29</v>
      </c>
      <c r="G317" s="6" t="s">
        <v>37</v>
      </c>
      <c r="H317" s="6" t="s">
        <v>390</v>
      </c>
      <c r="I317" s="4"/>
      <c r="J317" s="5" t="s">
        <v>413</v>
      </c>
      <c r="K317" s="6" t="s">
        <v>52</v>
      </c>
      <c r="L317" s="7" t="s">
        <v>22</v>
      </c>
      <c r="M317" s="4"/>
    </row>
    <row r="318" spans="1:13" ht="26.25">
      <c r="A318" s="5">
        <v>312</v>
      </c>
      <c r="B318" s="4" t="str">
        <f t="shared" si="9"/>
        <v>17.4.0704108.18.02</v>
      </c>
      <c r="C318" s="5" t="str">
        <f>VLOOKUP(B318,'[4]TKB(Tao lop)'!$B$7:$C$260,2,0)</f>
        <v>201740704108002</v>
      </c>
      <c r="D318" s="5" t="str">
        <f>VLOOKUP(E318,'[2]QuyetdinhPCGD'!$B$6:$C$791,2,0)</f>
        <v>0704108</v>
      </c>
      <c r="E318" s="50" t="s">
        <v>305</v>
      </c>
      <c r="F318" s="6" t="s">
        <v>30</v>
      </c>
      <c r="G318" s="6" t="s">
        <v>34</v>
      </c>
      <c r="H318" s="6" t="s">
        <v>390</v>
      </c>
      <c r="I318" s="4"/>
      <c r="J318" s="5" t="s">
        <v>413</v>
      </c>
      <c r="K318" s="6" t="s">
        <v>52</v>
      </c>
      <c r="L318" s="7" t="s">
        <v>23</v>
      </c>
      <c r="M318" s="4"/>
    </row>
    <row r="319" spans="1:13" ht="26.25">
      <c r="A319" s="5">
        <v>313</v>
      </c>
      <c r="B319" s="4" t="str">
        <f t="shared" si="9"/>
        <v>17.4.0704108.18.02</v>
      </c>
      <c r="C319" s="5" t="str">
        <f>VLOOKUP(B319,'[4]TKB(Tao lop)'!$B$7:$C$260,2,0)</f>
        <v>201740704108002</v>
      </c>
      <c r="D319" s="5" t="str">
        <f>VLOOKUP(E319,'[2]QuyetdinhPCGD'!$B$6:$C$791,2,0)</f>
        <v>0704108</v>
      </c>
      <c r="E319" s="50" t="s">
        <v>305</v>
      </c>
      <c r="F319" s="6" t="s">
        <v>30</v>
      </c>
      <c r="G319" s="6" t="s">
        <v>37</v>
      </c>
      <c r="H319" s="6" t="s">
        <v>390</v>
      </c>
      <c r="I319" s="4"/>
      <c r="J319" s="5" t="s">
        <v>413</v>
      </c>
      <c r="K319" s="6" t="s">
        <v>52</v>
      </c>
      <c r="L319" s="7" t="s">
        <v>23</v>
      </c>
      <c r="M319" s="4"/>
    </row>
    <row r="320" spans="1:13" ht="26.25">
      <c r="A320" s="5">
        <v>314</v>
      </c>
      <c r="B320" s="4" t="str">
        <f t="shared" si="9"/>
        <v>17.4.0804105.18.01</v>
      </c>
      <c r="C320" s="5" t="str">
        <f>VLOOKUP(B320,'[4]TKB(Tao lop)'!$B$7:$C$260,2,0)</f>
        <v>201740804105001</v>
      </c>
      <c r="D320" s="5" t="str">
        <f>VLOOKUP(E320,'[2]QuyetdinhPCGD'!$B$6:$C$791,2,0)</f>
        <v>0804105</v>
      </c>
      <c r="E320" s="50" t="s">
        <v>192</v>
      </c>
      <c r="F320" s="38" t="s">
        <v>31</v>
      </c>
      <c r="G320" s="6" t="s">
        <v>32</v>
      </c>
      <c r="H320" s="6" t="s">
        <v>394</v>
      </c>
      <c r="I320" s="4"/>
      <c r="J320" s="5" t="s">
        <v>405</v>
      </c>
      <c r="K320" s="6" t="s">
        <v>52</v>
      </c>
      <c r="L320" s="7" t="s">
        <v>22</v>
      </c>
      <c r="M320" s="4"/>
    </row>
    <row r="321" spans="1:13" ht="26.25">
      <c r="A321" s="5">
        <v>315</v>
      </c>
      <c r="B321" s="4" t="str">
        <f t="shared" si="9"/>
        <v>17.4.0804105.18.01</v>
      </c>
      <c r="C321" s="5" t="str">
        <f>VLOOKUP(B321,'[4]TKB(Tao lop)'!$B$7:$C$260,2,0)</f>
        <v>201740804105001</v>
      </c>
      <c r="D321" s="5" t="str">
        <f>VLOOKUP(E321,'[2]QuyetdinhPCGD'!$B$6:$C$791,2,0)</f>
        <v>0804105</v>
      </c>
      <c r="E321" s="50" t="s">
        <v>192</v>
      </c>
      <c r="F321" s="38" t="s">
        <v>31</v>
      </c>
      <c r="G321" s="6" t="s">
        <v>33</v>
      </c>
      <c r="H321" s="6" t="s">
        <v>394</v>
      </c>
      <c r="I321" s="4"/>
      <c r="J321" s="5" t="s">
        <v>405</v>
      </c>
      <c r="K321" s="6" t="s">
        <v>52</v>
      </c>
      <c r="L321" s="7" t="s">
        <v>22</v>
      </c>
      <c r="M321" s="4"/>
    </row>
    <row r="322" spans="1:13" ht="26.25">
      <c r="A322" s="5">
        <v>316</v>
      </c>
      <c r="B322" s="4" t="str">
        <f t="shared" si="9"/>
        <v>17.4.0104140.18.01</v>
      </c>
      <c r="C322" s="5" t="str">
        <f>VLOOKUP(B322,'[4]TKB(Tao lop)'!$B$7:$C$260,2,0)</f>
        <v>201740104140001</v>
      </c>
      <c r="D322" s="5" t="str">
        <f>VLOOKUP(E322,'[2]QuyetdinhPCGD'!$B$6:$C$791,2,0)</f>
        <v>0104140</v>
      </c>
      <c r="E322" s="50" t="s">
        <v>292</v>
      </c>
      <c r="F322" s="38" t="s">
        <v>31</v>
      </c>
      <c r="G322" s="6" t="s">
        <v>36</v>
      </c>
      <c r="H322" s="6" t="s">
        <v>393</v>
      </c>
      <c r="I322" s="4"/>
      <c r="J322" s="5" t="s">
        <v>404</v>
      </c>
      <c r="K322" s="6" t="s">
        <v>52</v>
      </c>
      <c r="L322" s="7" t="s">
        <v>22</v>
      </c>
      <c r="M322" s="4"/>
    </row>
    <row r="323" spans="1:13" ht="26.25">
      <c r="A323" s="5">
        <v>317</v>
      </c>
      <c r="B323" s="4" t="str">
        <f t="shared" si="9"/>
        <v>17.4.0104140.18.01</v>
      </c>
      <c r="C323" s="5" t="str">
        <f>VLOOKUP(B323,'[4]TKB(Tao lop)'!$B$7:$C$260,2,0)</f>
        <v>201740104140001</v>
      </c>
      <c r="D323" s="5" t="str">
        <f>VLOOKUP(E323,'[2]QuyetdinhPCGD'!$B$6:$C$791,2,0)</f>
        <v>0104140</v>
      </c>
      <c r="E323" s="50" t="s">
        <v>292</v>
      </c>
      <c r="F323" s="38" t="s">
        <v>31</v>
      </c>
      <c r="G323" s="6" t="s">
        <v>34</v>
      </c>
      <c r="H323" s="6" t="s">
        <v>393</v>
      </c>
      <c r="I323" s="4"/>
      <c r="J323" s="5" t="s">
        <v>404</v>
      </c>
      <c r="K323" s="6" t="s">
        <v>52</v>
      </c>
      <c r="L323" s="7" t="s">
        <v>22</v>
      </c>
      <c r="M323" s="4"/>
    </row>
    <row r="324" spans="1:13" ht="26.25">
      <c r="A324" s="5">
        <v>318</v>
      </c>
      <c r="B324" s="4" t="str">
        <f t="shared" si="9"/>
        <v>17.4.1204101.18.01</v>
      </c>
      <c r="C324" s="5" t="str">
        <f>VLOOKUP(B324,'[4]TKB(Tao lop)'!$B$7:$C$260,2,0)</f>
        <v>201741204101001</v>
      </c>
      <c r="D324" s="5" t="str">
        <f>VLOOKUP(E324,'[2]QuyetdinhPCGD'!$B$6:$C$791,2,0)</f>
        <v>1204101</v>
      </c>
      <c r="E324" s="50" t="s">
        <v>343</v>
      </c>
      <c r="F324" s="6" t="s">
        <v>116</v>
      </c>
      <c r="G324" s="6" t="s">
        <v>32</v>
      </c>
      <c r="H324" s="6" t="s">
        <v>370</v>
      </c>
      <c r="I324" s="4"/>
      <c r="J324" s="5" t="s">
        <v>409</v>
      </c>
      <c r="K324" s="6" t="s">
        <v>52</v>
      </c>
      <c r="L324" s="7" t="s">
        <v>22</v>
      </c>
      <c r="M324" s="4"/>
    </row>
    <row r="325" spans="1:13" ht="26.25">
      <c r="A325" s="5">
        <v>319</v>
      </c>
      <c r="B325" s="4" t="str">
        <f t="shared" si="9"/>
        <v>17.4.1204101.18.01</v>
      </c>
      <c r="C325" s="5" t="str">
        <f>VLOOKUP(B325,'[4]TKB(Tao lop)'!$B$7:$C$260,2,0)</f>
        <v>201741204101001</v>
      </c>
      <c r="D325" s="5" t="str">
        <f>VLOOKUP(E325,'[2]QuyetdinhPCGD'!$B$6:$C$791,2,0)</f>
        <v>1204101</v>
      </c>
      <c r="E325" s="50" t="s">
        <v>343</v>
      </c>
      <c r="F325" s="6" t="s">
        <v>116</v>
      </c>
      <c r="G325" s="6" t="s">
        <v>33</v>
      </c>
      <c r="H325" s="6" t="s">
        <v>370</v>
      </c>
      <c r="I325" s="4"/>
      <c r="J325" s="5" t="s">
        <v>409</v>
      </c>
      <c r="K325" s="6" t="s">
        <v>52</v>
      </c>
      <c r="L325" s="7" t="s">
        <v>22</v>
      </c>
      <c r="M325" s="4"/>
    </row>
    <row r="326" spans="1:13" ht="26.25">
      <c r="A326" s="5">
        <v>320</v>
      </c>
      <c r="B326" s="4" t="str">
        <f t="shared" si="9"/>
        <v>17.4.1204101.18.02</v>
      </c>
      <c r="C326" s="5" t="str">
        <f>VLOOKUP(B326,'[4]TKB(Tao lop)'!$B$7:$C$260,2,0)</f>
        <v>201741204101002</v>
      </c>
      <c r="D326" s="5" t="str">
        <f>VLOOKUP(E326,'[2]QuyetdinhPCGD'!$B$6:$C$791,2,0)</f>
        <v>1204101</v>
      </c>
      <c r="E326" s="50" t="s">
        <v>343</v>
      </c>
      <c r="F326" s="6" t="s">
        <v>117</v>
      </c>
      <c r="G326" s="6" t="s">
        <v>32</v>
      </c>
      <c r="H326" s="6" t="s">
        <v>370</v>
      </c>
      <c r="I326" s="4"/>
      <c r="J326" s="5" t="s">
        <v>409</v>
      </c>
      <c r="K326" s="6" t="s">
        <v>52</v>
      </c>
      <c r="L326" s="7" t="s">
        <v>23</v>
      </c>
      <c r="M326" s="4"/>
    </row>
    <row r="327" spans="1:13" ht="26.25">
      <c r="A327" s="5">
        <v>321</v>
      </c>
      <c r="B327" s="4" t="str">
        <f t="shared" si="9"/>
        <v>17.4.1204101.18.02</v>
      </c>
      <c r="C327" s="5" t="str">
        <f>VLOOKUP(B327,'[4]TKB(Tao lop)'!$B$7:$C$260,2,0)</f>
        <v>201741204101002</v>
      </c>
      <c r="D327" s="5" t="str">
        <f>VLOOKUP(E327,'[2]QuyetdinhPCGD'!$B$6:$C$791,2,0)</f>
        <v>1204101</v>
      </c>
      <c r="E327" s="50" t="s">
        <v>343</v>
      </c>
      <c r="F327" s="6" t="s">
        <v>117</v>
      </c>
      <c r="G327" s="6" t="s">
        <v>33</v>
      </c>
      <c r="H327" s="6" t="s">
        <v>370</v>
      </c>
      <c r="I327" s="4"/>
      <c r="J327" s="5" t="s">
        <v>409</v>
      </c>
      <c r="K327" s="6" t="s">
        <v>52</v>
      </c>
      <c r="L327" s="7" t="s">
        <v>23</v>
      </c>
      <c r="M327" s="4"/>
    </row>
    <row r="328" spans="1:13" ht="26.25">
      <c r="A328" s="5">
        <v>322</v>
      </c>
      <c r="B328" s="4" t="str">
        <f t="shared" si="9"/>
        <v>17.4.1204101.18.03</v>
      </c>
      <c r="C328" s="5" t="str">
        <f>VLOOKUP(B328,'[4]TKB(Tao lop)'!$B$7:$C$260,2,0)</f>
        <v>201741204101003</v>
      </c>
      <c r="D328" s="5" t="str">
        <f>VLOOKUP(E328,'[2]QuyetdinhPCGD'!$B$6:$C$791,2,0)</f>
        <v>1204101</v>
      </c>
      <c r="E328" s="50" t="s">
        <v>343</v>
      </c>
      <c r="F328" s="6" t="s">
        <v>116</v>
      </c>
      <c r="G328" s="6" t="s">
        <v>34</v>
      </c>
      <c r="H328" s="6" t="s">
        <v>370</v>
      </c>
      <c r="I328" s="4"/>
      <c r="J328" s="5" t="s">
        <v>409</v>
      </c>
      <c r="K328" s="6" t="s">
        <v>52</v>
      </c>
      <c r="L328" s="7" t="s">
        <v>24</v>
      </c>
      <c r="M328" s="4"/>
    </row>
    <row r="329" spans="1:13" ht="26.25">
      <c r="A329" s="5">
        <v>323</v>
      </c>
      <c r="B329" s="4" t="str">
        <f t="shared" si="9"/>
        <v>17.4.1204101.18.03</v>
      </c>
      <c r="C329" s="5" t="str">
        <f>VLOOKUP(B329,'[4]TKB(Tao lop)'!$B$7:$C$260,2,0)</f>
        <v>201741204101003</v>
      </c>
      <c r="D329" s="5" t="str">
        <f>VLOOKUP(E329,'[2]QuyetdinhPCGD'!$B$6:$C$791,2,0)</f>
        <v>1204101</v>
      </c>
      <c r="E329" s="50" t="s">
        <v>343</v>
      </c>
      <c r="F329" s="6" t="s">
        <v>116</v>
      </c>
      <c r="G329" s="6" t="s">
        <v>37</v>
      </c>
      <c r="H329" s="6" t="s">
        <v>370</v>
      </c>
      <c r="I329" s="4"/>
      <c r="J329" s="5" t="s">
        <v>409</v>
      </c>
      <c r="K329" s="6" t="s">
        <v>52</v>
      </c>
      <c r="L329" s="7" t="s">
        <v>24</v>
      </c>
      <c r="M329" s="4"/>
    </row>
    <row r="330" spans="1:13" ht="26.25">
      <c r="A330" s="5">
        <v>324</v>
      </c>
      <c r="B330" s="4" t="str">
        <f t="shared" si="9"/>
        <v>17.4.1204101.18.04</v>
      </c>
      <c r="C330" s="5" t="str">
        <f>VLOOKUP(B330,'[4]TKB(Tao lop)'!$B$7:$C$260,2,0)</f>
        <v>201741204101004</v>
      </c>
      <c r="D330" s="5" t="str">
        <f>VLOOKUP(E330,'[2]QuyetdinhPCGD'!$B$6:$C$791,2,0)</f>
        <v>1204101</v>
      </c>
      <c r="E330" s="50" t="s">
        <v>343</v>
      </c>
      <c r="F330" s="6" t="s">
        <v>117</v>
      </c>
      <c r="G330" s="6" t="s">
        <v>34</v>
      </c>
      <c r="H330" s="6" t="s">
        <v>370</v>
      </c>
      <c r="I330" s="4"/>
      <c r="J330" s="5" t="s">
        <v>409</v>
      </c>
      <c r="K330" s="6" t="s">
        <v>52</v>
      </c>
      <c r="L330" s="7" t="s">
        <v>25</v>
      </c>
      <c r="M330" s="4"/>
    </row>
    <row r="331" spans="1:13" ht="26.25">
      <c r="A331" s="5">
        <v>325</v>
      </c>
      <c r="B331" s="4" t="str">
        <f t="shared" si="9"/>
        <v>17.4.1204101.18.04</v>
      </c>
      <c r="C331" s="5" t="str">
        <f>VLOOKUP(B331,'[4]TKB(Tao lop)'!$B$7:$C$260,2,0)</f>
        <v>201741204101004</v>
      </c>
      <c r="D331" s="5" t="str">
        <f>VLOOKUP(E331,'[2]QuyetdinhPCGD'!$B$6:$C$791,2,0)</f>
        <v>1204101</v>
      </c>
      <c r="E331" s="50" t="s">
        <v>343</v>
      </c>
      <c r="F331" s="6" t="s">
        <v>117</v>
      </c>
      <c r="G331" s="6" t="s">
        <v>37</v>
      </c>
      <c r="H331" s="6" t="s">
        <v>370</v>
      </c>
      <c r="I331" s="4"/>
      <c r="J331" s="5" t="s">
        <v>409</v>
      </c>
      <c r="K331" s="6" t="s">
        <v>52</v>
      </c>
      <c r="L331" s="7" t="s">
        <v>25</v>
      </c>
      <c r="M331" s="4"/>
    </row>
    <row r="332" spans="1:13" ht="26.25">
      <c r="A332" s="5">
        <v>326</v>
      </c>
      <c r="B332" s="4" t="str">
        <f t="shared" si="9"/>
        <v>17.4.1204101.18.05</v>
      </c>
      <c r="C332" s="5" t="str">
        <f>VLOOKUP(B332,'[4]TKB(Tao lop)'!$B$7:$C$260,2,0)</f>
        <v>201741204101005</v>
      </c>
      <c r="D332" s="5" t="str">
        <f>VLOOKUP(E332,'[2]QuyetdinhPCGD'!$B$6:$C$791,2,0)</f>
        <v>1204101</v>
      </c>
      <c r="E332" s="50" t="s">
        <v>343</v>
      </c>
      <c r="F332" s="6" t="s">
        <v>116</v>
      </c>
      <c r="G332" s="6" t="s">
        <v>35</v>
      </c>
      <c r="H332" s="6" t="s">
        <v>440</v>
      </c>
      <c r="I332" s="4"/>
      <c r="J332" s="5" t="s">
        <v>407</v>
      </c>
      <c r="K332" s="6" t="s">
        <v>52</v>
      </c>
      <c r="L332" s="7" t="s">
        <v>46</v>
      </c>
      <c r="M332" s="4"/>
    </row>
    <row r="333" spans="1:13" ht="26.25">
      <c r="A333" s="5">
        <v>327</v>
      </c>
      <c r="B333" s="4" t="str">
        <f t="shared" si="9"/>
        <v>17.4.1204101.18.05</v>
      </c>
      <c r="C333" s="5" t="str">
        <f>VLOOKUP(B333,'[4]TKB(Tao lop)'!$B$7:$C$260,2,0)</f>
        <v>201741204101005</v>
      </c>
      <c r="D333" s="5" t="str">
        <f>VLOOKUP(E333,'[2]QuyetdinhPCGD'!$B$6:$C$791,2,0)</f>
        <v>1204101</v>
      </c>
      <c r="E333" s="50" t="s">
        <v>343</v>
      </c>
      <c r="F333" s="6" t="s">
        <v>116</v>
      </c>
      <c r="G333" s="6" t="s">
        <v>36</v>
      </c>
      <c r="H333" s="6" t="s">
        <v>440</v>
      </c>
      <c r="I333" s="4"/>
      <c r="J333" s="5" t="s">
        <v>407</v>
      </c>
      <c r="K333" s="6" t="s">
        <v>52</v>
      </c>
      <c r="L333" s="7" t="s">
        <v>46</v>
      </c>
      <c r="M333" s="4"/>
    </row>
    <row r="334" spans="1:13" ht="26.25">
      <c r="A334" s="5">
        <v>328</v>
      </c>
      <c r="B334" s="4" t="str">
        <f t="shared" si="9"/>
        <v>17.4.1204101.18.06</v>
      </c>
      <c r="C334" s="5" t="str">
        <f>VLOOKUP(B334,'[4]TKB(Tao lop)'!$B$7:$C$260,2,0)</f>
        <v>201741204101006</v>
      </c>
      <c r="D334" s="5" t="str">
        <f>VLOOKUP(E334,'[2]QuyetdinhPCGD'!$B$6:$C$791,2,0)</f>
        <v>1204101</v>
      </c>
      <c r="E334" s="50" t="s">
        <v>343</v>
      </c>
      <c r="F334" s="6" t="s">
        <v>117</v>
      </c>
      <c r="G334" s="6" t="s">
        <v>35</v>
      </c>
      <c r="H334" s="6" t="s">
        <v>440</v>
      </c>
      <c r="I334" s="4"/>
      <c r="J334" s="5" t="s">
        <v>407</v>
      </c>
      <c r="K334" s="6" t="s">
        <v>52</v>
      </c>
      <c r="L334" s="7" t="s">
        <v>47</v>
      </c>
      <c r="M334" s="4"/>
    </row>
    <row r="335" spans="1:13" ht="26.25">
      <c r="A335" s="5">
        <v>329</v>
      </c>
      <c r="B335" s="4" t="str">
        <f t="shared" si="9"/>
        <v>17.4.1204101.18.06</v>
      </c>
      <c r="C335" s="5" t="str">
        <f>VLOOKUP(B335,'[4]TKB(Tao lop)'!$B$7:$C$260,2,0)</f>
        <v>201741204101006</v>
      </c>
      <c r="D335" s="5" t="str">
        <f>VLOOKUP(E335,'[2]QuyetdinhPCGD'!$B$6:$C$791,2,0)</f>
        <v>1204101</v>
      </c>
      <c r="E335" s="50" t="s">
        <v>343</v>
      </c>
      <c r="F335" s="6" t="s">
        <v>117</v>
      </c>
      <c r="G335" s="6" t="s">
        <v>36</v>
      </c>
      <c r="H335" s="6" t="s">
        <v>440</v>
      </c>
      <c r="I335" s="4"/>
      <c r="J335" s="5" t="s">
        <v>407</v>
      </c>
      <c r="K335" s="6" t="s">
        <v>52</v>
      </c>
      <c r="L335" s="7" t="s">
        <v>47</v>
      </c>
      <c r="M335" s="4"/>
    </row>
    <row r="336" spans="1:13" ht="26.25">
      <c r="A336" s="5">
        <v>330</v>
      </c>
      <c r="B336" s="4" t="str">
        <f t="shared" si="9"/>
        <v>17.4.0904102.18.01</v>
      </c>
      <c r="C336" s="5" t="str">
        <f>VLOOKUP(B336,'[4]TKB(Tao lop)'!$B$7:$C$260,2,0)</f>
        <v>201740904102001</v>
      </c>
      <c r="D336" s="5" t="str">
        <f>VLOOKUP(E336,'[2]QuyetdinhPCGD'!$B$6:$C$791,2,0)</f>
        <v>0904102</v>
      </c>
      <c r="E336" s="50" t="s">
        <v>194</v>
      </c>
      <c r="F336" s="6" t="s">
        <v>116</v>
      </c>
      <c r="G336" s="6" t="s">
        <v>33</v>
      </c>
      <c r="H336" s="6" t="s">
        <v>445</v>
      </c>
      <c r="I336" s="4"/>
      <c r="J336" s="5" t="s">
        <v>414</v>
      </c>
      <c r="K336" s="6" t="s">
        <v>52</v>
      </c>
      <c r="L336" s="7" t="s">
        <v>22</v>
      </c>
      <c r="M336" s="4"/>
    </row>
    <row r="337" spans="1:13" ht="26.25">
      <c r="A337" s="5">
        <v>331</v>
      </c>
      <c r="B337" s="4" t="str">
        <f t="shared" si="9"/>
        <v>17.4.0904102.18.01</v>
      </c>
      <c r="C337" s="5" t="str">
        <f>VLOOKUP(B337,'[4]TKB(Tao lop)'!$B$7:$C$260,2,0)</f>
        <v>201740904102001</v>
      </c>
      <c r="D337" s="5" t="str">
        <f>VLOOKUP(E337,'[2]QuyetdinhPCGD'!$B$6:$C$791,2,0)</f>
        <v>0904102</v>
      </c>
      <c r="E337" s="50" t="s">
        <v>194</v>
      </c>
      <c r="F337" s="6" t="s">
        <v>116</v>
      </c>
      <c r="G337" s="6" t="s">
        <v>35</v>
      </c>
      <c r="H337" s="6" t="s">
        <v>445</v>
      </c>
      <c r="I337" s="4"/>
      <c r="J337" s="5" t="s">
        <v>414</v>
      </c>
      <c r="K337" s="6" t="s">
        <v>52</v>
      </c>
      <c r="L337" s="7" t="s">
        <v>22</v>
      </c>
      <c r="M337" s="4"/>
    </row>
    <row r="338" spans="1:13" ht="26.25">
      <c r="A338" s="5">
        <v>332</v>
      </c>
      <c r="B338" s="4" t="str">
        <f t="shared" si="9"/>
        <v>17.4.0904102.18.02</v>
      </c>
      <c r="C338" s="5" t="str">
        <f>VLOOKUP(B338,'[4]TKB(Tao lop)'!$B$7:$C$260,2,0)</f>
        <v>201740904102002</v>
      </c>
      <c r="D338" s="5" t="str">
        <f>VLOOKUP(E338,'[2]QuyetdinhPCGD'!$B$6:$C$791,2,0)</f>
        <v>0904102</v>
      </c>
      <c r="E338" s="50" t="s">
        <v>194</v>
      </c>
      <c r="F338" s="6" t="s">
        <v>117</v>
      </c>
      <c r="G338" s="6" t="s">
        <v>33</v>
      </c>
      <c r="H338" s="6" t="s">
        <v>445</v>
      </c>
      <c r="I338" s="4"/>
      <c r="J338" s="5" t="s">
        <v>414</v>
      </c>
      <c r="K338" s="6" t="s">
        <v>52</v>
      </c>
      <c r="L338" s="7" t="s">
        <v>23</v>
      </c>
      <c r="M338" s="4"/>
    </row>
    <row r="339" spans="1:13" ht="26.25">
      <c r="A339" s="5">
        <v>333</v>
      </c>
      <c r="B339" s="4" t="str">
        <f t="shared" si="9"/>
        <v>17.4.0904102.18.02</v>
      </c>
      <c r="C339" s="5" t="str">
        <f>VLOOKUP(B339,'[4]TKB(Tao lop)'!$B$7:$C$260,2,0)</f>
        <v>201740904102002</v>
      </c>
      <c r="D339" s="5" t="str">
        <f>VLOOKUP(E339,'[2]QuyetdinhPCGD'!$B$6:$C$791,2,0)</f>
        <v>0904102</v>
      </c>
      <c r="E339" s="50" t="s">
        <v>194</v>
      </c>
      <c r="F339" s="6" t="s">
        <v>117</v>
      </c>
      <c r="G339" s="6" t="s">
        <v>35</v>
      </c>
      <c r="H339" s="6" t="s">
        <v>445</v>
      </c>
      <c r="I339" s="4"/>
      <c r="J339" s="5" t="s">
        <v>414</v>
      </c>
      <c r="K339" s="6" t="s">
        <v>52</v>
      </c>
      <c r="L339" s="7" t="s">
        <v>23</v>
      </c>
      <c r="M339" s="4"/>
    </row>
    <row r="340" spans="1:13" ht="26.25">
      <c r="A340" s="5">
        <v>334</v>
      </c>
      <c r="B340" s="4" t="str">
        <f t="shared" si="9"/>
        <v>17.4.0904111.18.01</v>
      </c>
      <c r="C340" s="5" t="str">
        <f>VLOOKUP(B340,'[4]TKB(Tao lop)'!$B$7:$C$260,2,0)</f>
        <v>201740904111001</v>
      </c>
      <c r="D340" s="5" t="str">
        <f>VLOOKUP(E340,'[3]QuyetdinhPCGD'!$B$6:$C$850,2,0)</f>
        <v>0904111</v>
      </c>
      <c r="E340" s="50" t="s">
        <v>360</v>
      </c>
      <c r="F340" s="6" t="s">
        <v>350</v>
      </c>
      <c r="G340" s="6" t="s">
        <v>35</v>
      </c>
      <c r="H340" s="6" t="s">
        <v>435</v>
      </c>
      <c r="I340" s="4"/>
      <c r="J340" s="5" t="s">
        <v>404</v>
      </c>
      <c r="K340" s="6" t="s">
        <v>52</v>
      </c>
      <c r="L340" s="7" t="s">
        <v>22</v>
      </c>
      <c r="M340" s="4"/>
    </row>
    <row r="341" spans="1:13" ht="26.25">
      <c r="A341" s="5">
        <v>335</v>
      </c>
      <c r="B341" s="4" t="str">
        <f t="shared" si="9"/>
        <v>17.4.0904111.18.01</v>
      </c>
      <c r="C341" s="5" t="str">
        <f>VLOOKUP(B341,'[4]TKB(Tao lop)'!$B$7:$C$260,2,0)</f>
        <v>201740904111001</v>
      </c>
      <c r="D341" s="5" t="str">
        <f>VLOOKUP(E341,'[3]QuyetdinhPCGD'!$B$6:$C$850,2,0)</f>
        <v>0904111</v>
      </c>
      <c r="E341" s="50" t="s">
        <v>360</v>
      </c>
      <c r="F341" s="6" t="s">
        <v>350</v>
      </c>
      <c r="G341" s="6" t="s">
        <v>36</v>
      </c>
      <c r="H341" s="6" t="s">
        <v>435</v>
      </c>
      <c r="I341" s="4"/>
      <c r="J341" s="5" t="s">
        <v>404</v>
      </c>
      <c r="K341" s="6" t="s">
        <v>52</v>
      </c>
      <c r="L341" s="7" t="s">
        <v>22</v>
      </c>
      <c r="M341" s="4"/>
    </row>
    <row r="342" spans="1:13" ht="26.25">
      <c r="A342" s="5">
        <v>336</v>
      </c>
      <c r="B342" s="4" t="str">
        <f t="shared" si="9"/>
        <v>17.4.0904111.18.02</v>
      </c>
      <c r="C342" s="5" t="str">
        <f>VLOOKUP(B342,'[4]TKB(Tao lop)'!$B$7:$C$260,2,0)</f>
        <v>201740904111002</v>
      </c>
      <c r="D342" s="5" t="str">
        <f>VLOOKUP(E342,'[3]QuyetdinhPCGD'!$B$6:$C$850,2,0)</f>
        <v>0904111</v>
      </c>
      <c r="E342" s="50" t="s">
        <v>360</v>
      </c>
      <c r="F342" s="6" t="s">
        <v>351</v>
      </c>
      <c r="G342" s="6" t="s">
        <v>35</v>
      </c>
      <c r="H342" s="6" t="s">
        <v>435</v>
      </c>
      <c r="I342" s="4"/>
      <c r="J342" s="5" t="s">
        <v>404</v>
      </c>
      <c r="K342" s="6" t="s">
        <v>52</v>
      </c>
      <c r="L342" s="7" t="s">
        <v>23</v>
      </c>
      <c r="M342" s="4"/>
    </row>
    <row r="343" spans="1:13" ht="26.25">
      <c r="A343" s="5">
        <v>337</v>
      </c>
      <c r="B343" s="4" t="str">
        <f t="shared" si="9"/>
        <v>17.4.0904111.18.02</v>
      </c>
      <c r="C343" s="5" t="str">
        <f>VLOOKUP(B343,'[4]TKB(Tao lop)'!$B$7:$C$260,2,0)</f>
        <v>201740904111002</v>
      </c>
      <c r="D343" s="5" t="str">
        <f>VLOOKUP(E343,'[3]QuyetdinhPCGD'!$B$6:$C$850,2,0)</f>
        <v>0904111</v>
      </c>
      <c r="E343" s="50" t="s">
        <v>360</v>
      </c>
      <c r="F343" s="6" t="s">
        <v>351</v>
      </c>
      <c r="G343" s="6" t="s">
        <v>36</v>
      </c>
      <c r="H343" s="6" t="s">
        <v>435</v>
      </c>
      <c r="I343" s="4"/>
      <c r="J343" s="5" t="s">
        <v>404</v>
      </c>
      <c r="K343" s="6" t="s">
        <v>52</v>
      </c>
      <c r="L343" s="7" t="s">
        <v>23</v>
      </c>
      <c r="M343" s="4"/>
    </row>
    <row r="344" spans="1:13" ht="26.25">
      <c r="A344" s="5">
        <v>338</v>
      </c>
      <c r="B344" s="4" t="str">
        <f t="shared" si="9"/>
        <v>17.4.0904111.18.03</v>
      </c>
      <c r="C344" s="5" t="str">
        <f>VLOOKUP(B344,'[4]TKB(Tao lop)'!$B$7:$C$260,2,0)</f>
        <v>201740904111003</v>
      </c>
      <c r="D344" s="5" t="str">
        <f>VLOOKUP(E344,'[3]QuyetdinhPCGD'!$B$6:$C$850,2,0)</f>
        <v>0904111</v>
      </c>
      <c r="E344" s="50" t="s">
        <v>360</v>
      </c>
      <c r="F344" s="6" t="s">
        <v>350</v>
      </c>
      <c r="G344" s="6" t="s">
        <v>34</v>
      </c>
      <c r="H344" s="6" t="s">
        <v>435</v>
      </c>
      <c r="I344" s="4"/>
      <c r="J344" s="5" t="s">
        <v>404</v>
      </c>
      <c r="K344" s="6" t="s">
        <v>52</v>
      </c>
      <c r="L344" s="7" t="s">
        <v>24</v>
      </c>
      <c r="M344" s="4"/>
    </row>
    <row r="345" spans="1:13" ht="26.25">
      <c r="A345" s="5">
        <v>339</v>
      </c>
      <c r="B345" s="4" t="str">
        <f t="shared" si="9"/>
        <v>17.4.0904111.18.03</v>
      </c>
      <c r="C345" s="5" t="str">
        <f>VLOOKUP(B345,'[4]TKB(Tao lop)'!$B$7:$C$260,2,0)</f>
        <v>201740904111003</v>
      </c>
      <c r="D345" s="5" t="str">
        <f>VLOOKUP(E345,'[3]QuyetdinhPCGD'!$B$6:$C$850,2,0)</f>
        <v>0904111</v>
      </c>
      <c r="E345" s="50" t="s">
        <v>360</v>
      </c>
      <c r="F345" s="6" t="s">
        <v>350</v>
      </c>
      <c r="G345" s="6" t="s">
        <v>37</v>
      </c>
      <c r="H345" s="6" t="s">
        <v>435</v>
      </c>
      <c r="I345" s="4"/>
      <c r="J345" s="5" t="s">
        <v>404</v>
      </c>
      <c r="K345" s="6" t="s">
        <v>52</v>
      </c>
      <c r="L345" s="7" t="s">
        <v>24</v>
      </c>
      <c r="M345" s="4"/>
    </row>
    <row r="346" spans="1:13" ht="26.25">
      <c r="A346" s="5">
        <v>340</v>
      </c>
      <c r="B346" s="4" t="str">
        <f t="shared" si="9"/>
        <v>17.4.0904111.18.04</v>
      </c>
      <c r="C346" s="5" t="str">
        <f>VLOOKUP(B346,'[4]TKB(Tao lop)'!$B$7:$C$260,2,0)</f>
        <v>201740904111004</v>
      </c>
      <c r="D346" s="5" t="str">
        <f>VLOOKUP(E346,'[3]QuyetdinhPCGD'!$B$6:$C$850,2,0)</f>
        <v>0904111</v>
      </c>
      <c r="E346" s="50" t="s">
        <v>360</v>
      </c>
      <c r="F346" s="6" t="s">
        <v>351</v>
      </c>
      <c r="G346" s="6" t="s">
        <v>34</v>
      </c>
      <c r="H346" s="6" t="s">
        <v>435</v>
      </c>
      <c r="I346" s="4"/>
      <c r="J346" s="5" t="s">
        <v>404</v>
      </c>
      <c r="K346" s="6" t="s">
        <v>52</v>
      </c>
      <c r="L346" s="7" t="s">
        <v>25</v>
      </c>
      <c r="M346" s="4"/>
    </row>
    <row r="347" spans="1:13" ht="26.25">
      <c r="A347" s="5">
        <v>341</v>
      </c>
      <c r="B347" s="4" t="str">
        <f t="shared" si="9"/>
        <v>17.4.0904111.18.04</v>
      </c>
      <c r="C347" s="5" t="str">
        <f>VLOOKUP(B347,'[4]TKB(Tao lop)'!$B$7:$C$260,2,0)</f>
        <v>201740904111004</v>
      </c>
      <c r="D347" s="5" t="str">
        <f>VLOOKUP(E347,'[3]QuyetdinhPCGD'!$B$6:$C$850,2,0)</f>
        <v>0904111</v>
      </c>
      <c r="E347" s="50" t="s">
        <v>360</v>
      </c>
      <c r="F347" s="6" t="s">
        <v>351</v>
      </c>
      <c r="G347" s="6" t="s">
        <v>37</v>
      </c>
      <c r="H347" s="6" t="s">
        <v>435</v>
      </c>
      <c r="I347" s="4"/>
      <c r="J347" s="5" t="s">
        <v>404</v>
      </c>
      <c r="K347" s="6" t="s">
        <v>52</v>
      </c>
      <c r="L347" s="7" t="s">
        <v>25</v>
      </c>
      <c r="M347" s="4"/>
    </row>
    <row r="348" spans="1:13" ht="26.25">
      <c r="A348" s="5">
        <v>342</v>
      </c>
      <c r="B348" s="4" t="str">
        <f t="shared" si="9"/>
        <v>17.4.0904112.18.01</v>
      </c>
      <c r="C348" s="5" t="str">
        <f>VLOOKUP(B348,'[4]TKB(Tao lop)'!$B$7:$C$260,2,0)</f>
        <v>201740904112001</v>
      </c>
      <c r="D348" s="5" t="str">
        <f>VLOOKUP(E348,'[3]QuyetdinhPCGD'!$B$6:$C$850,2,0)</f>
        <v>0904112</v>
      </c>
      <c r="E348" s="50" t="s">
        <v>430</v>
      </c>
      <c r="F348" s="6" t="s">
        <v>350</v>
      </c>
      <c r="G348" s="6" t="s">
        <v>32</v>
      </c>
      <c r="H348" s="6" t="s">
        <v>435</v>
      </c>
      <c r="I348" s="4"/>
      <c r="J348" s="5" t="s">
        <v>414</v>
      </c>
      <c r="K348" s="6" t="s">
        <v>52</v>
      </c>
      <c r="L348" s="7" t="s">
        <v>22</v>
      </c>
      <c r="M348" s="4"/>
    </row>
    <row r="349" spans="1:13" ht="26.25">
      <c r="A349" s="5">
        <v>343</v>
      </c>
      <c r="B349" s="4" t="str">
        <f t="shared" si="9"/>
        <v>17.4.0904112.18.01</v>
      </c>
      <c r="C349" s="5" t="str">
        <f>VLOOKUP(B349,'[4]TKB(Tao lop)'!$B$7:$C$260,2,0)</f>
        <v>201740904112001</v>
      </c>
      <c r="D349" s="5" t="str">
        <f>VLOOKUP(E349,'[3]QuyetdinhPCGD'!$B$6:$C$850,2,0)</f>
        <v>0904112</v>
      </c>
      <c r="E349" s="50" t="s">
        <v>430</v>
      </c>
      <c r="F349" s="6" t="s">
        <v>350</v>
      </c>
      <c r="G349" s="6" t="s">
        <v>33</v>
      </c>
      <c r="H349" s="6" t="s">
        <v>435</v>
      </c>
      <c r="I349" s="4"/>
      <c r="J349" s="5" t="s">
        <v>414</v>
      </c>
      <c r="K349" s="6" t="s">
        <v>52</v>
      </c>
      <c r="L349" s="7" t="s">
        <v>22</v>
      </c>
      <c r="M349" s="4"/>
    </row>
    <row r="350" spans="1:13" ht="26.25">
      <c r="A350" s="5">
        <v>344</v>
      </c>
      <c r="B350" s="4" t="str">
        <f aca="true" t="shared" si="10" ref="B350:B413">CONCATENATE("17.4.",D350,".18.",L350)</f>
        <v>17.4.0904112.18.02</v>
      </c>
      <c r="C350" s="5" t="str">
        <f>VLOOKUP(B350,'[4]TKB(Tao lop)'!$B$7:$C$260,2,0)</f>
        <v>201740904112002</v>
      </c>
      <c r="D350" s="5" t="str">
        <f>VLOOKUP(E350,'[3]QuyetdinhPCGD'!$B$6:$C$850,2,0)</f>
        <v>0904112</v>
      </c>
      <c r="E350" s="50" t="s">
        <v>430</v>
      </c>
      <c r="F350" s="6" t="s">
        <v>351</v>
      </c>
      <c r="G350" s="6" t="s">
        <v>32</v>
      </c>
      <c r="H350" s="6" t="s">
        <v>435</v>
      </c>
      <c r="I350" s="4"/>
      <c r="J350" s="5" t="s">
        <v>414</v>
      </c>
      <c r="K350" s="6" t="s">
        <v>52</v>
      </c>
      <c r="L350" s="7" t="s">
        <v>23</v>
      </c>
      <c r="M350" s="4"/>
    </row>
    <row r="351" spans="1:13" ht="26.25">
      <c r="A351" s="5">
        <v>345</v>
      </c>
      <c r="B351" s="4" t="str">
        <f t="shared" si="10"/>
        <v>17.4.0904112.18.02</v>
      </c>
      <c r="C351" s="5" t="str">
        <f>VLOOKUP(B351,'[4]TKB(Tao lop)'!$B$7:$C$260,2,0)</f>
        <v>201740904112002</v>
      </c>
      <c r="D351" s="5" t="str">
        <f>VLOOKUP(E351,'[3]QuyetdinhPCGD'!$B$6:$C$850,2,0)</f>
        <v>0904112</v>
      </c>
      <c r="E351" s="50" t="s">
        <v>430</v>
      </c>
      <c r="F351" s="6" t="s">
        <v>351</v>
      </c>
      <c r="G351" s="6" t="s">
        <v>33</v>
      </c>
      <c r="H351" s="6" t="s">
        <v>435</v>
      </c>
      <c r="I351" s="4"/>
      <c r="J351" s="5" t="s">
        <v>414</v>
      </c>
      <c r="K351" s="6" t="s">
        <v>52</v>
      </c>
      <c r="L351" s="7" t="s">
        <v>23</v>
      </c>
      <c r="M351" s="4"/>
    </row>
    <row r="352" spans="1:13" ht="26.25">
      <c r="A352" s="5">
        <v>346</v>
      </c>
      <c r="B352" s="4" t="str">
        <f t="shared" si="10"/>
        <v>17.4.0904112.18.03</v>
      </c>
      <c r="C352" s="5" t="str">
        <f>VLOOKUP(B352,'[4]TKB(Tao lop)'!$B$7:$C$260,2,0)</f>
        <v>201740904112003</v>
      </c>
      <c r="D352" s="5" t="str">
        <f>VLOOKUP(E352,'[3]QuyetdinhPCGD'!$B$6:$C$850,2,0)</f>
        <v>0904112</v>
      </c>
      <c r="E352" s="50" t="s">
        <v>430</v>
      </c>
      <c r="F352" s="6" t="s">
        <v>350</v>
      </c>
      <c r="G352" s="6" t="s">
        <v>35</v>
      </c>
      <c r="H352" s="6" t="s">
        <v>435</v>
      </c>
      <c r="I352" s="4"/>
      <c r="J352" s="5" t="s">
        <v>414</v>
      </c>
      <c r="K352" s="6" t="s">
        <v>52</v>
      </c>
      <c r="L352" s="7" t="s">
        <v>24</v>
      </c>
      <c r="M352" s="4"/>
    </row>
    <row r="353" spans="1:13" ht="26.25">
      <c r="A353" s="5">
        <v>347</v>
      </c>
      <c r="B353" s="4" t="str">
        <f t="shared" si="10"/>
        <v>17.4.0904112.18.03</v>
      </c>
      <c r="C353" s="5" t="str">
        <f>VLOOKUP(B353,'[4]TKB(Tao lop)'!$B$7:$C$260,2,0)</f>
        <v>201740904112003</v>
      </c>
      <c r="D353" s="5" t="str">
        <f>VLOOKUP(E353,'[3]QuyetdinhPCGD'!$B$6:$C$850,2,0)</f>
        <v>0904112</v>
      </c>
      <c r="E353" s="50" t="s">
        <v>430</v>
      </c>
      <c r="F353" s="6" t="s">
        <v>350</v>
      </c>
      <c r="G353" s="6" t="s">
        <v>36</v>
      </c>
      <c r="H353" s="6" t="s">
        <v>435</v>
      </c>
      <c r="I353" s="4"/>
      <c r="J353" s="5" t="s">
        <v>414</v>
      </c>
      <c r="K353" s="6" t="s">
        <v>52</v>
      </c>
      <c r="L353" s="7" t="s">
        <v>24</v>
      </c>
      <c r="M353" s="4"/>
    </row>
    <row r="354" spans="1:13" ht="26.25">
      <c r="A354" s="5">
        <v>348</v>
      </c>
      <c r="B354" s="4" t="str">
        <f t="shared" si="10"/>
        <v>17.4.0904112.18.04</v>
      </c>
      <c r="C354" s="5" t="str">
        <f>VLOOKUP(B354,'[4]TKB(Tao lop)'!$B$7:$C$260,2,0)</f>
        <v>201740904112004</v>
      </c>
      <c r="D354" s="5" t="str">
        <f>VLOOKUP(E354,'[3]QuyetdinhPCGD'!$B$6:$C$850,2,0)</f>
        <v>0904112</v>
      </c>
      <c r="E354" s="50" t="s">
        <v>430</v>
      </c>
      <c r="F354" s="6" t="s">
        <v>351</v>
      </c>
      <c r="G354" s="6" t="s">
        <v>35</v>
      </c>
      <c r="H354" s="6" t="s">
        <v>435</v>
      </c>
      <c r="I354" s="4"/>
      <c r="J354" s="5" t="s">
        <v>414</v>
      </c>
      <c r="K354" s="6" t="s">
        <v>52</v>
      </c>
      <c r="L354" s="7" t="s">
        <v>25</v>
      </c>
      <c r="M354" s="4"/>
    </row>
    <row r="355" spans="1:13" ht="26.25">
      <c r="A355" s="5">
        <v>349</v>
      </c>
      <c r="B355" s="4" t="str">
        <f t="shared" si="10"/>
        <v>17.4.0904112.18.04</v>
      </c>
      <c r="C355" s="5" t="str">
        <f>VLOOKUP(B355,'[4]TKB(Tao lop)'!$B$7:$C$260,2,0)</f>
        <v>201740904112004</v>
      </c>
      <c r="D355" s="5" t="str">
        <f>VLOOKUP(E355,'[3]QuyetdinhPCGD'!$B$6:$C$850,2,0)</f>
        <v>0904112</v>
      </c>
      <c r="E355" s="50" t="s">
        <v>430</v>
      </c>
      <c r="F355" s="6" t="s">
        <v>351</v>
      </c>
      <c r="G355" s="6" t="s">
        <v>36</v>
      </c>
      <c r="H355" s="6" t="s">
        <v>435</v>
      </c>
      <c r="I355" s="4"/>
      <c r="J355" s="5" t="s">
        <v>414</v>
      </c>
      <c r="K355" s="6" t="s">
        <v>52</v>
      </c>
      <c r="L355" s="7" t="s">
        <v>25</v>
      </c>
      <c r="M355" s="4"/>
    </row>
    <row r="356" spans="1:13" ht="26.25">
      <c r="A356" s="5">
        <v>350</v>
      </c>
      <c r="B356" s="4" t="str">
        <f t="shared" si="10"/>
        <v>17.4.0904112.18.05</v>
      </c>
      <c r="C356" s="5" t="str">
        <f>VLOOKUP(B356,'[4]TKB(Tao lop)'!$B$7:$C$260,2,0)</f>
        <v>201740904112005</v>
      </c>
      <c r="D356" s="5" t="str">
        <f>VLOOKUP(E356,'[3]QuyetdinhPCGD'!$B$6:$C$850,2,0)</f>
        <v>0904112</v>
      </c>
      <c r="E356" s="50" t="s">
        <v>430</v>
      </c>
      <c r="F356" s="6" t="s">
        <v>350</v>
      </c>
      <c r="G356" s="6" t="s">
        <v>34</v>
      </c>
      <c r="H356" s="6" t="s">
        <v>436</v>
      </c>
      <c r="I356" s="4"/>
      <c r="J356" s="5" t="s">
        <v>407</v>
      </c>
      <c r="K356" s="6" t="s">
        <v>52</v>
      </c>
      <c r="L356" s="7" t="s">
        <v>46</v>
      </c>
      <c r="M356" s="4"/>
    </row>
    <row r="357" spans="1:13" ht="26.25">
      <c r="A357" s="5">
        <v>351</v>
      </c>
      <c r="B357" s="4" t="str">
        <f t="shared" si="10"/>
        <v>17.4.0904112.18.05</v>
      </c>
      <c r="C357" s="5" t="str">
        <f>VLOOKUP(B357,'[4]TKB(Tao lop)'!$B$7:$C$260,2,0)</f>
        <v>201740904112005</v>
      </c>
      <c r="D357" s="5" t="str">
        <f>VLOOKUP(E357,'[3]QuyetdinhPCGD'!$B$6:$C$850,2,0)</f>
        <v>0904112</v>
      </c>
      <c r="E357" s="50" t="s">
        <v>430</v>
      </c>
      <c r="F357" s="6" t="s">
        <v>350</v>
      </c>
      <c r="G357" s="6" t="s">
        <v>37</v>
      </c>
      <c r="H357" s="6" t="s">
        <v>436</v>
      </c>
      <c r="I357" s="4"/>
      <c r="J357" s="5" t="s">
        <v>407</v>
      </c>
      <c r="K357" s="6" t="s">
        <v>52</v>
      </c>
      <c r="L357" s="7" t="s">
        <v>46</v>
      </c>
      <c r="M357" s="4"/>
    </row>
    <row r="358" spans="1:13" ht="26.25">
      <c r="A358" s="5">
        <v>352</v>
      </c>
      <c r="B358" s="4" t="str">
        <f t="shared" si="10"/>
        <v>17.4.0904112.18.06</v>
      </c>
      <c r="C358" s="5" t="str">
        <f>VLOOKUP(B358,'[4]TKB(Tao lop)'!$B$7:$C$260,2,0)</f>
        <v>201740904112006</v>
      </c>
      <c r="D358" s="5" t="str">
        <f>VLOOKUP(E358,'[3]QuyetdinhPCGD'!$B$6:$C$850,2,0)</f>
        <v>0904112</v>
      </c>
      <c r="E358" s="50" t="s">
        <v>430</v>
      </c>
      <c r="F358" s="6" t="s">
        <v>351</v>
      </c>
      <c r="G358" s="6" t="s">
        <v>34</v>
      </c>
      <c r="H358" s="6" t="s">
        <v>436</v>
      </c>
      <c r="I358" s="4"/>
      <c r="J358" s="5" t="s">
        <v>407</v>
      </c>
      <c r="K358" s="6" t="s">
        <v>52</v>
      </c>
      <c r="L358" s="7" t="s">
        <v>47</v>
      </c>
      <c r="M358" s="4"/>
    </row>
    <row r="359" spans="1:13" ht="26.25">
      <c r="A359" s="5">
        <v>353</v>
      </c>
      <c r="B359" s="4" t="str">
        <f t="shared" si="10"/>
        <v>17.4.0904112.18.06</v>
      </c>
      <c r="C359" s="5" t="str">
        <f>VLOOKUP(B359,'[4]TKB(Tao lop)'!$B$7:$C$260,2,0)</f>
        <v>201740904112006</v>
      </c>
      <c r="D359" s="5" t="str">
        <f>VLOOKUP(E359,'[3]QuyetdinhPCGD'!$B$6:$C$850,2,0)</f>
        <v>0904112</v>
      </c>
      <c r="E359" s="50" t="s">
        <v>430</v>
      </c>
      <c r="F359" s="6" t="s">
        <v>351</v>
      </c>
      <c r="G359" s="6" t="s">
        <v>37</v>
      </c>
      <c r="H359" s="6" t="s">
        <v>436</v>
      </c>
      <c r="I359" s="4"/>
      <c r="J359" s="5" t="s">
        <v>407</v>
      </c>
      <c r="K359" s="6" t="s">
        <v>52</v>
      </c>
      <c r="L359" s="7" t="s">
        <v>47</v>
      </c>
      <c r="M359" s="4"/>
    </row>
    <row r="360" spans="1:13" ht="26.25">
      <c r="A360" s="5">
        <v>354</v>
      </c>
      <c r="B360" s="4" t="str">
        <f t="shared" si="10"/>
        <v>17.4.0104143.18.01</v>
      </c>
      <c r="C360" s="5" t="str">
        <f>VLOOKUP(B360,'[4]TKB(Tao lop)'!$B$7:$C$260,2,0)</f>
        <v>201740104143001</v>
      </c>
      <c r="D360" s="5" t="str">
        <f>VLOOKUP(E360,'[3]QuyetdinhPCGD'!$B$6:$C$850,2,0)</f>
        <v>0104143</v>
      </c>
      <c r="E360" s="50" t="s">
        <v>357</v>
      </c>
      <c r="F360" s="38" t="s">
        <v>31</v>
      </c>
      <c r="G360" s="6" t="s">
        <v>32</v>
      </c>
      <c r="H360" s="6" t="s">
        <v>426</v>
      </c>
      <c r="I360" s="4"/>
      <c r="J360" s="5" t="s">
        <v>404</v>
      </c>
      <c r="K360" s="6" t="s">
        <v>52</v>
      </c>
      <c r="L360" s="7" t="s">
        <v>22</v>
      </c>
      <c r="M360" s="4"/>
    </row>
    <row r="361" spans="1:13" ht="26.25">
      <c r="A361" s="5">
        <v>355</v>
      </c>
      <c r="B361" s="4" t="str">
        <f t="shared" si="10"/>
        <v>17.4.0104143.18.01</v>
      </c>
      <c r="C361" s="5" t="str">
        <f>VLOOKUP(B361,'[4]TKB(Tao lop)'!$B$7:$C$260,2,0)</f>
        <v>201740104143001</v>
      </c>
      <c r="D361" s="5" t="str">
        <f>VLOOKUP(E361,'[3]QuyetdinhPCGD'!$B$6:$C$850,2,0)</f>
        <v>0104143</v>
      </c>
      <c r="E361" s="50" t="s">
        <v>357</v>
      </c>
      <c r="F361" s="38" t="s">
        <v>31</v>
      </c>
      <c r="G361" s="6" t="s">
        <v>33</v>
      </c>
      <c r="H361" s="6" t="s">
        <v>426</v>
      </c>
      <c r="I361" s="4"/>
      <c r="J361" s="5" t="s">
        <v>404</v>
      </c>
      <c r="K361" s="6" t="s">
        <v>52</v>
      </c>
      <c r="L361" s="7" t="s">
        <v>22</v>
      </c>
      <c r="M361" s="4"/>
    </row>
    <row r="362" spans="1:13" ht="26.25">
      <c r="A362" s="5">
        <v>356</v>
      </c>
      <c r="B362" s="4" t="str">
        <f t="shared" si="10"/>
        <v>17.4.0104143.18.02</v>
      </c>
      <c r="C362" s="5" t="str">
        <f>VLOOKUP(B362,'[4]TKB(Tao lop)'!$B$7:$C$260,2,0)</f>
        <v>201740104143002</v>
      </c>
      <c r="D362" s="5" t="str">
        <f>VLOOKUP(E362,'[3]QuyetdinhPCGD'!$B$6:$C$850,2,0)</f>
        <v>0104143</v>
      </c>
      <c r="E362" s="50" t="s">
        <v>357</v>
      </c>
      <c r="F362" s="38" t="s">
        <v>31</v>
      </c>
      <c r="G362" s="6" t="s">
        <v>35</v>
      </c>
      <c r="H362" s="6" t="s">
        <v>426</v>
      </c>
      <c r="I362" s="4"/>
      <c r="J362" s="5" t="s">
        <v>404</v>
      </c>
      <c r="K362" s="6" t="s">
        <v>52</v>
      </c>
      <c r="L362" s="7" t="s">
        <v>23</v>
      </c>
      <c r="M362" s="4"/>
    </row>
    <row r="363" spans="1:13" ht="26.25">
      <c r="A363" s="5">
        <v>357</v>
      </c>
      <c r="B363" s="4" t="str">
        <f t="shared" si="10"/>
        <v>17.4.0104143.18.02</v>
      </c>
      <c r="C363" s="5" t="str">
        <f>VLOOKUP(B363,'[4]TKB(Tao lop)'!$B$7:$C$260,2,0)</f>
        <v>201740104143002</v>
      </c>
      <c r="D363" s="5" t="str">
        <f>VLOOKUP(E363,'[3]QuyetdinhPCGD'!$B$6:$C$850,2,0)</f>
        <v>0104143</v>
      </c>
      <c r="E363" s="50" t="s">
        <v>357</v>
      </c>
      <c r="F363" s="38" t="s">
        <v>31</v>
      </c>
      <c r="G363" s="6" t="s">
        <v>36</v>
      </c>
      <c r="H363" s="6" t="s">
        <v>426</v>
      </c>
      <c r="I363" s="4"/>
      <c r="J363" s="5" t="s">
        <v>404</v>
      </c>
      <c r="K363" s="6" t="s">
        <v>52</v>
      </c>
      <c r="L363" s="7" t="s">
        <v>23</v>
      </c>
      <c r="M363" s="4"/>
    </row>
    <row r="364" spans="1:13" ht="26.25">
      <c r="A364" s="5">
        <v>358</v>
      </c>
      <c r="B364" s="4" t="str">
        <f t="shared" si="10"/>
        <v>17.4.0304138.18.01</v>
      </c>
      <c r="C364" s="5" t="str">
        <f>VLOOKUP(B364,'[4]TKB(Tao lop)'!$B$7:$C$260,2,0)</f>
        <v>201740304138001</v>
      </c>
      <c r="D364" s="5" t="str">
        <f>VLOOKUP(E364,'[3]QuyetdinhPCGD'!$B$6:$C$850,2,0)</f>
        <v>0304138</v>
      </c>
      <c r="E364" s="50" t="s">
        <v>362</v>
      </c>
      <c r="F364" s="6" t="s">
        <v>29</v>
      </c>
      <c r="G364" s="6" t="s">
        <v>32</v>
      </c>
      <c r="H364" s="6" t="s">
        <v>441</v>
      </c>
      <c r="I364" s="4"/>
      <c r="J364" s="5" t="s">
        <v>404</v>
      </c>
      <c r="K364" s="6" t="s">
        <v>52</v>
      </c>
      <c r="L364" s="7" t="s">
        <v>22</v>
      </c>
      <c r="M364" s="4"/>
    </row>
    <row r="365" spans="1:13" ht="26.25">
      <c r="A365" s="5">
        <v>359</v>
      </c>
      <c r="B365" s="4" t="str">
        <f t="shared" si="10"/>
        <v>17.4.0304138.18.01</v>
      </c>
      <c r="C365" s="5" t="str">
        <f>VLOOKUP(B365,'[4]TKB(Tao lop)'!$B$7:$C$260,2,0)</f>
        <v>201740304138001</v>
      </c>
      <c r="D365" s="5" t="str">
        <f>VLOOKUP(E365,'[3]QuyetdinhPCGD'!$B$6:$C$850,2,0)</f>
        <v>0304138</v>
      </c>
      <c r="E365" s="50" t="s">
        <v>362</v>
      </c>
      <c r="F365" s="6" t="s">
        <v>29</v>
      </c>
      <c r="G365" s="6" t="s">
        <v>33</v>
      </c>
      <c r="H365" s="6" t="s">
        <v>441</v>
      </c>
      <c r="I365" s="4"/>
      <c r="J365" s="5" t="s">
        <v>404</v>
      </c>
      <c r="K365" s="6" t="s">
        <v>52</v>
      </c>
      <c r="L365" s="7" t="s">
        <v>22</v>
      </c>
      <c r="M365" s="4"/>
    </row>
    <row r="366" spans="1:13" ht="26.25">
      <c r="A366" s="5">
        <v>360</v>
      </c>
      <c r="B366" s="4" t="str">
        <f t="shared" si="10"/>
        <v>17.4.0304138.18.02</v>
      </c>
      <c r="C366" s="5" t="str">
        <f>VLOOKUP(B366,'[4]TKB(Tao lop)'!$B$7:$C$260,2,0)</f>
        <v>201740304138002</v>
      </c>
      <c r="D366" s="5" t="str">
        <f>VLOOKUP(E366,'[3]QuyetdinhPCGD'!$B$6:$C$850,2,0)</f>
        <v>0304138</v>
      </c>
      <c r="E366" s="50" t="s">
        <v>362</v>
      </c>
      <c r="F366" s="6" t="s">
        <v>30</v>
      </c>
      <c r="G366" s="6" t="s">
        <v>32</v>
      </c>
      <c r="H366" s="6" t="s">
        <v>441</v>
      </c>
      <c r="I366" s="4"/>
      <c r="J366" s="5" t="s">
        <v>404</v>
      </c>
      <c r="K366" s="6" t="s">
        <v>52</v>
      </c>
      <c r="L366" s="7" t="s">
        <v>23</v>
      </c>
      <c r="M366" s="4"/>
    </row>
    <row r="367" spans="1:13" ht="26.25">
      <c r="A367" s="5">
        <v>361</v>
      </c>
      <c r="B367" s="4" t="str">
        <f t="shared" si="10"/>
        <v>17.4.0304138.18.02</v>
      </c>
      <c r="C367" s="5" t="str">
        <f>VLOOKUP(B367,'[4]TKB(Tao lop)'!$B$7:$C$260,2,0)</f>
        <v>201740304138002</v>
      </c>
      <c r="D367" s="5" t="str">
        <f>VLOOKUP(E367,'[3]QuyetdinhPCGD'!$B$6:$C$850,2,0)</f>
        <v>0304138</v>
      </c>
      <c r="E367" s="50" t="s">
        <v>362</v>
      </c>
      <c r="F367" s="6" t="s">
        <v>30</v>
      </c>
      <c r="G367" s="6" t="s">
        <v>33</v>
      </c>
      <c r="H367" s="6" t="s">
        <v>441</v>
      </c>
      <c r="I367" s="4"/>
      <c r="J367" s="5" t="s">
        <v>404</v>
      </c>
      <c r="K367" s="6" t="s">
        <v>52</v>
      </c>
      <c r="L367" s="7" t="s">
        <v>23</v>
      </c>
      <c r="M367" s="4"/>
    </row>
    <row r="368" spans="1:25" ht="26.25">
      <c r="A368" s="5">
        <v>362</v>
      </c>
      <c r="B368" s="4" t="str">
        <f t="shared" si="10"/>
        <v>17.4.1104109.18.01</v>
      </c>
      <c r="C368" s="5" t="str">
        <f>VLOOKUP(B368,'[4]TKB(Tao lop)'!$B$7:$C$260,2,0)</f>
        <v>201741104109001</v>
      </c>
      <c r="D368" s="5" t="str">
        <f>VLOOKUP(E368,'[2]QuyetdinhPCGD'!$B$6:$C$791,2,0)</f>
        <v>1104109</v>
      </c>
      <c r="E368" s="50" t="s">
        <v>331</v>
      </c>
      <c r="F368" s="6" t="s">
        <v>116</v>
      </c>
      <c r="G368" s="6" t="s">
        <v>35</v>
      </c>
      <c r="H368" s="6" t="s">
        <v>441</v>
      </c>
      <c r="I368" s="4"/>
      <c r="J368" s="5" t="s">
        <v>411</v>
      </c>
      <c r="K368" s="6" t="s">
        <v>52</v>
      </c>
      <c r="L368" s="7" t="s">
        <v>22</v>
      </c>
      <c r="M368" s="4"/>
      <c r="N368" s="48" t="s">
        <v>222</v>
      </c>
      <c r="O368" s="48" t="s">
        <v>223</v>
      </c>
      <c r="P368" s="43">
        <f>VLOOKUP($N368,'[2]QuyetdinhPCGD'!$C$6:$G$791,2,0)</f>
        <v>3</v>
      </c>
      <c r="Q368" s="39">
        <f>VLOOKUP($N368,'[2]QuyetdinhPCGD'!$C$6:$G$791,3,0)</f>
        <v>3</v>
      </c>
      <c r="R368" s="39">
        <f>VLOOKUP($N368,'[2]QuyetdinhPCGD'!$C$6:$G$791,4,0)</f>
        <v>0</v>
      </c>
      <c r="S368" s="39">
        <f>VLOOKUP($N368,'[2]QuyetdinhPCGD'!$C$6:$G$791,5,0)</f>
        <v>0</v>
      </c>
      <c r="T368" s="47">
        <f>(Q368*15+R368*30+S368*30)/5</f>
        <v>9</v>
      </c>
      <c r="U368" s="52">
        <v>17</v>
      </c>
      <c r="V368" s="52" t="s">
        <v>224</v>
      </c>
      <c r="W368" s="49">
        <v>2</v>
      </c>
      <c r="X368" s="52" t="s">
        <v>284</v>
      </c>
      <c r="Y368" s="52"/>
    </row>
    <row r="369" spans="1:25" ht="26.25">
      <c r="A369" s="5">
        <v>363</v>
      </c>
      <c r="B369" s="4" t="str">
        <f t="shared" si="10"/>
        <v>17.4.1104109.18.01</v>
      </c>
      <c r="C369" s="5" t="str">
        <f>VLOOKUP(B369,'[4]TKB(Tao lop)'!$B$7:$C$260,2,0)</f>
        <v>201741104109001</v>
      </c>
      <c r="D369" s="5" t="str">
        <f>VLOOKUP(E369,'[2]QuyetdinhPCGD'!$B$6:$C$791,2,0)</f>
        <v>1104109</v>
      </c>
      <c r="E369" s="50" t="s">
        <v>331</v>
      </c>
      <c r="F369" s="6" t="s">
        <v>116</v>
      </c>
      <c r="G369" s="6" t="s">
        <v>36</v>
      </c>
      <c r="H369" s="6" t="s">
        <v>441</v>
      </c>
      <c r="I369" s="4"/>
      <c r="J369" s="5" t="s">
        <v>411</v>
      </c>
      <c r="K369" s="6" t="s">
        <v>52</v>
      </c>
      <c r="L369" s="7" t="s">
        <v>22</v>
      </c>
      <c r="M369" s="4"/>
      <c r="N369" s="48" t="s">
        <v>202</v>
      </c>
      <c r="O369" s="48" t="s">
        <v>203</v>
      </c>
      <c r="P369" s="43">
        <f>VLOOKUP($N369,'[2]QuyetdinhPCGD'!$C$6:$G$791,2,0)</f>
        <v>3</v>
      </c>
      <c r="Q369" s="39">
        <f>VLOOKUP($N369,'[2]QuyetdinhPCGD'!$C$6:$G$791,3,0)</f>
        <v>2</v>
      </c>
      <c r="R369" s="39">
        <f>VLOOKUP($N369,'[2]QuyetdinhPCGD'!$C$6:$G$791,4,0)</f>
        <v>1</v>
      </c>
      <c r="S369" s="39">
        <f>VLOOKUP($N369,'[2]QuyetdinhPCGD'!$C$6:$G$791,5,0)</f>
        <v>0</v>
      </c>
      <c r="T369" s="47">
        <f>(Q369*15+R369*30+S369*30)/5</f>
        <v>12</v>
      </c>
      <c r="U369" s="52">
        <v>26</v>
      </c>
      <c r="V369" s="52" t="s">
        <v>224</v>
      </c>
      <c r="W369" s="49">
        <v>1</v>
      </c>
      <c r="X369" s="52" t="s">
        <v>284</v>
      </c>
      <c r="Y369" s="52"/>
    </row>
    <row r="370" spans="1:13" ht="26.25">
      <c r="A370" s="5">
        <v>364</v>
      </c>
      <c r="B370" s="4" t="str">
        <f t="shared" si="10"/>
        <v>17.4.0504126.18.01</v>
      </c>
      <c r="C370" s="5" t="str">
        <f>VLOOKUP(B370,'[4]TKB(Tao lop)'!$B$7:$C$260,2,0)</f>
        <v>201740504126001</v>
      </c>
      <c r="D370" s="5" t="str">
        <f>VLOOKUP(E370,'[2]QuyetdinhPCGD'!$B$6:$C$791,2,0)</f>
        <v>0504126</v>
      </c>
      <c r="E370" s="50" t="s">
        <v>197</v>
      </c>
      <c r="F370" s="6" t="s">
        <v>30</v>
      </c>
      <c r="G370" s="6" t="s">
        <v>32</v>
      </c>
      <c r="H370" s="6" t="s">
        <v>383</v>
      </c>
      <c r="I370" s="4"/>
      <c r="J370" s="5" t="s">
        <v>414</v>
      </c>
      <c r="K370" s="6" t="s">
        <v>52</v>
      </c>
      <c r="L370" s="7" t="s">
        <v>22</v>
      </c>
      <c r="M370" s="4"/>
    </row>
    <row r="371" spans="1:13" ht="26.25">
      <c r="A371" s="5">
        <v>365</v>
      </c>
      <c r="B371" s="4" t="str">
        <f t="shared" si="10"/>
        <v>17.4.0504126.18.01</v>
      </c>
      <c r="C371" s="5" t="str">
        <f>VLOOKUP(B371,'[4]TKB(Tao lop)'!$B$7:$C$260,2,0)</f>
        <v>201740504126001</v>
      </c>
      <c r="D371" s="5" t="str">
        <f>VLOOKUP(E371,'[2]QuyetdinhPCGD'!$B$6:$C$791,2,0)</f>
        <v>0504126</v>
      </c>
      <c r="E371" s="50" t="s">
        <v>197</v>
      </c>
      <c r="F371" s="6" t="s">
        <v>30</v>
      </c>
      <c r="G371" s="6" t="s">
        <v>33</v>
      </c>
      <c r="H371" s="6" t="s">
        <v>383</v>
      </c>
      <c r="I371" s="4"/>
      <c r="J371" s="5" t="s">
        <v>414</v>
      </c>
      <c r="K371" s="6" t="s">
        <v>52</v>
      </c>
      <c r="L371" s="7" t="s">
        <v>22</v>
      </c>
      <c r="M371" s="4"/>
    </row>
    <row r="372" spans="1:13" ht="26.25">
      <c r="A372" s="5">
        <v>366</v>
      </c>
      <c r="B372" s="4" t="str">
        <f t="shared" si="10"/>
        <v>17.4.1604116.18.01</v>
      </c>
      <c r="C372" s="5" t="str">
        <f>VLOOKUP(B372,'[4]TKB(Tao lop)'!$B$7:$C$260,2,0)</f>
        <v>201741604116001</v>
      </c>
      <c r="D372" s="5" t="str">
        <f>VLOOKUP(E372,'[2]QuyetdinhPCGD'!$B$6:$C$791,2,0)</f>
        <v>1604116</v>
      </c>
      <c r="E372" s="50" t="s">
        <v>335</v>
      </c>
      <c r="F372" s="6" t="s">
        <v>117</v>
      </c>
      <c r="G372" s="6" t="s">
        <v>34</v>
      </c>
      <c r="H372" s="6" t="s">
        <v>442</v>
      </c>
      <c r="I372" s="4"/>
      <c r="J372" s="5" t="s">
        <v>411</v>
      </c>
      <c r="K372" s="6" t="s">
        <v>52</v>
      </c>
      <c r="L372" s="7" t="s">
        <v>22</v>
      </c>
      <c r="M372" s="4"/>
    </row>
    <row r="373" spans="1:13" ht="26.25">
      <c r="A373" s="5">
        <v>367</v>
      </c>
      <c r="B373" s="4" t="str">
        <f t="shared" si="10"/>
        <v>17.4.1604116.18.01</v>
      </c>
      <c r="C373" s="5" t="str">
        <f>VLOOKUP(B373,'[4]TKB(Tao lop)'!$B$7:$C$260,2,0)</f>
        <v>201741604116001</v>
      </c>
      <c r="D373" s="5" t="str">
        <f>VLOOKUP(E373,'[2]QuyetdinhPCGD'!$B$6:$C$791,2,0)</f>
        <v>1604116</v>
      </c>
      <c r="E373" s="50" t="s">
        <v>335</v>
      </c>
      <c r="F373" s="6" t="s">
        <v>117</v>
      </c>
      <c r="G373" s="6" t="s">
        <v>37</v>
      </c>
      <c r="H373" s="6" t="s">
        <v>442</v>
      </c>
      <c r="I373" s="4"/>
      <c r="J373" s="5" t="s">
        <v>411</v>
      </c>
      <c r="K373" s="6" t="s">
        <v>52</v>
      </c>
      <c r="L373" s="7" t="s">
        <v>22</v>
      </c>
      <c r="M373" s="4"/>
    </row>
    <row r="374" spans="1:25" ht="26.25">
      <c r="A374" s="5">
        <v>368</v>
      </c>
      <c r="B374" s="4" t="str">
        <f t="shared" si="10"/>
        <v>17.4.0704136.18.01</v>
      </c>
      <c r="C374" s="5" t="str">
        <f>VLOOKUP(B374,'[4]TKB(Tao lop)'!$B$7:$C$260,2,0)</f>
        <v>201740704136001</v>
      </c>
      <c r="D374" s="5" t="str">
        <f>VLOOKUP(E374,'[2]QuyetdinhPCGD'!$B$6:$C$791,2,0)</f>
        <v>0704136</v>
      </c>
      <c r="E374" s="50" t="s">
        <v>199</v>
      </c>
      <c r="F374" s="38" t="s">
        <v>31</v>
      </c>
      <c r="G374" s="6" t="s">
        <v>32</v>
      </c>
      <c r="H374" s="6" t="s">
        <v>372</v>
      </c>
      <c r="I374" s="4"/>
      <c r="J374" s="5" t="s">
        <v>412</v>
      </c>
      <c r="K374" s="6" t="s">
        <v>52</v>
      </c>
      <c r="L374" s="7" t="s">
        <v>22</v>
      </c>
      <c r="M374" s="4"/>
      <c r="N374" s="48" t="s">
        <v>198</v>
      </c>
      <c r="O374" s="48" t="s">
        <v>199</v>
      </c>
      <c r="P374" s="43">
        <f>VLOOKUP($N374,'[2]QuyetdinhPCGD'!$C$6:$G$791,2,0)</f>
        <v>3</v>
      </c>
      <c r="Q374" s="39">
        <f>VLOOKUP($N374,'[2]QuyetdinhPCGD'!$C$6:$G$791,3,0)</f>
        <v>2</v>
      </c>
      <c r="R374" s="39">
        <f>VLOOKUP($N374,'[2]QuyetdinhPCGD'!$C$6:$G$791,4,0)</f>
        <v>1</v>
      </c>
      <c r="S374" s="39">
        <f>VLOOKUP($N374,'[2]QuyetdinhPCGD'!$C$6:$G$791,5,0)</f>
        <v>0</v>
      </c>
      <c r="T374" s="47">
        <f aca="true" t="shared" si="11" ref="T374:T379">(Q374*15+R374*30+S374*30)/5</f>
        <v>12</v>
      </c>
      <c r="U374" s="52">
        <v>260</v>
      </c>
      <c r="V374" s="52" t="s">
        <v>56</v>
      </c>
      <c r="W374" s="49">
        <v>6</v>
      </c>
      <c r="X374" s="52" t="s">
        <v>284</v>
      </c>
      <c r="Y374" s="52"/>
    </row>
    <row r="375" spans="1:25" ht="26.25">
      <c r="A375" s="5">
        <v>369</v>
      </c>
      <c r="B375" s="4" t="str">
        <f t="shared" si="10"/>
        <v>17.4.0704136.18.01</v>
      </c>
      <c r="C375" s="5" t="str">
        <f>VLOOKUP(B375,'[4]TKB(Tao lop)'!$B$7:$C$260,2,0)</f>
        <v>201740704136001</v>
      </c>
      <c r="D375" s="5" t="str">
        <f>VLOOKUP(E375,'[2]QuyetdinhPCGD'!$B$6:$C$791,2,0)</f>
        <v>0704136</v>
      </c>
      <c r="E375" s="50" t="s">
        <v>199</v>
      </c>
      <c r="F375" s="38" t="s">
        <v>31</v>
      </c>
      <c r="G375" s="6" t="s">
        <v>33</v>
      </c>
      <c r="H375" s="6" t="s">
        <v>372</v>
      </c>
      <c r="I375" s="4"/>
      <c r="J375" s="5" t="s">
        <v>412</v>
      </c>
      <c r="K375" s="6" t="s">
        <v>52</v>
      </c>
      <c r="L375" s="7" t="s">
        <v>22</v>
      </c>
      <c r="M375" s="4"/>
      <c r="N375" s="48" t="s">
        <v>198</v>
      </c>
      <c r="O375" s="48" t="s">
        <v>199</v>
      </c>
      <c r="P375" s="43">
        <f>VLOOKUP($N375,'[2]QuyetdinhPCGD'!$C$6:$G$791,2,0)</f>
        <v>3</v>
      </c>
      <c r="Q375" s="39">
        <f>VLOOKUP($N375,'[2]QuyetdinhPCGD'!$C$6:$G$791,3,0)</f>
        <v>2</v>
      </c>
      <c r="R375" s="39">
        <f>VLOOKUP($N375,'[2]QuyetdinhPCGD'!$C$6:$G$791,4,0)</f>
        <v>1</v>
      </c>
      <c r="S375" s="39">
        <f>VLOOKUP($N375,'[2]QuyetdinhPCGD'!$C$6:$G$791,5,0)</f>
        <v>0</v>
      </c>
      <c r="T375" s="47">
        <f t="shared" si="11"/>
        <v>12</v>
      </c>
      <c r="U375" s="52">
        <v>260</v>
      </c>
      <c r="V375" s="52" t="s">
        <v>56</v>
      </c>
      <c r="W375" s="49">
        <v>6</v>
      </c>
      <c r="X375" s="52" t="s">
        <v>284</v>
      </c>
      <c r="Y375" s="52"/>
    </row>
    <row r="376" spans="1:25" ht="26.25">
      <c r="A376" s="5">
        <v>370</v>
      </c>
      <c r="B376" s="4" t="str">
        <f t="shared" si="10"/>
        <v>17.4.0704136.18.01</v>
      </c>
      <c r="C376" s="5" t="str">
        <f>VLOOKUP(B376,'[4]TKB(Tao lop)'!$B$7:$C$260,2,0)</f>
        <v>201740704136001</v>
      </c>
      <c r="D376" s="5" t="str">
        <f>VLOOKUP(E376,'[2]QuyetdinhPCGD'!$B$6:$C$791,2,0)</f>
        <v>0704136</v>
      </c>
      <c r="E376" s="50" t="s">
        <v>199</v>
      </c>
      <c r="F376" s="38" t="s">
        <v>31</v>
      </c>
      <c r="G376" s="6" t="s">
        <v>35</v>
      </c>
      <c r="H376" s="6" t="s">
        <v>372</v>
      </c>
      <c r="I376" s="4"/>
      <c r="J376" s="5" t="s">
        <v>412</v>
      </c>
      <c r="K376" s="6" t="s">
        <v>52</v>
      </c>
      <c r="L376" s="7" t="s">
        <v>22</v>
      </c>
      <c r="M376" s="4"/>
      <c r="N376" s="48" t="s">
        <v>213</v>
      </c>
      <c r="O376" s="48" t="s">
        <v>214</v>
      </c>
      <c r="P376" s="43">
        <f>VLOOKUP($N376,'[2]QuyetdinhPCGD'!$C$6:$G$791,2,0)</f>
        <v>3</v>
      </c>
      <c r="Q376" s="39">
        <f>VLOOKUP($N376,'[2]QuyetdinhPCGD'!$C$6:$G$791,3,0)</f>
        <v>2</v>
      </c>
      <c r="R376" s="39">
        <f>VLOOKUP($N376,'[2]QuyetdinhPCGD'!$C$6:$G$791,4,0)</f>
        <v>1</v>
      </c>
      <c r="S376" s="39">
        <f>VLOOKUP($N376,'[2]QuyetdinhPCGD'!$C$6:$G$791,5,0)</f>
        <v>0</v>
      </c>
      <c r="T376" s="47">
        <f t="shared" si="11"/>
        <v>12</v>
      </c>
      <c r="U376" s="52">
        <v>161</v>
      </c>
      <c r="V376" s="52" t="s">
        <v>56</v>
      </c>
      <c r="W376" s="49">
        <v>5</v>
      </c>
      <c r="X376" s="52" t="s">
        <v>284</v>
      </c>
      <c r="Y376" s="52"/>
    </row>
    <row r="377" spans="1:25" ht="26.25">
      <c r="A377" s="5">
        <v>371</v>
      </c>
      <c r="B377" s="4" t="str">
        <f t="shared" si="10"/>
        <v>17.4.0704136.18.02</v>
      </c>
      <c r="C377" s="5" t="str">
        <f>VLOOKUP(B377,'[4]TKB(Tao lop)'!$B$7:$C$260,2,0)</f>
        <v>201740704136002</v>
      </c>
      <c r="D377" s="5" t="str">
        <f>VLOOKUP(E377,'[2]QuyetdinhPCGD'!$B$6:$C$791,2,0)</f>
        <v>0704136</v>
      </c>
      <c r="E377" s="50" t="s">
        <v>199</v>
      </c>
      <c r="F377" s="38" t="s">
        <v>31</v>
      </c>
      <c r="G377" s="6" t="s">
        <v>36</v>
      </c>
      <c r="H377" s="6" t="s">
        <v>372</v>
      </c>
      <c r="I377" s="4"/>
      <c r="J377" s="5" t="s">
        <v>412</v>
      </c>
      <c r="K377" s="6" t="s">
        <v>52</v>
      </c>
      <c r="L377" s="7" t="s">
        <v>23</v>
      </c>
      <c r="M377" s="4"/>
      <c r="N377" s="48" t="s">
        <v>314</v>
      </c>
      <c r="O377" s="48" t="s">
        <v>315</v>
      </c>
      <c r="P377" s="43">
        <f>VLOOKUP($N377,'[2]QuyetdinhPCGD'!$C$6:$G$791,2,0)</f>
        <v>2</v>
      </c>
      <c r="Q377" s="39">
        <f>VLOOKUP($N377,'[2]QuyetdinhPCGD'!$C$6:$G$791,3,0)</f>
        <v>2</v>
      </c>
      <c r="R377" s="39">
        <f>VLOOKUP($N377,'[2]QuyetdinhPCGD'!$C$6:$G$791,4,0)</f>
        <v>0</v>
      </c>
      <c r="S377" s="39">
        <f>VLOOKUP($N377,'[2]QuyetdinhPCGD'!$C$6:$G$791,5,0)</f>
        <v>0</v>
      </c>
      <c r="T377" s="47">
        <f t="shared" si="11"/>
        <v>6</v>
      </c>
      <c r="U377" s="52">
        <v>17</v>
      </c>
      <c r="V377" s="52" t="s">
        <v>56</v>
      </c>
      <c r="W377" s="49">
        <v>2</v>
      </c>
      <c r="X377" s="52" t="s">
        <v>284</v>
      </c>
      <c r="Y377" s="52"/>
    </row>
    <row r="378" spans="1:25" ht="26.25">
      <c r="A378" s="5">
        <v>372</v>
      </c>
      <c r="B378" s="4" t="str">
        <f t="shared" si="10"/>
        <v>17.4.0704136.18.02</v>
      </c>
      <c r="C378" s="5" t="str">
        <f>VLOOKUP(B378,'[4]TKB(Tao lop)'!$B$7:$C$260,2,0)</f>
        <v>201740704136002</v>
      </c>
      <c r="D378" s="5" t="str">
        <f>VLOOKUP(E378,'[2]QuyetdinhPCGD'!$B$6:$C$791,2,0)</f>
        <v>0704136</v>
      </c>
      <c r="E378" s="50" t="s">
        <v>199</v>
      </c>
      <c r="F378" s="38" t="s">
        <v>31</v>
      </c>
      <c r="G378" s="6" t="s">
        <v>34</v>
      </c>
      <c r="H378" s="6" t="s">
        <v>372</v>
      </c>
      <c r="I378" s="4"/>
      <c r="J378" s="5" t="s">
        <v>412</v>
      </c>
      <c r="K378" s="6" t="s">
        <v>52</v>
      </c>
      <c r="L378" s="7" t="s">
        <v>23</v>
      </c>
      <c r="M378" s="4"/>
      <c r="N378" s="48" t="s">
        <v>314</v>
      </c>
      <c r="O378" s="48" t="s">
        <v>315</v>
      </c>
      <c r="P378" s="43">
        <f>VLOOKUP($N378,'[2]QuyetdinhPCGD'!$C$6:$G$791,2,0)</f>
        <v>2</v>
      </c>
      <c r="Q378" s="39">
        <f>VLOOKUP($N378,'[2]QuyetdinhPCGD'!$C$6:$G$791,3,0)</f>
        <v>2</v>
      </c>
      <c r="R378" s="39">
        <f>VLOOKUP($N378,'[2]QuyetdinhPCGD'!$C$6:$G$791,4,0)</f>
        <v>0</v>
      </c>
      <c r="S378" s="39">
        <f>VLOOKUP($N378,'[2]QuyetdinhPCGD'!$C$6:$G$791,5,0)</f>
        <v>0</v>
      </c>
      <c r="T378" s="47">
        <f t="shared" si="11"/>
        <v>6</v>
      </c>
      <c r="U378" s="52">
        <v>17</v>
      </c>
      <c r="V378" s="52" t="s">
        <v>56</v>
      </c>
      <c r="W378" s="49">
        <v>2</v>
      </c>
      <c r="X378" s="52" t="s">
        <v>284</v>
      </c>
      <c r="Y378" s="52"/>
    </row>
    <row r="379" spans="1:25" ht="26.25">
      <c r="A379" s="5">
        <v>373</v>
      </c>
      <c r="B379" s="4" t="str">
        <f t="shared" si="10"/>
        <v>17.4.0704136.18.02</v>
      </c>
      <c r="C379" s="5" t="str">
        <f>VLOOKUP(B379,'[4]TKB(Tao lop)'!$B$7:$C$260,2,0)</f>
        <v>201740704136002</v>
      </c>
      <c r="D379" s="5" t="str">
        <f>VLOOKUP(E379,'[2]QuyetdinhPCGD'!$B$6:$C$791,2,0)</f>
        <v>0704136</v>
      </c>
      <c r="E379" s="50" t="s">
        <v>199</v>
      </c>
      <c r="F379" s="38" t="s">
        <v>31</v>
      </c>
      <c r="G379" s="6" t="s">
        <v>37</v>
      </c>
      <c r="H379" s="6" t="s">
        <v>372</v>
      </c>
      <c r="I379" s="4"/>
      <c r="J379" s="5" t="s">
        <v>412</v>
      </c>
      <c r="K379" s="6" t="s">
        <v>52</v>
      </c>
      <c r="L379" s="7" t="s">
        <v>23</v>
      </c>
      <c r="M379" s="4"/>
      <c r="N379" s="48" t="s">
        <v>209</v>
      </c>
      <c r="O379" s="48" t="s">
        <v>210</v>
      </c>
      <c r="P379" s="43">
        <f>VLOOKUP($N379,'[2]QuyetdinhPCGD'!$C$6:$G$791,2,0)</f>
        <v>3</v>
      </c>
      <c r="Q379" s="39">
        <f>VLOOKUP($N379,'[2]QuyetdinhPCGD'!$C$6:$G$791,3,0)</f>
        <v>2</v>
      </c>
      <c r="R379" s="39">
        <f>VLOOKUP($N379,'[2]QuyetdinhPCGD'!$C$6:$G$791,4,0)</f>
        <v>1</v>
      </c>
      <c r="S379" s="39">
        <f>VLOOKUP($N379,'[2]QuyetdinhPCGD'!$C$6:$G$791,5,0)</f>
        <v>0</v>
      </c>
      <c r="T379" s="47">
        <f t="shared" si="11"/>
        <v>12</v>
      </c>
      <c r="U379" s="52">
        <v>44</v>
      </c>
      <c r="V379" s="52" t="s">
        <v>56</v>
      </c>
      <c r="W379" s="49">
        <v>2</v>
      </c>
      <c r="X379" s="52" t="s">
        <v>284</v>
      </c>
      <c r="Y379" s="52"/>
    </row>
    <row r="380" spans="1:13" ht="26.25">
      <c r="A380" s="5">
        <v>374</v>
      </c>
      <c r="B380" s="4" t="str">
        <f t="shared" si="10"/>
        <v>17.4.0704136.18.03</v>
      </c>
      <c r="C380" s="5" t="str">
        <f>VLOOKUP(B380,'[4]TKB(Tao lop)'!$B$7:$C$260,2,0)</f>
        <v>201740704136003</v>
      </c>
      <c r="D380" s="5" t="str">
        <f>VLOOKUP(E380,'[2]QuyetdinhPCGD'!$B$6:$C$791,2,0)</f>
        <v>0704136</v>
      </c>
      <c r="E380" s="50" t="s">
        <v>199</v>
      </c>
      <c r="F380" s="6" t="s">
        <v>29</v>
      </c>
      <c r="G380" s="6" t="s">
        <v>38</v>
      </c>
      <c r="H380" s="6" t="s">
        <v>374</v>
      </c>
      <c r="I380" s="4"/>
      <c r="J380" s="5" t="s">
        <v>412</v>
      </c>
      <c r="K380" s="6" t="s">
        <v>52</v>
      </c>
      <c r="L380" s="7" t="s">
        <v>24</v>
      </c>
      <c r="M380" s="4"/>
    </row>
    <row r="381" spans="1:25" ht="26.25">
      <c r="A381" s="5">
        <v>375</v>
      </c>
      <c r="B381" s="4" t="str">
        <f t="shared" si="10"/>
        <v>17.4.0704136.18.03</v>
      </c>
      <c r="C381" s="5" t="str">
        <f>VLOOKUP(B381,'[4]TKB(Tao lop)'!$B$7:$C$260,2,0)</f>
        <v>201740704136003</v>
      </c>
      <c r="D381" s="5" t="str">
        <f>VLOOKUP(E381,'[2]QuyetdinhPCGD'!$B$6:$C$791,2,0)</f>
        <v>0704136</v>
      </c>
      <c r="E381" s="50" t="s">
        <v>199</v>
      </c>
      <c r="F381" s="6" t="s">
        <v>29</v>
      </c>
      <c r="G381" s="6" t="s">
        <v>37</v>
      </c>
      <c r="H381" s="6" t="s">
        <v>374</v>
      </c>
      <c r="I381" s="4"/>
      <c r="J381" s="5" t="s">
        <v>412</v>
      </c>
      <c r="K381" s="6" t="s">
        <v>52</v>
      </c>
      <c r="L381" s="7" t="s">
        <v>24</v>
      </c>
      <c r="M381" s="4"/>
      <c r="N381" s="48" t="s">
        <v>316</v>
      </c>
      <c r="O381" s="48" t="s">
        <v>317</v>
      </c>
      <c r="P381" s="43">
        <f>VLOOKUP($N381,'[2]QuyetdinhPCGD'!$C$6:$G$791,2,0)</f>
        <v>3</v>
      </c>
      <c r="Q381" s="39">
        <f>VLOOKUP($N381,'[2]QuyetdinhPCGD'!$C$6:$G$791,3,0)</f>
        <v>2</v>
      </c>
      <c r="R381" s="39">
        <f>VLOOKUP($N381,'[2]QuyetdinhPCGD'!$C$6:$G$791,4,0)</f>
        <v>0</v>
      </c>
      <c r="S381" s="39">
        <f>VLOOKUP($N381,'[2]QuyetdinhPCGD'!$C$6:$G$791,5,0)</f>
        <v>1</v>
      </c>
      <c r="T381" s="47">
        <f>(Q381*15+R381*30+S381*30)/5</f>
        <v>12</v>
      </c>
      <c r="U381" s="52">
        <v>10</v>
      </c>
      <c r="V381" s="52" t="s">
        <v>56</v>
      </c>
      <c r="W381" s="49">
        <v>1</v>
      </c>
      <c r="X381" s="52" t="s">
        <v>284</v>
      </c>
      <c r="Y381" s="52"/>
    </row>
    <row r="382" spans="1:13" ht="26.25">
      <c r="A382" s="5">
        <v>376</v>
      </c>
      <c r="B382" s="4" t="str">
        <f t="shared" si="10"/>
        <v>17.4.0704136.18.04</v>
      </c>
      <c r="C382" s="5" t="str">
        <f>VLOOKUP(B382,'[4]TKB(Tao lop)'!$B$7:$C$260,2,0)</f>
        <v>201740704136004</v>
      </c>
      <c r="D382" s="5" t="str">
        <f>VLOOKUP(E382,'[2]QuyetdinhPCGD'!$B$6:$C$791,2,0)</f>
        <v>0704136</v>
      </c>
      <c r="E382" s="50" t="s">
        <v>199</v>
      </c>
      <c r="F382" s="6" t="s">
        <v>30</v>
      </c>
      <c r="G382" s="6" t="s">
        <v>38</v>
      </c>
      <c r="H382" s="6" t="s">
        <v>374</v>
      </c>
      <c r="I382" s="4"/>
      <c r="J382" s="5" t="s">
        <v>412</v>
      </c>
      <c r="K382" s="6" t="s">
        <v>52</v>
      </c>
      <c r="L382" s="7" t="s">
        <v>25</v>
      </c>
      <c r="M382" s="4"/>
    </row>
    <row r="383" spans="1:13" ht="26.25">
      <c r="A383" s="5">
        <v>377</v>
      </c>
      <c r="B383" s="4" t="str">
        <f t="shared" si="10"/>
        <v>17.4.0704136.18.04</v>
      </c>
      <c r="C383" s="5" t="str">
        <f>VLOOKUP(B383,'[4]TKB(Tao lop)'!$B$7:$C$260,2,0)</f>
        <v>201740704136004</v>
      </c>
      <c r="D383" s="5" t="str">
        <f>VLOOKUP(E383,'[2]QuyetdinhPCGD'!$B$6:$C$791,2,0)</f>
        <v>0704136</v>
      </c>
      <c r="E383" s="50" t="s">
        <v>199</v>
      </c>
      <c r="F383" s="6" t="s">
        <v>30</v>
      </c>
      <c r="G383" s="6" t="s">
        <v>37</v>
      </c>
      <c r="H383" s="6" t="s">
        <v>374</v>
      </c>
      <c r="I383" s="4"/>
      <c r="J383" s="5" t="s">
        <v>412</v>
      </c>
      <c r="K383" s="6" t="s">
        <v>52</v>
      </c>
      <c r="L383" s="7" t="s">
        <v>25</v>
      </c>
      <c r="M383" s="4"/>
    </row>
    <row r="384" spans="1:25" ht="26.25">
      <c r="A384" s="5">
        <v>378</v>
      </c>
      <c r="B384" s="4" t="str">
        <f t="shared" si="10"/>
        <v>17.4.0804111.18.01</v>
      </c>
      <c r="C384" s="5" t="str">
        <f>VLOOKUP(B384,'[4]TKB(Tao lop)'!$B$7:$C$260,2,0)</f>
        <v>201740804111001</v>
      </c>
      <c r="D384" s="5" t="str">
        <f>VLOOKUP(E384,'[2]QuyetdinhPCGD'!$B$6:$C$791,2,0)</f>
        <v>0804111</v>
      </c>
      <c r="E384" s="50" t="s">
        <v>313</v>
      </c>
      <c r="F384" s="6" t="s">
        <v>116</v>
      </c>
      <c r="G384" s="6" t="s">
        <v>35</v>
      </c>
      <c r="H384" s="6" t="s">
        <v>377</v>
      </c>
      <c r="I384" s="4"/>
      <c r="J384" s="5" t="s">
        <v>408</v>
      </c>
      <c r="K384" s="6" t="s">
        <v>52</v>
      </c>
      <c r="L384" s="7" t="s">
        <v>22</v>
      </c>
      <c r="M384" s="4"/>
      <c r="N384" s="48" t="s">
        <v>312</v>
      </c>
      <c r="O384" s="48" t="s">
        <v>313</v>
      </c>
      <c r="P384" s="43">
        <f>VLOOKUP($N384,'[2]QuyetdinhPCGD'!$C$6:$G$791,2,0)</f>
        <v>3</v>
      </c>
      <c r="Q384" s="39">
        <f>VLOOKUP($N384,'[2]QuyetdinhPCGD'!$C$6:$G$791,3,0)</f>
        <v>3</v>
      </c>
      <c r="R384" s="39">
        <f>VLOOKUP($N384,'[2]QuyetdinhPCGD'!$C$6:$G$791,4,0)</f>
        <v>0</v>
      </c>
      <c r="S384" s="39">
        <f>VLOOKUP($N384,'[2]QuyetdinhPCGD'!$C$6:$G$791,5,0)</f>
        <v>0</v>
      </c>
      <c r="T384" s="47">
        <f>(Q384*15+R384*30+S384*30)/5</f>
        <v>9</v>
      </c>
      <c r="U384" s="52">
        <v>163</v>
      </c>
      <c r="V384" s="52" t="s">
        <v>183</v>
      </c>
      <c r="W384" s="49">
        <v>6</v>
      </c>
      <c r="X384" s="52" t="s">
        <v>284</v>
      </c>
      <c r="Y384" s="52"/>
    </row>
    <row r="385" spans="1:25" ht="26.25">
      <c r="A385" s="5">
        <v>379</v>
      </c>
      <c r="B385" s="4" t="str">
        <f t="shared" si="10"/>
        <v>17.4.0804111.18.01</v>
      </c>
      <c r="C385" s="5" t="str">
        <f>VLOOKUP(B385,'[4]TKB(Tao lop)'!$B$7:$C$260,2,0)</f>
        <v>201740804111001</v>
      </c>
      <c r="D385" s="5" t="str">
        <f>VLOOKUP(E385,'[2]QuyetdinhPCGD'!$B$6:$C$791,2,0)</f>
        <v>0804111</v>
      </c>
      <c r="E385" s="50" t="s">
        <v>313</v>
      </c>
      <c r="F385" s="6" t="s">
        <v>116</v>
      </c>
      <c r="G385" s="6" t="s">
        <v>36</v>
      </c>
      <c r="H385" s="6" t="s">
        <v>377</v>
      </c>
      <c r="I385" s="4"/>
      <c r="J385" s="5" t="s">
        <v>408</v>
      </c>
      <c r="K385" s="6" t="s">
        <v>52</v>
      </c>
      <c r="L385" s="7" t="s">
        <v>22</v>
      </c>
      <c r="M385" s="4"/>
      <c r="N385" s="48" t="s">
        <v>184</v>
      </c>
      <c r="O385" s="48" t="s">
        <v>185</v>
      </c>
      <c r="P385" s="43">
        <f>VLOOKUP($N385,'[2]QuyetdinhPCGD'!$C$6:$G$791,2,0)</f>
        <v>2</v>
      </c>
      <c r="Q385" s="39">
        <f>VLOOKUP($N385,'[2]QuyetdinhPCGD'!$C$6:$G$791,3,0)</f>
        <v>2</v>
      </c>
      <c r="R385" s="39">
        <f>VLOOKUP($N385,'[2]QuyetdinhPCGD'!$C$6:$G$791,4,0)</f>
        <v>0</v>
      </c>
      <c r="S385" s="39">
        <f>VLOOKUP($N385,'[2]QuyetdinhPCGD'!$C$6:$G$791,5,0)</f>
        <v>0</v>
      </c>
      <c r="T385" s="47">
        <f>(Q385*15+R385*30+S385*30)/5</f>
        <v>6</v>
      </c>
      <c r="U385" s="52">
        <v>31</v>
      </c>
      <c r="V385" s="52" t="s">
        <v>183</v>
      </c>
      <c r="W385" s="49">
        <v>1</v>
      </c>
      <c r="X385" s="52" t="s">
        <v>284</v>
      </c>
      <c r="Y385" s="52"/>
    </row>
    <row r="386" spans="1:13" ht="26.25">
      <c r="A386" s="5">
        <v>380</v>
      </c>
      <c r="B386" s="4" t="str">
        <f t="shared" si="10"/>
        <v>17.4.0804111.18.02</v>
      </c>
      <c r="C386" s="5" t="str">
        <f>VLOOKUP(B386,'[4]TKB(Tao lop)'!$B$7:$C$260,2,0)</f>
        <v>201740804111002</v>
      </c>
      <c r="D386" s="5" t="str">
        <f>VLOOKUP(E386,'[2]QuyetdinhPCGD'!$B$6:$C$791,2,0)</f>
        <v>0804111</v>
      </c>
      <c r="E386" s="50" t="s">
        <v>313</v>
      </c>
      <c r="F386" s="6" t="s">
        <v>117</v>
      </c>
      <c r="G386" s="6" t="s">
        <v>35</v>
      </c>
      <c r="H386" s="6" t="s">
        <v>377</v>
      </c>
      <c r="I386" s="4"/>
      <c r="J386" s="5" t="s">
        <v>408</v>
      </c>
      <c r="K386" s="6" t="s">
        <v>52</v>
      </c>
      <c r="L386" s="7" t="s">
        <v>23</v>
      </c>
      <c r="M386" s="4"/>
    </row>
    <row r="387" spans="1:13" ht="26.25">
      <c r="A387" s="5">
        <v>381</v>
      </c>
      <c r="B387" s="4" t="str">
        <f t="shared" si="10"/>
        <v>17.4.0804111.18.02</v>
      </c>
      <c r="C387" s="5" t="str">
        <f>VLOOKUP(B387,'[4]TKB(Tao lop)'!$B$7:$C$260,2,0)</f>
        <v>201740804111002</v>
      </c>
      <c r="D387" s="5" t="str">
        <f>VLOOKUP(E387,'[2]QuyetdinhPCGD'!$B$6:$C$791,2,0)</f>
        <v>0804111</v>
      </c>
      <c r="E387" s="50" t="s">
        <v>313</v>
      </c>
      <c r="F387" s="6" t="s">
        <v>117</v>
      </c>
      <c r="G387" s="6" t="s">
        <v>36</v>
      </c>
      <c r="H387" s="6" t="s">
        <v>377</v>
      </c>
      <c r="I387" s="4"/>
      <c r="J387" s="5" t="s">
        <v>408</v>
      </c>
      <c r="K387" s="6" t="s">
        <v>52</v>
      </c>
      <c r="L387" s="7" t="s">
        <v>23</v>
      </c>
      <c r="M387" s="4"/>
    </row>
    <row r="388" spans="1:13" ht="26.25">
      <c r="A388" s="5">
        <v>382</v>
      </c>
      <c r="B388" s="4" t="str">
        <f t="shared" si="10"/>
        <v>17.4.0804111.18.03</v>
      </c>
      <c r="C388" s="5" t="str">
        <f>VLOOKUP(B388,'[4]TKB(Tao lop)'!$B$7:$C$260,2,0)</f>
        <v>201740804111003</v>
      </c>
      <c r="D388" s="5" t="str">
        <f>VLOOKUP(E388,'[2]QuyetdinhPCGD'!$B$6:$C$791,2,0)</f>
        <v>0804111</v>
      </c>
      <c r="E388" s="50" t="s">
        <v>313</v>
      </c>
      <c r="F388" s="6" t="s">
        <v>116</v>
      </c>
      <c r="G388" s="6" t="s">
        <v>34</v>
      </c>
      <c r="H388" s="6" t="s">
        <v>377</v>
      </c>
      <c r="I388" s="4"/>
      <c r="J388" s="5" t="s">
        <v>408</v>
      </c>
      <c r="K388" s="6" t="s">
        <v>52</v>
      </c>
      <c r="L388" s="7" t="s">
        <v>24</v>
      </c>
      <c r="M388" s="4"/>
    </row>
    <row r="389" spans="1:13" ht="26.25">
      <c r="A389" s="5">
        <v>383</v>
      </c>
      <c r="B389" s="4" t="str">
        <f t="shared" si="10"/>
        <v>17.4.0804111.18.03</v>
      </c>
      <c r="C389" s="5" t="str">
        <f>VLOOKUP(B389,'[4]TKB(Tao lop)'!$B$7:$C$260,2,0)</f>
        <v>201740804111003</v>
      </c>
      <c r="D389" s="5" t="str">
        <f>VLOOKUP(E389,'[2]QuyetdinhPCGD'!$B$6:$C$791,2,0)</f>
        <v>0804111</v>
      </c>
      <c r="E389" s="50" t="s">
        <v>313</v>
      </c>
      <c r="F389" s="6" t="s">
        <v>116</v>
      </c>
      <c r="G389" s="6" t="s">
        <v>37</v>
      </c>
      <c r="H389" s="6" t="s">
        <v>377</v>
      </c>
      <c r="I389" s="4"/>
      <c r="J389" s="5" t="s">
        <v>408</v>
      </c>
      <c r="K389" s="6" t="s">
        <v>52</v>
      </c>
      <c r="L389" s="7" t="s">
        <v>24</v>
      </c>
      <c r="M389" s="4"/>
    </row>
    <row r="390" spans="1:13" ht="26.25">
      <c r="A390" s="5">
        <v>384</v>
      </c>
      <c r="B390" s="4" t="str">
        <f t="shared" si="10"/>
        <v>17.4.0804111.18.04</v>
      </c>
      <c r="C390" s="5" t="str">
        <f>VLOOKUP(B390,'[4]TKB(Tao lop)'!$B$7:$C$260,2,0)</f>
        <v>201740804111004</v>
      </c>
      <c r="D390" s="5" t="str">
        <f>VLOOKUP(E390,'[2]QuyetdinhPCGD'!$B$6:$C$791,2,0)</f>
        <v>0804111</v>
      </c>
      <c r="E390" s="50" t="s">
        <v>313</v>
      </c>
      <c r="F390" s="6" t="s">
        <v>117</v>
      </c>
      <c r="G390" s="6" t="s">
        <v>34</v>
      </c>
      <c r="H390" s="6" t="s">
        <v>377</v>
      </c>
      <c r="I390" s="4"/>
      <c r="J390" s="5" t="s">
        <v>408</v>
      </c>
      <c r="K390" s="6" t="s">
        <v>52</v>
      </c>
      <c r="L390" s="7" t="s">
        <v>25</v>
      </c>
      <c r="M390" s="4"/>
    </row>
    <row r="391" spans="1:13" ht="26.25">
      <c r="A391" s="5">
        <v>385</v>
      </c>
      <c r="B391" s="4" t="str">
        <f t="shared" si="10"/>
        <v>17.4.0804111.18.04</v>
      </c>
      <c r="C391" s="5" t="str">
        <f>VLOOKUP(B391,'[4]TKB(Tao lop)'!$B$7:$C$260,2,0)</f>
        <v>201740804111004</v>
      </c>
      <c r="D391" s="5" t="str">
        <f>VLOOKUP(E391,'[2]QuyetdinhPCGD'!$B$6:$C$791,2,0)</f>
        <v>0804111</v>
      </c>
      <c r="E391" s="50" t="s">
        <v>313</v>
      </c>
      <c r="F391" s="6" t="s">
        <v>117</v>
      </c>
      <c r="G391" s="6" t="s">
        <v>37</v>
      </c>
      <c r="H391" s="6" t="s">
        <v>377</v>
      </c>
      <c r="I391" s="4"/>
      <c r="J391" s="5" t="s">
        <v>408</v>
      </c>
      <c r="K391" s="6" t="s">
        <v>52</v>
      </c>
      <c r="L391" s="7" t="s">
        <v>25</v>
      </c>
      <c r="M391" s="4"/>
    </row>
    <row r="392" spans="1:13" ht="26.25">
      <c r="A392" s="5">
        <v>386</v>
      </c>
      <c r="B392" s="4" t="str">
        <f t="shared" si="10"/>
        <v>17.4.0504127.18.01</v>
      </c>
      <c r="C392" s="5" t="str">
        <f>VLOOKUP(B392,'[4]TKB(Tao lop)'!$B$7:$C$260,2,0)</f>
        <v>201740504127001</v>
      </c>
      <c r="D392" s="5" t="str">
        <f>VLOOKUP(E392,'[2]QuyetdinhPCGD'!$B$6:$C$791,2,0)</f>
        <v>0504127</v>
      </c>
      <c r="E392" s="50" t="s">
        <v>323</v>
      </c>
      <c r="F392" s="38" t="s">
        <v>31</v>
      </c>
      <c r="G392" s="6" t="s">
        <v>36</v>
      </c>
      <c r="H392" s="6" t="s">
        <v>429</v>
      </c>
      <c r="I392" s="4"/>
      <c r="J392" s="5" t="s">
        <v>414</v>
      </c>
      <c r="K392" s="6" t="s">
        <v>52</v>
      </c>
      <c r="L392" s="7" t="s">
        <v>22</v>
      </c>
      <c r="M392" s="4"/>
    </row>
    <row r="393" spans="1:13" ht="26.25">
      <c r="A393" s="5">
        <v>387</v>
      </c>
      <c r="B393" s="4" t="str">
        <f t="shared" si="10"/>
        <v>17.4.0504127.18.01</v>
      </c>
      <c r="C393" s="5" t="str">
        <f>VLOOKUP(B393,'[4]TKB(Tao lop)'!$B$7:$C$260,2,0)</f>
        <v>201740504127001</v>
      </c>
      <c r="D393" s="5" t="str">
        <f>VLOOKUP(E393,'[2]QuyetdinhPCGD'!$B$6:$C$791,2,0)</f>
        <v>0504127</v>
      </c>
      <c r="E393" s="50" t="s">
        <v>323</v>
      </c>
      <c r="F393" s="38" t="s">
        <v>31</v>
      </c>
      <c r="G393" s="6" t="s">
        <v>34</v>
      </c>
      <c r="H393" s="6" t="s">
        <v>429</v>
      </c>
      <c r="I393" s="4"/>
      <c r="J393" s="5" t="s">
        <v>414</v>
      </c>
      <c r="K393" s="6" t="s">
        <v>52</v>
      </c>
      <c r="L393" s="7" t="s">
        <v>22</v>
      </c>
      <c r="M393" s="4"/>
    </row>
    <row r="394" spans="1:13" ht="26.25">
      <c r="A394" s="5">
        <v>388</v>
      </c>
      <c r="B394" s="4" t="str">
        <f t="shared" si="10"/>
        <v>17.4.0504127.18.01</v>
      </c>
      <c r="C394" s="5" t="str">
        <f>VLOOKUP(B394,'[4]TKB(Tao lop)'!$B$7:$C$260,2,0)</f>
        <v>201740504127001</v>
      </c>
      <c r="D394" s="5" t="str">
        <f>VLOOKUP(E394,'[2]QuyetdinhPCGD'!$B$6:$C$791,2,0)</f>
        <v>0504127</v>
      </c>
      <c r="E394" s="50" t="s">
        <v>323</v>
      </c>
      <c r="F394" s="38" t="s">
        <v>31</v>
      </c>
      <c r="G394" s="6" t="s">
        <v>37</v>
      </c>
      <c r="H394" s="6" t="s">
        <v>429</v>
      </c>
      <c r="I394" s="4"/>
      <c r="J394" s="5" t="s">
        <v>414</v>
      </c>
      <c r="K394" s="6" t="s">
        <v>52</v>
      </c>
      <c r="L394" s="7" t="s">
        <v>22</v>
      </c>
      <c r="M394" s="4"/>
    </row>
    <row r="395" spans="1:13" ht="26.25">
      <c r="A395" s="5">
        <v>389</v>
      </c>
      <c r="B395" s="4" t="str">
        <f t="shared" si="10"/>
        <v>17.4.0804113.18.01</v>
      </c>
      <c r="C395" s="5" t="str">
        <f>VLOOKUP(B395,'[4]TKB(Tao lop)'!$B$7:$C$260,2,0)</f>
        <v>201740804113001</v>
      </c>
      <c r="D395" s="5" t="str">
        <f>VLOOKUP(E395,'[2]QuyetdinhPCGD'!$B$6:$C$791,2,0)</f>
        <v>0804113</v>
      </c>
      <c r="E395" s="50" t="s">
        <v>301</v>
      </c>
      <c r="F395" s="6" t="s">
        <v>30</v>
      </c>
      <c r="G395" s="6" t="s">
        <v>32</v>
      </c>
      <c r="H395" s="6" t="s">
        <v>378</v>
      </c>
      <c r="I395" s="4"/>
      <c r="J395" s="5" t="s">
        <v>405</v>
      </c>
      <c r="K395" s="6" t="s">
        <v>52</v>
      </c>
      <c r="L395" s="7" t="s">
        <v>22</v>
      </c>
      <c r="M395" s="4"/>
    </row>
    <row r="396" spans="1:13" ht="26.25">
      <c r="A396" s="5">
        <v>390</v>
      </c>
      <c r="B396" s="4" t="str">
        <f t="shared" si="10"/>
        <v>17.4.0804113.18.01</v>
      </c>
      <c r="C396" s="5" t="str">
        <f>VLOOKUP(B396,'[4]TKB(Tao lop)'!$B$7:$C$260,2,0)</f>
        <v>201740804113001</v>
      </c>
      <c r="D396" s="5" t="str">
        <f>VLOOKUP(E396,'[2]QuyetdinhPCGD'!$B$6:$C$791,2,0)</f>
        <v>0804113</v>
      </c>
      <c r="E396" s="50" t="s">
        <v>301</v>
      </c>
      <c r="F396" s="6" t="s">
        <v>30</v>
      </c>
      <c r="G396" s="6" t="s">
        <v>33</v>
      </c>
      <c r="H396" s="6" t="s">
        <v>378</v>
      </c>
      <c r="I396" s="4"/>
      <c r="J396" s="5" t="s">
        <v>405</v>
      </c>
      <c r="K396" s="6" t="s">
        <v>52</v>
      </c>
      <c r="L396" s="7" t="s">
        <v>22</v>
      </c>
      <c r="M396" s="4"/>
    </row>
    <row r="397" spans="1:13" ht="26.25">
      <c r="A397" s="5">
        <v>391</v>
      </c>
      <c r="B397" s="4" t="str">
        <f t="shared" si="10"/>
        <v>17.4.0704144.18.01</v>
      </c>
      <c r="C397" s="5" t="str">
        <f>VLOOKUP(B397,'[4]TKB(Tao lop)'!$B$7:$C$260,2,0)</f>
        <v>201740704144001</v>
      </c>
      <c r="D397" s="5" t="str">
        <f>VLOOKUP(E397,'[2]QuyetdinhPCGD'!$B$6:$C$791,2,0)</f>
        <v>0704144</v>
      </c>
      <c r="E397" s="50" t="s">
        <v>307</v>
      </c>
      <c r="F397" s="6" t="s">
        <v>116</v>
      </c>
      <c r="G397" s="6" t="s">
        <v>35</v>
      </c>
      <c r="H397" s="6" t="s">
        <v>390</v>
      </c>
      <c r="I397" s="4"/>
      <c r="J397" s="5" t="s">
        <v>413</v>
      </c>
      <c r="K397" s="6" t="s">
        <v>52</v>
      </c>
      <c r="L397" s="7" t="s">
        <v>22</v>
      </c>
      <c r="M397" s="4"/>
    </row>
    <row r="398" spans="1:13" ht="26.25">
      <c r="A398" s="5">
        <v>392</v>
      </c>
      <c r="B398" s="4" t="str">
        <f t="shared" si="10"/>
        <v>17.4.0704144.18.01</v>
      </c>
      <c r="C398" s="5" t="str">
        <f>VLOOKUP(B398,'[4]TKB(Tao lop)'!$B$7:$C$260,2,0)</f>
        <v>201740704144001</v>
      </c>
      <c r="D398" s="5" t="str">
        <f>VLOOKUP(E398,'[2]QuyetdinhPCGD'!$B$6:$C$791,2,0)</f>
        <v>0704144</v>
      </c>
      <c r="E398" s="50" t="s">
        <v>307</v>
      </c>
      <c r="F398" s="6" t="s">
        <v>116</v>
      </c>
      <c r="G398" s="6" t="s">
        <v>36</v>
      </c>
      <c r="H398" s="6" t="s">
        <v>390</v>
      </c>
      <c r="I398" s="4"/>
      <c r="J398" s="5" t="s">
        <v>413</v>
      </c>
      <c r="K398" s="6" t="s">
        <v>52</v>
      </c>
      <c r="L398" s="7" t="s">
        <v>22</v>
      </c>
      <c r="M398" s="4"/>
    </row>
    <row r="399" spans="1:13" ht="26.25">
      <c r="A399" s="5">
        <v>393</v>
      </c>
      <c r="B399" s="4" t="str">
        <f t="shared" si="10"/>
        <v>17.4.0704144.18.02</v>
      </c>
      <c r="C399" s="5" t="str">
        <f>VLOOKUP(B399,'[4]TKB(Tao lop)'!$B$7:$C$260,2,0)</f>
        <v>201740704144002</v>
      </c>
      <c r="D399" s="5" t="str">
        <f>VLOOKUP(E399,'[2]QuyetdinhPCGD'!$B$6:$C$791,2,0)</f>
        <v>0704144</v>
      </c>
      <c r="E399" s="50" t="s">
        <v>307</v>
      </c>
      <c r="F399" s="6" t="s">
        <v>117</v>
      </c>
      <c r="G399" s="6" t="s">
        <v>35</v>
      </c>
      <c r="H399" s="6" t="s">
        <v>390</v>
      </c>
      <c r="I399" s="4"/>
      <c r="J399" s="5" t="s">
        <v>413</v>
      </c>
      <c r="K399" s="6" t="s">
        <v>52</v>
      </c>
      <c r="L399" s="7" t="s">
        <v>23</v>
      </c>
      <c r="M399" s="4"/>
    </row>
    <row r="400" spans="1:13" ht="26.25">
      <c r="A400" s="5">
        <v>394</v>
      </c>
      <c r="B400" s="4" t="str">
        <f t="shared" si="10"/>
        <v>17.4.0704144.18.02</v>
      </c>
      <c r="C400" s="5" t="str">
        <f>VLOOKUP(B400,'[4]TKB(Tao lop)'!$B$7:$C$260,2,0)</f>
        <v>201740704144002</v>
      </c>
      <c r="D400" s="5" t="str">
        <f>VLOOKUP(E400,'[2]QuyetdinhPCGD'!$B$6:$C$791,2,0)</f>
        <v>0704144</v>
      </c>
      <c r="E400" s="50" t="s">
        <v>307</v>
      </c>
      <c r="F400" s="6" t="s">
        <v>117</v>
      </c>
      <c r="G400" s="6" t="s">
        <v>36</v>
      </c>
      <c r="H400" s="6" t="s">
        <v>390</v>
      </c>
      <c r="I400" s="4"/>
      <c r="J400" s="5" t="s">
        <v>413</v>
      </c>
      <c r="K400" s="6" t="s">
        <v>52</v>
      </c>
      <c r="L400" s="7" t="s">
        <v>23</v>
      </c>
      <c r="M400" s="4"/>
    </row>
    <row r="401" spans="1:13" ht="26.25">
      <c r="A401" s="5">
        <v>395</v>
      </c>
      <c r="B401" s="4" t="str">
        <f t="shared" si="10"/>
        <v>17.4.0504129.18.01</v>
      </c>
      <c r="C401" s="5" t="str">
        <f>VLOOKUP(B401,'[4]TKB(Tao lop)'!$B$7:$C$260,2,0)</f>
        <v>201740504129001</v>
      </c>
      <c r="D401" s="5" t="str">
        <f>VLOOKUP(E401,'[2]QuyetdinhPCGD'!$B$6:$C$791,2,0)</f>
        <v>0504129</v>
      </c>
      <c r="E401" s="50" t="s">
        <v>201</v>
      </c>
      <c r="F401" s="38" t="s">
        <v>31</v>
      </c>
      <c r="G401" s="6" t="s">
        <v>32</v>
      </c>
      <c r="H401" s="6" t="s">
        <v>429</v>
      </c>
      <c r="I401" s="4"/>
      <c r="J401" s="5" t="s">
        <v>414</v>
      </c>
      <c r="K401" s="6" t="s">
        <v>52</v>
      </c>
      <c r="L401" s="7" t="s">
        <v>22</v>
      </c>
      <c r="M401" s="4"/>
    </row>
    <row r="402" spans="1:13" ht="26.25">
      <c r="A402" s="5">
        <v>396</v>
      </c>
      <c r="B402" s="4" t="str">
        <f t="shared" si="10"/>
        <v>17.4.0504129.18.01</v>
      </c>
      <c r="C402" s="5" t="str">
        <f>VLOOKUP(B402,'[4]TKB(Tao lop)'!$B$7:$C$260,2,0)</f>
        <v>201740504129001</v>
      </c>
      <c r="D402" s="5" t="str">
        <f>VLOOKUP(E402,'[2]QuyetdinhPCGD'!$B$6:$C$791,2,0)</f>
        <v>0504129</v>
      </c>
      <c r="E402" s="50" t="s">
        <v>201</v>
      </c>
      <c r="F402" s="38" t="s">
        <v>31</v>
      </c>
      <c r="G402" s="6" t="s">
        <v>33</v>
      </c>
      <c r="H402" s="6" t="s">
        <v>429</v>
      </c>
      <c r="I402" s="4"/>
      <c r="J402" s="5" t="s">
        <v>414</v>
      </c>
      <c r="K402" s="6" t="s">
        <v>52</v>
      </c>
      <c r="L402" s="7" t="s">
        <v>22</v>
      </c>
      <c r="M402" s="4"/>
    </row>
    <row r="403" spans="1:13" ht="26.25">
      <c r="A403" s="5">
        <v>397</v>
      </c>
      <c r="B403" s="4" t="str">
        <f t="shared" si="10"/>
        <v>17.4.0504129.18.01</v>
      </c>
      <c r="C403" s="5" t="str">
        <f>VLOOKUP(B403,'[4]TKB(Tao lop)'!$B$7:$C$260,2,0)</f>
        <v>201740504129001</v>
      </c>
      <c r="D403" s="5" t="str">
        <f>VLOOKUP(E403,'[2]QuyetdinhPCGD'!$B$6:$C$791,2,0)</f>
        <v>0504129</v>
      </c>
      <c r="E403" s="50" t="s">
        <v>201</v>
      </c>
      <c r="F403" s="38" t="s">
        <v>31</v>
      </c>
      <c r="G403" s="6" t="s">
        <v>35</v>
      </c>
      <c r="H403" s="6" t="s">
        <v>429</v>
      </c>
      <c r="I403" s="4"/>
      <c r="J403" s="5" t="s">
        <v>414</v>
      </c>
      <c r="K403" s="6" t="s">
        <v>52</v>
      </c>
      <c r="L403" s="7" t="s">
        <v>22</v>
      </c>
      <c r="M403" s="4"/>
    </row>
    <row r="404" spans="1:13" ht="26.25">
      <c r="A404" s="5">
        <v>398</v>
      </c>
      <c r="B404" s="4" t="str">
        <f t="shared" si="10"/>
        <v>17.4.1204104.18.01</v>
      </c>
      <c r="C404" s="5" t="str">
        <f>VLOOKUP(B404,'[4]TKB(Tao lop)'!$B$7:$C$260,2,0)</f>
        <v>201741204104001</v>
      </c>
      <c r="D404" s="5" t="str">
        <f>VLOOKUP(E404,'[2]QuyetdinhPCGD'!$B$6:$C$791,2,0)</f>
        <v>1204104</v>
      </c>
      <c r="E404" s="50" t="s">
        <v>333</v>
      </c>
      <c r="F404" s="6" t="s">
        <v>117</v>
      </c>
      <c r="G404" s="6" t="s">
        <v>35</v>
      </c>
      <c r="H404" s="6" t="s">
        <v>441</v>
      </c>
      <c r="I404" s="4"/>
      <c r="J404" s="5" t="s">
        <v>411</v>
      </c>
      <c r="K404" s="6" t="s">
        <v>52</v>
      </c>
      <c r="L404" s="7" t="s">
        <v>22</v>
      </c>
      <c r="M404" s="4"/>
    </row>
    <row r="405" spans="1:13" ht="26.25">
      <c r="A405" s="5">
        <v>399</v>
      </c>
      <c r="B405" s="4" t="str">
        <f t="shared" si="10"/>
        <v>17.4.1204104.18.01</v>
      </c>
      <c r="C405" s="5" t="str">
        <f>VLOOKUP(B405,'[4]TKB(Tao lop)'!$B$7:$C$260,2,0)</f>
        <v>201741204104001</v>
      </c>
      <c r="D405" s="5" t="str">
        <f>VLOOKUP(E405,'[2]QuyetdinhPCGD'!$B$6:$C$791,2,0)</f>
        <v>1204104</v>
      </c>
      <c r="E405" s="50" t="s">
        <v>333</v>
      </c>
      <c r="F405" s="6" t="s">
        <v>117</v>
      </c>
      <c r="G405" s="6" t="s">
        <v>36</v>
      </c>
      <c r="H405" s="6" t="s">
        <v>441</v>
      </c>
      <c r="I405" s="4"/>
      <c r="J405" s="5" t="s">
        <v>411</v>
      </c>
      <c r="K405" s="6" t="s">
        <v>52</v>
      </c>
      <c r="L405" s="7" t="s">
        <v>22</v>
      </c>
      <c r="M405" s="4"/>
    </row>
    <row r="406" spans="1:25" ht="26.25">
      <c r="A406" s="5">
        <v>400</v>
      </c>
      <c r="B406" s="4" t="str">
        <f t="shared" si="10"/>
        <v>17.4.0104149.18.01</v>
      </c>
      <c r="C406" s="5" t="str">
        <f>VLOOKUP(B406,'[4]TKB(Tao lop)'!$B$7:$C$260,2,0)</f>
        <v>201740104149001</v>
      </c>
      <c r="D406" s="5" t="str">
        <f>VLOOKUP(E406,'[2]QuyetdinhPCGD'!$B$6:$C$791,2,0)</f>
        <v>0104149</v>
      </c>
      <c r="E406" s="50" t="s">
        <v>296</v>
      </c>
      <c r="F406" s="38" t="s">
        <v>31</v>
      </c>
      <c r="G406" s="6" t="s">
        <v>36</v>
      </c>
      <c r="H406" s="6" t="s">
        <v>384</v>
      </c>
      <c r="I406" s="4"/>
      <c r="J406" s="5" t="s">
        <v>410</v>
      </c>
      <c r="K406" s="6" t="s">
        <v>52</v>
      </c>
      <c r="L406" s="7" t="s">
        <v>22</v>
      </c>
      <c r="M406" s="4"/>
      <c r="N406" s="48" t="s">
        <v>295</v>
      </c>
      <c r="O406" s="48" t="s">
        <v>296</v>
      </c>
      <c r="P406" s="43">
        <f>VLOOKUP($N406,'[2]QuyetdinhPCGD'!$C$6:$G$791,2,0)</f>
        <v>3</v>
      </c>
      <c r="Q406" s="39">
        <f>VLOOKUP($N406,'[2]QuyetdinhPCGD'!$C$6:$G$791,3,0)</f>
        <v>2</v>
      </c>
      <c r="R406" s="39">
        <f>VLOOKUP($N406,'[2]QuyetdinhPCGD'!$C$6:$G$791,4,0)</f>
        <v>1</v>
      </c>
      <c r="S406" s="39">
        <f>VLOOKUP($N406,'[2]QuyetdinhPCGD'!$C$6:$G$791,5,0)</f>
        <v>0</v>
      </c>
      <c r="T406" s="47">
        <f>(Q406*15+R406*30+S406*30)/5</f>
        <v>12</v>
      </c>
      <c r="U406" s="52">
        <v>43</v>
      </c>
      <c r="V406" s="52" t="s">
        <v>115</v>
      </c>
      <c r="W406" s="49">
        <v>2</v>
      </c>
      <c r="X406" s="52" t="s">
        <v>284</v>
      </c>
      <c r="Y406" s="52"/>
    </row>
    <row r="407" spans="1:25" ht="26.25">
      <c r="A407" s="5">
        <v>401</v>
      </c>
      <c r="B407" s="4" t="str">
        <f t="shared" si="10"/>
        <v>17.4.0104149.18.01</v>
      </c>
      <c r="C407" s="5" t="str">
        <f>VLOOKUP(B407,'[4]TKB(Tao lop)'!$B$7:$C$260,2,0)</f>
        <v>201740104149001</v>
      </c>
      <c r="D407" s="5" t="str">
        <f>VLOOKUP(E407,'[2]QuyetdinhPCGD'!$B$6:$C$791,2,0)</f>
        <v>0104149</v>
      </c>
      <c r="E407" s="50" t="s">
        <v>296</v>
      </c>
      <c r="F407" s="38" t="s">
        <v>31</v>
      </c>
      <c r="G407" s="6" t="s">
        <v>34</v>
      </c>
      <c r="H407" s="6" t="s">
        <v>384</v>
      </c>
      <c r="I407" s="4"/>
      <c r="J407" s="5" t="s">
        <v>410</v>
      </c>
      <c r="K407" s="6" t="s">
        <v>52</v>
      </c>
      <c r="L407" s="7" t="s">
        <v>22</v>
      </c>
      <c r="M407" s="4"/>
      <c r="N407" s="48" t="s">
        <v>295</v>
      </c>
      <c r="O407" s="48" t="s">
        <v>296</v>
      </c>
      <c r="P407" s="43">
        <f>VLOOKUP($N407,'[2]QuyetdinhPCGD'!$C$6:$G$791,2,0)</f>
        <v>3</v>
      </c>
      <c r="Q407" s="39">
        <f>VLOOKUP($N407,'[2]QuyetdinhPCGD'!$C$6:$G$791,3,0)</f>
        <v>2</v>
      </c>
      <c r="R407" s="39">
        <f>VLOOKUP($N407,'[2]QuyetdinhPCGD'!$C$6:$G$791,4,0)</f>
        <v>1</v>
      </c>
      <c r="S407" s="39">
        <f>VLOOKUP($N407,'[2]QuyetdinhPCGD'!$C$6:$G$791,5,0)</f>
        <v>0</v>
      </c>
      <c r="T407" s="47">
        <f>(Q407*15+R407*30+S407*30)/5</f>
        <v>12</v>
      </c>
      <c r="U407" s="52">
        <v>43</v>
      </c>
      <c r="V407" s="52" t="s">
        <v>115</v>
      </c>
      <c r="W407" s="49">
        <v>2</v>
      </c>
      <c r="X407" s="52" t="s">
        <v>284</v>
      </c>
      <c r="Y407" s="52"/>
    </row>
    <row r="408" spans="1:13" ht="26.25">
      <c r="A408" s="5">
        <v>402</v>
      </c>
      <c r="B408" s="4" t="str">
        <f t="shared" si="10"/>
        <v>17.4.0104149.18.01</v>
      </c>
      <c r="C408" s="5" t="str">
        <f>VLOOKUP(B408,'[4]TKB(Tao lop)'!$B$7:$C$260,2,0)</f>
        <v>201740104149001</v>
      </c>
      <c r="D408" s="5" t="str">
        <f>VLOOKUP(E408,'[2]QuyetdinhPCGD'!$B$6:$C$791,2,0)</f>
        <v>0104149</v>
      </c>
      <c r="E408" s="50" t="s">
        <v>296</v>
      </c>
      <c r="F408" s="38" t="s">
        <v>31</v>
      </c>
      <c r="G408" s="6" t="s">
        <v>37</v>
      </c>
      <c r="H408" s="6" t="s">
        <v>384</v>
      </c>
      <c r="I408" s="4"/>
      <c r="J408" s="5" t="s">
        <v>410</v>
      </c>
      <c r="K408" s="6" t="s">
        <v>52</v>
      </c>
      <c r="L408" s="7" t="s">
        <v>22</v>
      </c>
      <c r="M408" s="4"/>
    </row>
    <row r="409" spans="1:13" ht="26.25">
      <c r="A409" s="5">
        <v>403</v>
      </c>
      <c r="B409" s="4" t="str">
        <f t="shared" si="10"/>
        <v>17.4.0704147.18.01</v>
      </c>
      <c r="C409" s="5" t="str">
        <f>VLOOKUP(B409,'[4]TKB(Tao lop)'!$B$7:$C$260,2,0)</f>
        <v>201740704147001</v>
      </c>
      <c r="D409" s="5" t="str">
        <f>VLOOKUP(E409,'[2]QuyetdinhPCGD'!$B$6:$C$791,2,0)</f>
        <v>0704147</v>
      </c>
      <c r="E409" s="50" t="s">
        <v>303</v>
      </c>
      <c r="F409" s="6" t="s">
        <v>29</v>
      </c>
      <c r="G409" s="6" t="s">
        <v>35</v>
      </c>
      <c r="H409" s="6" t="s">
        <v>373</v>
      </c>
      <c r="I409" s="4"/>
      <c r="J409" s="5" t="s">
        <v>413</v>
      </c>
      <c r="K409" s="6" t="s">
        <v>52</v>
      </c>
      <c r="L409" s="7" t="s">
        <v>22</v>
      </c>
      <c r="M409" s="4"/>
    </row>
    <row r="410" spans="1:13" ht="26.25">
      <c r="A410" s="5">
        <v>404</v>
      </c>
      <c r="B410" s="4" t="str">
        <f t="shared" si="10"/>
        <v>17.4.0704147.18.01</v>
      </c>
      <c r="C410" s="5" t="str">
        <f>VLOOKUP(B410,'[4]TKB(Tao lop)'!$B$7:$C$260,2,0)</f>
        <v>201740704147001</v>
      </c>
      <c r="D410" s="5" t="str">
        <f>VLOOKUP(E410,'[2]QuyetdinhPCGD'!$B$6:$C$791,2,0)</f>
        <v>0704147</v>
      </c>
      <c r="E410" s="50" t="s">
        <v>303</v>
      </c>
      <c r="F410" s="6" t="s">
        <v>29</v>
      </c>
      <c r="G410" s="6" t="s">
        <v>36</v>
      </c>
      <c r="H410" s="6" t="s">
        <v>373</v>
      </c>
      <c r="I410" s="4"/>
      <c r="J410" s="5" t="s">
        <v>413</v>
      </c>
      <c r="K410" s="6" t="s">
        <v>52</v>
      </c>
      <c r="L410" s="7" t="s">
        <v>22</v>
      </c>
      <c r="M410" s="4"/>
    </row>
    <row r="411" spans="1:13" ht="26.25">
      <c r="A411" s="5">
        <v>405</v>
      </c>
      <c r="B411" s="4" t="str">
        <f t="shared" si="10"/>
        <v>17.4.0704147.18.02</v>
      </c>
      <c r="C411" s="5" t="str">
        <f>VLOOKUP(B411,'[4]TKB(Tao lop)'!$B$7:$C$260,2,0)</f>
        <v>201740704147002</v>
      </c>
      <c r="D411" s="5" t="str">
        <f>VLOOKUP(E411,'[2]QuyetdinhPCGD'!$B$6:$C$791,2,0)</f>
        <v>0704147</v>
      </c>
      <c r="E411" s="50" t="s">
        <v>303</v>
      </c>
      <c r="F411" s="6" t="s">
        <v>30</v>
      </c>
      <c r="G411" s="6" t="s">
        <v>35</v>
      </c>
      <c r="H411" s="6" t="s">
        <v>373</v>
      </c>
      <c r="I411" s="4"/>
      <c r="J411" s="5" t="s">
        <v>413</v>
      </c>
      <c r="K411" s="6" t="s">
        <v>52</v>
      </c>
      <c r="L411" s="7" t="s">
        <v>23</v>
      </c>
      <c r="M411" s="4"/>
    </row>
    <row r="412" spans="1:13" ht="26.25">
      <c r="A412" s="5">
        <v>406</v>
      </c>
      <c r="B412" s="4" t="str">
        <f t="shared" si="10"/>
        <v>17.4.0704147.18.02</v>
      </c>
      <c r="C412" s="5" t="str">
        <f>VLOOKUP(B412,'[4]TKB(Tao lop)'!$B$7:$C$260,2,0)</f>
        <v>201740704147002</v>
      </c>
      <c r="D412" s="5" t="str">
        <f>VLOOKUP(E412,'[2]QuyetdinhPCGD'!$B$6:$C$791,2,0)</f>
        <v>0704147</v>
      </c>
      <c r="E412" s="50" t="s">
        <v>303</v>
      </c>
      <c r="F412" s="6" t="s">
        <v>30</v>
      </c>
      <c r="G412" s="6" t="s">
        <v>36</v>
      </c>
      <c r="H412" s="6" t="s">
        <v>373</v>
      </c>
      <c r="I412" s="4"/>
      <c r="J412" s="5" t="s">
        <v>413</v>
      </c>
      <c r="K412" s="6" t="s">
        <v>52</v>
      </c>
      <c r="L412" s="7" t="s">
        <v>23</v>
      </c>
      <c r="M412" s="4"/>
    </row>
    <row r="413" spans="1:13" ht="26.25">
      <c r="A413" s="5">
        <v>407</v>
      </c>
      <c r="B413" s="4" t="str">
        <f t="shared" si="10"/>
        <v>17.4.0704147.18.03</v>
      </c>
      <c r="C413" s="5" t="str">
        <f>VLOOKUP(B413,'[4]TKB(Tao lop)'!$B$7:$C$260,2,0)</f>
        <v>201740704147003</v>
      </c>
      <c r="D413" s="5" t="str">
        <f>VLOOKUP(E413,'[2]QuyetdinhPCGD'!$B$6:$C$791,2,0)</f>
        <v>0704147</v>
      </c>
      <c r="E413" s="50" t="s">
        <v>303</v>
      </c>
      <c r="F413" s="38" t="s">
        <v>31</v>
      </c>
      <c r="G413" s="6" t="s">
        <v>36</v>
      </c>
      <c r="H413" s="6" t="s">
        <v>395</v>
      </c>
      <c r="I413" s="4"/>
      <c r="J413" s="5" t="s">
        <v>413</v>
      </c>
      <c r="K413" s="6" t="s">
        <v>52</v>
      </c>
      <c r="L413" s="7" t="s">
        <v>24</v>
      </c>
      <c r="M413" s="4"/>
    </row>
    <row r="414" spans="1:13" ht="26.25">
      <c r="A414" s="5">
        <v>408</v>
      </c>
      <c r="B414" s="4" t="str">
        <f aca="true" t="shared" si="12" ref="B414:B477">CONCATENATE("17.4.",D414,".18.",L414)</f>
        <v>17.4.0704147.18.03</v>
      </c>
      <c r="C414" s="5" t="str">
        <f>VLOOKUP(B414,'[4]TKB(Tao lop)'!$B$7:$C$260,2,0)</f>
        <v>201740704147003</v>
      </c>
      <c r="D414" s="5" t="str">
        <f>VLOOKUP(E414,'[2]QuyetdinhPCGD'!$B$6:$C$791,2,0)</f>
        <v>0704147</v>
      </c>
      <c r="E414" s="50" t="s">
        <v>303</v>
      </c>
      <c r="F414" s="38" t="s">
        <v>31</v>
      </c>
      <c r="G414" s="6" t="s">
        <v>34</v>
      </c>
      <c r="H414" s="6" t="s">
        <v>395</v>
      </c>
      <c r="I414" s="4"/>
      <c r="J414" s="5" t="s">
        <v>413</v>
      </c>
      <c r="K414" s="6" t="s">
        <v>52</v>
      </c>
      <c r="L414" s="7" t="s">
        <v>24</v>
      </c>
      <c r="M414" s="4"/>
    </row>
    <row r="415" spans="1:13" ht="26.25">
      <c r="A415" s="5">
        <v>409</v>
      </c>
      <c r="B415" s="4" t="str">
        <f t="shared" si="12"/>
        <v>17.4.0704147.18.03</v>
      </c>
      <c r="C415" s="5" t="str">
        <f>VLOOKUP(B415,'[4]TKB(Tao lop)'!$B$7:$C$260,2,0)</f>
        <v>201740704147003</v>
      </c>
      <c r="D415" s="5" t="str">
        <f>VLOOKUP(E415,'[2]QuyetdinhPCGD'!$B$6:$C$791,2,0)</f>
        <v>0704147</v>
      </c>
      <c r="E415" s="50" t="s">
        <v>303</v>
      </c>
      <c r="F415" s="38" t="s">
        <v>31</v>
      </c>
      <c r="G415" s="6" t="s">
        <v>37</v>
      </c>
      <c r="H415" s="6" t="s">
        <v>395</v>
      </c>
      <c r="I415" s="4"/>
      <c r="J415" s="5" t="s">
        <v>413</v>
      </c>
      <c r="K415" s="6" t="s">
        <v>52</v>
      </c>
      <c r="L415" s="7" t="s">
        <v>24</v>
      </c>
      <c r="M415" s="4"/>
    </row>
    <row r="416" spans="1:25" ht="26.25">
      <c r="A416" s="5">
        <v>410</v>
      </c>
      <c r="B416" s="4" t="str">
        <f t="shared" si="12"/>
        <v>17.4.1604122.18.01</v>
      </c>
      <c r="C416" s="5" t="str">
        <f>VLOOKUP(B416,'[4]TKB(Tao lop)'!$B$7:$C$260,2,0)</f>
        <v>201741604122001</v>
      </c>
      <c r="D416" s="5" t="str">
        <f>VLOOKUP(E416,'[2]QuyetdinhPCGD'!$B$6:$C$791,2,0)</f>
        <v>1604122</v>
      </c>
      <c r="E416" s="50" t="s">
        <v>203</v>
      </c>
      <c r="F416" s="6" t="s">
        <v>116</v>
      </c>
      <c r="G416" s="6" t="s">
        <v>32</v>
      </c>
      <c r="H416" s="6" t="s">
        <v>439</v>
      </c>
      <c r="I416" s="4"/>
      <c r="J416" s="5" t="s">
        <v>411</v>
      </c>
      <c r="K416" s="6" t="s">
        <v>52</v>
      </c>
      <c r="L416" s="7" t="s">
        <v>22</v>
      </c>
      <c r="M416" s="4"/>
      <c r="N416" s="48" t="s">
        <v>330</v>
      </c>
      <c r="O416" s="48" t="s">
        <v>331</v>
      </c>
      <c r="P416" s="43">
        <f>VLOOKUP($N416,'[2]QuyetdinhPCGD'!$C$6:$G$791,2,0)</f>
        <v>3</v>
      </c>
      <c r="Q416" s="39">
        <f>VLOOKUP($N416,'[2]QuyetdinhPCGD'!$C$6:$G$791,3,0)</f>
        <v>3</v>
      </c>
      <c r="R416" s="39">
        <f>VLOOKUP($N416,'[2]QuyetdinhPCGD'!$C$6:$G$791,4,0)</f>
        <v>0</v>
      </c>
      <c r="S416" s="39">
        <f>VLOOKUP($N416,'[2]QuyetdinhPCGD'!$C$6:$G$791,5,0)</f>
        <v>0</v>
      </c>
      <c r="T416" s="47">
        <f>(Q416*15+R416*30+S416*30)/5</f>
        <v>9</v>
      </c>
      <c r="U416" s="52">
        <v>47</v>
      </c>
      <c r="V416" s="52" t="s">
        <v>57</v>
      </c>
      <c r="W416" s="49">
        <v>1</v>
      </c>
      <c r="X416" s="52" t="s">
        <v>284</v>
      </c>
      <c r="Y416" s="52"/>
    </row>
    <row r="417" spans="1:25" ht="26.25">
      <c r="A417" s="5">
        <v>411</v>
      </c>
      <c r="B417" s="4" t="str">
        <f t="shared" si="12"/>
        <v>17.4.1604122.18.01</v>
      </c>
      <c r="C417" s="5" t="str">
        <f>VLOOKUP(B417,'[4]TKB(Tao lop)'!$B$7:$C$260,2,0)</f>
        <v>201741604122001</v>
      </c>
      <c r="D417" s="5" t="str">
        <f>VLOOKUP(E417,'[2]QuyetdinhPCGD'!$B$6:$C$791,2,0)</f>
        <v>1604122</v>
      </c>
      <c r="E417" s="50" t="s">
        <v>203</v>
      </c>
      <c r="F417" s="6" t="s">
        <v>116</v>
      </c>
      <c r="G417" s="6" t="s">
        <v>33</v>
      </c>
      <c r="H417" s="6" t="s">
        <v>439</v>
      </c>
      <c r="I417" s="4"/>
      <c r="J417" s="5" t="s">
        <v>411</v>
      </c>
      <c r="K417" s="6" t="s">
        <v>52</v>
      </c>
      <c r="L417" s="7" t="s">
        <v>22</v>
      </c>
      <c r="M417" s="4"/>
      <c r="N417" s="48" t="s">
        <v>332</v>
      </c>
      <c r="O417" s="48" t="s">
        <v>333</v>
      </c>
      <c r="P417" s="43">
        <f>VLOOKUP($N417,'[2]QuyetdinhPCGD'!$C$6:$G$791,2,0)</f>
        <v>3</v>
      </c>
      <c r="Q417" s="39">
        <f>VLOOKUP($N417,'[2]QuyetdinhPCGD'!$C$6:$G$791,3,0)</f>
        <v>3</v>
      </c>
      <c r="R417" s="39">
        <f>VLOOKUP($N417,'[2]QuyetdinhPCGD'!$C$6:$G$791,4,0)</f>
        <v>0</v>
      </c>
      <c r="S417" s="39">
        <f>VLOOKUP($N417,'[2]QuyetdinhPCGD'!$C$6:$G$791,5,0)</f>
        <v>0</v>
      </c>
      <c r="T417" s="47">
        <f>(Q417*15+R417*30+S417*30)/5</f>
        <v>9</v>
      </c>
      <c r="U417" s="52">
        <v>1</v>
      </c>
      <c r="V417" s="52" t="s">
        <v>57</v>
      </c>
      <c r="W417" s="49">
        <v>1</v>
      </c>
      <c r="X417" s="52" t="s">
        <v>284</v>
      </c>
      <c r="Y417" s="52"/>
    </row>
    <row r="418" spans="1:13" ht="26.25">
      <c r="A418" s="5">
        <v>412</v>
      </c>
      <c r="B418" s="4" t="str">
        <f t="shared" si="12"/>
        <v>17.4.0704148.18.01</v>
      </c>
      <c r="C418" s="5" t="str">
        <f>VLOOKUP(B418,'[4]TKB(Tao lop)'!$B$7:$C$260,2,0)</f>
        <v>201740704148001</v>
      </c>
      <c r="D418" s="5" t="str">
        <f>VLOOKUP(E418,'[2]QuyetdinhPCGD'!$B$6:$C$791,2,0)</f>
        <v>0704148</v>
      </c>
      <c r="E418" s="50" t="s">
        <v>205</v>
      </c>
      <c r="F418" s="38" t="s">
        <v>31</v>
      </c>
      <c r="G418" s="6" t="s">
        <v>32</v>
      </c>
      <c r="H418" s="6" t="s">
        <v>395</v>
      </c>
      <c r="I418" s="4"/>
      <c r="J418" s="5" t="s">
        <v>413</v>
      </c>
      <c r="K418" s="6" t="s">
        <v>52</v>
      </c>
      <c r="L418" s="7" t="s">
        <v>22</v>
      </c>
      <c r="M418" s="4"/>
    </row>
    <row r="419" spans="1:13" ht="26.25">
      <c r="A419" s="5">
        <v>413</v>
      </c>
      <c r="B419" s="4" t="str">
        <f t="shared" si="12"/>
        <v>17.4.0704148.18.01</v>
      </c>
      <c r="C419" s="5" t="str">
        <f>VLOOKUP(B419,'[4]TKB(Tao lop)'!$B$7:$C$260,2,0)</f>
        <v>201740704148001</v>
      </c>
      <c r="D419" s="5" t="str">
        <f>VLOOKUP(E419,'[2]QuyetdinhPCGD'!$B$6:$C$791,2,0)</f>
        <v>0704148</v>
      </c>
      <c r="E419" s="50" t="s">
        <v>205</v>
      </c>
      <c r="F419" s="38" t="s">
        <v>31</v>
      </c>
      <c r="G419" s="6" t="s">
        <v>33</v>
      </c>
      <c r="H419" s="6" t="s">
        <v>395</v>
      </c>
      <c r="I419" s="4"/>
      <c r="J419" s="5" t="s">
        <v>413</v>
      </c>
      <c r="K419" s="6" t="s">
        <v>52</v>
      </c>
      <c r="L419" s="7" t="s">
        <v>22</v>
      </c>
      <c r="M419" s="4"/>
    </row>
    <row r="420" spans="1:13" ht="26.25">
      <c r="A420" s="5">
        <v>414</v>
      </c>
      <c r="B420" s="4" t="str">
        <f t="shared" si="12"/>
        <v>17.4.0704148.18.01</v>
      </c>
      <c r="C420" s="5" t="str">
        <f>VLOOKUP(B420,'[4]TKB(Tao lop)'!$B$7:$C$260,2,0)</f>
        <v>201740704148001</v>
      </c>
      <c r="D420" s="5" t="str">
        <f>VLOOKUP(E420,'[2]QuyetdinhPCGD'!$B$6:$C$791,2,0)</f>
        <v>0704148</v>
      </c>
      <c r="E420" s="50" t="s">
        <v>205</v>
      </c>
      <c r="F420" s="38" t="s">
        <v>31</v>
      </c>
      <c r="G420" s="6" t="s">
        <v>35</v>
      </c>
      <c r="H420" s="6" t="s">
        <v>395</v>
      </c>
      <c r="I420" s="4"/>
      <c r="J420" s="5" t="s">
        <v>413</v>
      </c>
      <c r="K420" s="6" t="s">
        <v>52</v>
      </c>
      <c r="L420" s="7" t="s">
        <v>22</v>
      </c>
      <c r="M420" s="4"/>
    </row>
    <row r="421" spans="1:13" ht="26.25">
      <c r="A421" s="5">
        <v>415</v>
      </c>
      <c r="B421" s="4" t="str">
        <f t="shared" si="12"/>
        <v>17.4.0804121.18.01</v>
      </c>
      <c r="C421" s="5" t="str">
        <f>VLOOKUP(B421,'[4]TKB(Tao lop)'!$B$7:$C$260,2,0)</f>
        <v>201740804121001</v>
      </c>
      <c r="D421" s="5" t="str">
        <f>VLOOKUP(E421,'[2]QuyetdinhPCGD'!$B$6:$C$791,2,0)</f>
        <v>0804121</v>
      </c>
      <c r="E421" s="50" t="s">
        <v>206</v>
      </c>
      <c r="F421" s="6" t="s">
        <v>116</v>
      </c>
      <c r="G421" s="6" t="s">
        <v>32</v>
      </c>
      <c r="H421" s="6" t="s">
        <v>394</v>
      </c>
      <c r="I421" s="4"/>
      <c r="J421" s="5" t="s">
        <v>405</v>
      </c>
      <c r="K421" s="6" t="s">
        <v>52</v>
      </c>
      <c r="L421" s="7" t="s">
        <v>22</v>
      </c>
      <c r="M421" s="4"/>
    </row>
    <row r="422" spans="1:13" ht="26.25">
      <c r="A422" s="5">
        <v>416</v>
      </c>
      <c r="B422" s="4" t="str">
        <f t="shared" si="12"/>
        <v>17.4.0804121.18.01</v>
      </c>
      <c r="C422" s="5" t="str">
        <f>VLOOKUP(B422,'[4]TKB(Tao lop)'!$B$7:$C$260,2,0)</f>
        <v>201740804121001</v>
      </c>
      <c r="D422" s="5" t="str">
        <f>VLOOKUP(E422,'[2]QuyetdinhPCGD'!$B$6:$C$791,2,0)</f>
        <v>0804121</v>
      </c>
      <c r="E422" s="50" t="s">
        <v>206</v>
      </c>
      <c r="F422" s="6" t="s">
        <v>116</v>
      </c>
      <c r="G422" s="6" t="s">
        <v>33</v>
      </c>
      <c r="H422" s="6" t="s">
        <v>394</v>
      </c>
      <c r="I422" s="4"/>
      <c r="J422" s="5" t="s">
        <v>405</v>
      </c>
      <c r="K422" s="6" t="s">
        <v>52</v>
      </c>
      <c r="L422" s="7" t="s">
        <v>22</v>
      </c>
      <c r="M422" s="4"/>
    </row>
    <row r="423" spans="1:13" ht="26.25">
      <c r="A423" s="5">
        <v>417</v>
      </c>
      <c r="B423" s="4" t="str">
        <f t="shared" si="12"/>
        <v>17.4.0504137.18.01</v>
      </c>
      <c r="C423" s="5" t="str">
        <f>VLOOKUP(B423,'[4]TKB(Tao lop)'!$B$7:$C$260,2,0)</f>
        <v>201740504137001</v>
      </c>
      <c r="D423" s="5" t="str">
        <f>VLOOKUP(E423,'[2]QuyetdinhPCGD'!$B$6:$C$791,2,0)</f>
        <v>0504137</v>
      </c>
      <c r="E423" s="50" t="s">
        <v>325</v>
      </c>
      <c r="F423" s="6" t="s">
        <v>30</v>
      </c>
      <c r="G423" s="6" t="s">
        <v>34</v>
      </c>
      <c r="H423" s="6" t="s">
        <v>383</v>
      </c>
      <c r="I423" s="4"/>
      <c r="J423" s="5" t="s">
        <v>414</v>
      </c>
      <c r="K423" s="6" t="s">
        <v>52</v>
      </c>
      <c r="L423" s="7" t="s">
        <v>22</v>
      </c>
      <c r="M423" s="4"/>
    </row>
    <row r="424" spans="1:13" ht="26.25">
      <c r="A424" s="5">
        <v>418</v>
      </c>
      <c r="B424" s="4" t="str">
        <f t="shared" si="12"/>
        <v>17.4.0504137.18.01</v>
      </c>
      <c r="C424" s="5" t="str">
        <f>VLOOKUP(B424,'[4]TKB(Tao lop)'!$B$7:$C$260,2,0)</f>
        <v>201740504137001</v>
      </c>
      <c r="D424" s="5" t="str">
        <f>VLOOKUP(E424,'[2]QuyetdinhPCGD'!$B$6:$C$791,2,0)</f>
        <v>0504137</v>
      </c>
      <c r="E424" s="50" t="s">
        <v>325</v>
      </c>
      <c r="F424" s="6" t="s">
        <v>30</v>
      </c>
      <c r="G424" s="6" t="s">
        <v>37</v>
      </c>
      <c r="H424" s="6" t="s">
        <v>383</v>
      </c>
      <c r="I424" s="4"/>
      <c r="J424" s="5" t="s">
        <v>414</v>
      </c>
      <c r="K424" s="6" t="s">
        <v>52</v>
      </c>
      <c r="L424" s="7" t="s">
        <v>22</v>
      </c>
      <c r="M424" s="4"/>
    </row>
    <row r="425" spans="1:25" ht="26.25">
      <c r="A425" s="5">
        <v>419</v>
      </c>
      <c r="B425" s="4" t="str">
        <f t="shared" si="12"/>
        <v>17.4.0704151.18.01</v>
      </c>
      <c r="C425" s="5" t="str">
        <f>VLOOKUP(B425,'[4]TKB(Tao lop)'!$B$7:$C$260,2,0)</f>
        <v>201740704151001</v>
      </c>
      <c r="D425" s="5" t="str">
        <f>VLOOKUP(E425,'[2]QuyetdinhPCGD'!$B$6:$C$791,2,0)</f>
        <v>0704151</v>
      </c>
      <c r="E425" s="50" t="s">
        <v>309</v>
      </c>
      <c r="F425" s="6" t="s">
        <v>29</v>
      </c>
      <c r="G425" s="6" t="s">
        <v>32</v>
      </c>
      <c r="H425" s="6" t="s">
        <v>390</v>
      </c>
      <c r="I425" s="4"/>
      <c r="J425" s="5" t="s">
        <v>413</v>
      </c>
      <c r="K425" s="6" t="s">
        <v>52</v>
      </c>
      <c r="L425" s="7" t="s">
        <v>22</v>
      </c>
      <c r="M425" s="4"/>
      <c r="N425" s="48" t="s">
        <v>308</v>
      </c>
      <c r="O425" s="48" t="s">
        <v>309</v>
      </c>
      <c r="P425" s="43">
        <f>VLOOKUP($N425,'[2]QuyetdinhPCGD'!$C$6:$G$791,2,0)</f>
        <v>3</v>
      </c>
      <c r="Q425" s="39">
        <f>VLOOKUP($N425,'[2]QuyetdinhPCGD'!$C$6:$G$791,3,0)</f>
        <v>2</v>
      </c>
      <c r="R425" s="39">
        <f>VLOOKUP($N425,'[2]QuyetdinhPCGD'!$C$6:$G$791,4,0)</f>
        <v>1</v>
      </c>
      <c r="S425" s="39">
        <f>VLOOKUP($N425,'[2]QuyetdinhPCGD'!$C$6:$G$791,5,0)</f>
        <v>0</v>
      </c>
      <c r="T425" s="47">
        <f>(Q425*15+R425*30+S425*30)/5</f>
        <v>12</v>
      </c>
      <c r="U425" s="52">
        <v>86</v>
      </c>
      <c r="V425" s="52" t="s">
        <v>114</v>
      </c>
      <c r="W425" s="49">
        <v>2</v>
      </c>
      <c r="X425" s="52" t="s">
        <v>284</v>
      </c>
      <c r="Y425" s="52"/>
    </row>
    <row r="426" spans="1:25" ht="26.25">
      <c r="A426" s="5">
        <v>420</v>
      </c>
      <c r="B426" s="4" t="str">
        <f t="shared" si="12"/>
        <v>17.4.0704151.18.01</v>
      </c>
      <c r="C426" s="5" t="str">
        <f>VLOOKUP(B426,'[4]TKB(Tao lop)'!$B$7:$C$260,2,0)</f>
        <v>201740704151001</v>
      </c>
      <c r="D426" s="5" t="str">
        <f>VLOOKUP(E426,'[2]QuyetdinhPCGD'!$B$6:$C$791,2,0)</f>
        <v>0704151</v>
      </c>
      <c r="E426" s="50" t="s">
        <v>309</v>
      </c>
      <c r="F426" s="6" t="s">
        <v>29</v>
      </c>
      <c r="G426" s="6" t="s">
        <v>33</v>
      </c>
      <c r="H426" s="6" t="s">
        <v>390</v>
      </c>
      <c r="I426" s="4"/>
      <c r="J426" s="5" t="s">
        <v>413</v>
      </c>
      <c r="K426" s="6" t="s">
        <v>52</v>
      </c>
      <c r="L426" s="7" t="s">
        <v>22</v>
      </c>
      <c r="M426" s="4"/>
      <c r="N426" s="48" t="s">
        <v>220</v>
      </c>
      <c r="O426" s="48" t="s">
        <v>221</v>
      </c>
      <c r="P426" s="43">
        <f>VLOOKUP($N426,'[2]QuyetdinhPCGD'!$C$6:$G$791,2,0)</f>
        <v>2</v>
      </c>
      <c r="Q426" s="39">
        <f>VLOOKUP($N426,'[2]QuyetdinhPCGD'!$C$6:$G$791,3,0)</f>
        <v>2</v>
      </c>
      <c r="R426" s="39">
        <f>VLOOKUP($N426,'[2]QuyetdinhPCGD'!$C$6:$G$791,4,0)</f>
        <v>0</v>
      </c>
      <c r="S426" s="39">
        <f>VLOOKUP($N426,'[2]QuyetdinhPCGD'!$C$6:$G$791,5,0)</f>
        <v>0</v>
      </c>
      <c r="T426" s="47">
        <f>(Q426*15+R426*30+S426*30)/5</f>
        <v>6</v>
      </c>
      <c r="U426" s="52">
        <v>54</v>
      </c>
      <c r="V426" s="52" t="s">
        <v>114</v>
      </c>
      <c r="W426" s="49">
        <v>2</v>
      </c>
      <c r="X426" s="52" t="s">
        <v>284</v>
      </c>
      <c r="Y426" s="52"/>
    </row>
    <row r="427" spans="1:25" ht="26.25">
      <c r="A427" s="5">
        <v>421</v>
      </c>
      <c r="B427" s="4" t="str">
        <f t="shared" si="12"/>
        <v>17.4.0704151.18.02</v>
      </c>
      <c r="C427" s="5" t="str">
        <f>VLOOKUP(B427,'[4]TKB(Tao lop)'!$B$7:$C$260,2,0)</f>
        <v>201740704151002</v>
      </c>
      <c r="D427" s="5" t="str">
        <f>VLOOKUP(E427,'[2]QuyetdinhPCGD'!$B$6:$C$791,2,0)</f>
        <v>0704151</v>
      </c>
      <c r="E427" s="50" t="s">
        <v>309</v>
      </c>
      <c r="F427" s="6" t="s">
        <v>30</v>
      </c>
      <c r="G427" s="6" t="s">
        <v>32</v>
      </c>
      <c r="H427" s="6" t="s">
        <v>390</v>
      </c>
      <c r="I427" s="4"/>
      <c r="J427" s="5" t="s">
        <v>413</v>
      </c>
      <c r="K427" s="6" t="s">
        <v>52</v>
      </c>
      <c r="L427" s="7" t="s">
        <v>23</v>
      </c>
      <c r="M427" s="4"/>
      <c r="N427" s="48" t="s">
        <v>218</v>
      </c>
      <c r="O427" s="48" t="s">
        <v>219</v>
      </c>
      <c r="P427" s="43">
        <f>VLOOKUP($N427,'[2]QuyetdinhPCGD'!$C$6:$G$791,2,0)</f>
        <v>2</v>
      </c>
      <c r="Q427" s="39">
        <f>VLOOKUP($N427,'[2]QuyetdinhPCGD'!$C$6:$G$791,3,0)</f>
        <v>0</v>
      </c>
      <c r="R427" s="39">
        <f>VLOOKUP($N427,'[2]QuyetdinhPCGD'!$C$6:$G$791,4,0)</f>
        <v>2</v>
      </c>
      <c r="S427" s="39">
        <f>VLOOKUP($N427,'[2]QuyetdinhPCGD'!$C$6:$G$791,5,0)</f>
        <v>0</v>
      </c>
      <c r="T427" s="47">
        <f>(Q427*15+R427*30+S427*30)/5</f>
        <v>12</v>
      </c>
      <c r="U427" s="52">
        <v>5</v>
      </c>
      <c r="V427" s="52" t="s">
        <v>114</v>
      </c>
      <c r="W427" s="49">
        <v>1</v>
      </c>
      <c r="X427" s="52" t="s">
        <v>284</v>
      </c>
      <c r="Y427" s="52"/>
    </row>
    <row r="428" spans="1:13" ht="26.25">
      <c r="A428" s="5">
        <v>422</v>
      </c>
      <c r="B428" s="4" t="str">
        <f t="shared" si="12"/>
        <v>17.4.0704151.18.02</v>
      </c>
      <c r="C428" s="5" t="str">
        <f>VLOOKUP(B428,'[4]TKB(Tao lop)'!$B$7:$C$260,2,0)</f>
        <v>201740704151002</v>
      </c>
      <c r="D428" s="5" t="str">
        <f>VLOOKUP(E428,'[2]QuyetdinhPCGD'!$B$6:$C$791,2,0)</f>
        <v>0704151</v>
      </c>
      <c r="E428" s="50" t="s">
        <v>309</v>
      </c>
      <c r="F428" s="6" t="s">
        <v>30</v>
      </c>
      <c r="G428" s="6" t="s">
        <v>33</v>
      </c>
      <c r="H428" s="6" t="s">
        <v>390</v>
      </c>
      <c r="I428" s="4"/>
      <c r="J428" s="5" t="s">
        <v>413</v>
      </c>
      <c r="K428" s="6" t="s">
        <v>52</v>
      </c>
      <c r="L428" s="7" t="s">
        <v>23</v>
      </c>
      <c r="M428" s="4"/>
    </row>
    <row r="429" spans="1:25" ht="26.25">
      <c r="A429" s="5">
        <v>423</v>
      </c>
      <c r="B429" s="4" t="str">
        <f t="shared" si="12"/>
        <v>17.4.0104153.18.01</v>
      </c>
      <c r="C429" s="5" t="str">
        <f>VLOOKUP(B429,'[4]TKB(Tao lop)'!$B$7:$C$260,2,0)</f>
        <v>201740104153001</v>
      </c>
      <c r="D429" s="5" t="str">
        <f>VLOOKUP(E429,'[2]QuyetdinhPCGD'!$B$6:$C$791,2,0)</f>
        <v>0104153</v>
      </c>
      <c r="E429" s="50" t="s">
        <v>294</v>
      </c>
      <c r="F429" s="38" t="s">
        <v>31</v>
      </c>
      <c r="G429" s="6" t="s">
        <v>32</v>
      </c>
      <c r="H429" s="6" t="s">
        <v>393</v>
      </c>
      <c r="I429" s="4"/>
      <c r="J429" s="5" t="s">
        <v>404</v>
      </c>
      <c r="K429" s="6" t="s">
        <v>52</v>
      </c>
      <c r="L429" s="7" t="s">
        <v>22</v>
      </c>
      <c r="M429" s="4"/>
      <c r="N429" s="48" t="s">
        <v>291</v>
      </c>
      <c r="O429" s="48" t="s">
        <v>292</v>
      </c>
      <c r="P429" s="43">
        <f>VLOOKUP($N429,'[2]QuyetdinhPCGD'!$C$6:$G$791,2,0)</f>
        <v>2</v>
      </c>
      <c r="Q429" s="39">
        <f>VLOOKUP($N429,'[2]QuyetdinhPCGD'!$C$6:$G$791,3,0)</f>
        <v>2</v>
      </c>
      <c r="R429" s="39">
        <f>VLOOKUP($N429,'[2]QuyetdinhPCGD'!$C$6:$G$791,4,0)</f>
        <v>0</v>
      </c>
      <c r="S429" s="39">
        <f>VLOOKUP($N429,'[2]QuyetdinhPCGD'!$C$6:$G$791,5,0)</f>
        <v>0</v>
      </c>
      <c r="T429" s="47">
        <f>(Q429*15+R429*30+S429*30)/5</f>
        <v>6</v>
      </c>
      <c r="U429" s="52">
        <v>1</v>
      </c>
      <c r="V429" s="52" t="s">
        <v>53</v>
      </c>
      <c r="W429" s="49">
        <v>1</v>
      </c>
      <c r="X429" s="52" t="s">
        <v>284</v>
      </c>
      <c r="Y429" s="52"/>
    </row>
    <row r="430" spans="1:25" ht="26.25">
      <c r="A430" s="5">
        <v>424</v>
      </c>
      <c r="B430" s="4" t="str">
        <f t="shared" si="12"/>
        <v>17.4.0104153.18.01</v>
      </c>
      <c r="C430" s="5" t="str">
        <f>VLOOKUP(B430,'[4]TKB(Tao lop)'!$B$7:$C$260,2,0)</f>
        <v>201740104153001</v>
      </c>
      <c r="D430" s="5" t="str">
        <f>VLOOKUP(E430,'[2]QuyetdinhPCGD'!$B$6:$C$791,2,0)</f>
        <v>0104153</v>
      </c>
      <c r="E430" s="50" t="s">
        <v>294</v>
      </c>
      <c r="F430" s="38" t="s">
        <v>31</v>
      </c>
      <c r="G430" s="6" t="s">
        <v>33</v>
      </c>
      <c r="H430" s="6" t="s">
        <v>393</v>
      </c>
      <c r="I430" s="4"/>
      <c r="J430" s="5" t="s">
        <v>404</v>
      </c>
      <c r="K430" s="6" t="s">
        <v>52</v>
      </c>
      <c r="L430" s="7" t="s">
        <v>22</v>
      </c>
      <c r="M430" s="4"/>
      <c r="N430" s="48" t="s">
        <v>293</v>
      </c>
      <c r="O430" s="48" t="s">
        <v>294</v>
      </c>
      <c r="P430" s="43">
        <f>VLOOKUP($N430,'[2]QuyetdinhPCGD'!$C$6:$G$791,2,0)</f>
        <v>3</v>
      </c>
      <c r="Q430" s="39">
        <f>VLOOKUP($N430,'[2]QuyetdinhPCGD'!$C$6:$G$791,3,0)</f>
        <v>2</v>
      </c>
      <c r="R430" s="39">
        <f>VLOOKUP($N430,'[2]QuyetdinhPCGD'!$C$6:$G$791,4,0)</f>
        <v>1</v>
      </c>
      <c r="S430" s="39">
        <f>VLOOKUP($N430,'[2]QuyetdinhPCGD'!$C$6:$G$791,5,0)</f>
        <v>0</v>
      </c>
      <c r="T430" s="47">
        <f>(Q430*15+R430*30+S430*30)/5</f>
        <v>12</v>
      </c>
      <c r="U430" s="52">
        <v>7</v>
      </c>
      <c r="V430" s="52" t="s">
        <v>53</v>
      </c>
      <c r="W430" s="49">
        <v>1</v>
      </c>
      <c r="X430" s="52" t="s">
        <v>284</v>
      </c>
      <c r="Y430" s="52"/>
    </row>
    <row r="431" spans="1:13" ht="26.25">
      <c r="A431" s="5">
        <v>425</v>
      </c>
      <c r="B431" s="4" t="str">
        <f t="shared" si="12"/>
        <v>17.4.0104153.18.01</v>
      </c>
      <c r="C431" s="5" t="str">
        <f>VLOOKUP(B431,'[4]TKB(Tao lop)'!$B$7:$C$260,2,0)</f>
        <v>201740104153001</v>
      </c>
      <c r="D431" s="5" t="str">
        <f>VLOOKUP(E431,'[2]QuyetdinhPCGD'!$B$6:$C$791,2,0)</f>
        <v>0104153</v>
      </c>
      <c r="E431" s="50" t="s">
        <v>294</v>
      </c>
      <c r="F431" s="38" t="s">
        <v>31</v>
      </c>
      <c r="G431" s="6" t="s">
        <v>35</v>
      </c>
      <c r="H431" s="6" t="s">
        <v>393</v>
      </c>
      <c r="I431" s="4"/>
      <c r="J431" s="5" t="s">
        <v>404</v>
      </c>
      <c r="K431" s="6" t="s">
        <v>52</v>
      </c>
      <c r="L431" s="7" t="s">
        <v>22</v>
      </c>
      <c r="M431" s="4"/>
    </row>
    <row r="432" spans="1:13" ht="26.25">
      <c r="A432" s="5">
        <v>426</v>
      </c>
      <c r="B432" s="4" t="str">
        <f t="shared" si="12"/>
        <v>17.4.0204125.18.01</v>
      </c>
      <c r="C432" s="5" t="str">
        <f>VLOOKUP(B432,'[4]TKB(Tao lop)'!$B$7:$C$260,2,0)</f>
        <v>201740204125001</v>
      </c>
      <c r="D432" s="5" t="str">
        <f>VLOOKUP(E432,'[2]QuyetdinhPCGD'!$B$6:$C$791,2,0)</f>
        <v>0204125</v>
      </c>
      <c r="E432" s="50" t="s">
        <v>317</v>
      </c>
      <c r="F432" s="38" t="s">
        <v>31</v>
      </c>
      <c r="G432" s="6" t="s">
        <v>38</v>
      </c>
      <c r="H432" s="6" t="s">
        <v>426</v>
      </c>
      <c r="I432" s="4"/>
      <c r="J432" s="5" t="s">
        <v>412</v>
      </c>
      <c r="K432" s="6" t="s">
        <v>52</v>
      </c>
      <c r="L432" s="7" t="s">
        <v>22</v>
      </c>
      <c r="M432" s="4"/>
    </row>
    <row r="433" spans="1:13" ht="26.25">
      <c r="A433" s="5">
        <v>427</v>
      </c>
      <c r="B433" s="4" t="str">
        <f t="shared" si="12"/>
        <v>17.4.0204125.18.01</v>
      </c>
      <c r="C433" s="5" t="str">
        <f>VLOOKUP(B433,'[4]TKB(Tao lop)'!$B$7:$C$260,2,0)</f>
        <v>201740204125001</v>
      </c>
      <c r="D433" s="5" t="str">
        <f>VLOOKUP(E433,'[2]QuyetdinhPCGD'!$B$6:$C$791,2,0)</f>
        <v>0204125</v>
      </c>
      <c r="E433" s="50" t="s">
        <v>317</v>
      </c>
      <c r="F433" s="38" t="s">
        <v>31</v>
      </c>
      <c r="G433" s="6" t="s">
        <v>34</v>
      </c>
      <c r="H433" s="6" t="s">
        <v>426</v>
      </c>
      <c r="I433" s="4"/>
      <c r="J433" s="5" t="s">
        <v>412</v>
      </c>
      <c r="K433" s="6" t="s">
        <v>52</v>
      </c>
      <c r="L433" s="7" t="s">
        <v>22</v>
      </c>
      <c r="M433" s="4"/>
    </row>
    <row r="434" spans="1:13" ht="26.25">
      <c r="A434" s="5">
        <v>428</v>
      </c>
      <c r="B434" s="4" t="str">
        <f t="shared" si="12"/>
        <v>17.4.0204125.18.01</v>
      </c>
      <c r="C434" s="5" t="str">
        <f>VLOOKUP(B434,'[4]TKB(Tao lop)'!$B$7:$C$260,2,0)</f>
        <v>201740204125001</v>
      </c>
      <c r="D434" s="5" t="str">
        <f>VLOOKUP(E434,'[2]QuyetdinhPCGD'!$B$6:$C$791,2,0)</f>
        <v>0204125</v>
      </c>
      <c r="E434" s="50" t="s">
        <v>317</v>
      </c>
      <c r="F434" s="38" t="s">
        <v>31</v>
      </c>
      <c r="G434" s="6" t="s">
        <v>37</v>
      </c>
      <c r="H434" s="6" t="s">
        <v>426</v>
      </c>
      <c r="I434" s="4"/>
      <c r="J434" s="5" t="s">
        <v>412</v>
      </c>
      <c r="K434" s="6" t="s">
        <v>52</v>
      </c>
      <c r="L434" s="7" t="s">
        <v>22</v>
      </c>
      <c r="M434" s="4"/>
    </row>
    <row r="435" spans="1:13" ht="26.25">
      <c r="A435" s="5">
        <v>429</v>
      </c>
      <c r="B435" s="4" t="str">
        <f t="shared" si="12"/>
        <v>17.4.0504140.18.01</v>
      </c>
      <c r="C435" s="5" t="str">
        <f>VLOOKUP(B435,'[4]TKB(Tao lop)'!$B$7:$C$260,2,0)</f>
        <v>201740504140001</v>
      </c>
      <c r="D435" s="5" t="str">
        <f>VLOOKUP(E435,'[2]QuyetdinhPCGD'!$B$6:$C$791,2,0)</f>
        <v>0504140</v>
      </c>
      <c r="E435" s="50" t="s">
        <v>327</v>
      </c>
      <c r="F435" s="6" t="s">
        <v>29</v>
      </c>
      <c r="G435" s="6" t="s">
        <v>34</v>
      </c>
      <c r="H435" s="6" t="s">
        <v>383</v>
      </c>
      <c r="I435" s="4"/>
      <c r="J435" s="5" t="s">
        <v>414</v>
      </c>
      <c r="K435" s="6" t="s">
        <v>52</v>
      </c>
      <c r="L435" s="7" t="s">
        <v>22</v>
      </c>
      <c r="M435" s="4"/>
    </row>
    <row r="436" spans="1:13" ht="26.25">
      <c r="A436" s="5">
        <v>430</v>
      </c>
      <c r="B436" s="4" t="str">
        <f t="shared" si="12"/>
        <v>17.4.0504140.18.01</v>
      </c>
      <c r="C436" s="5" t="str">
        <f>VLOOKUP(B436,'[4]TKB(Tao lop)'!$B$7:$C$260,2,0)</f>
        <v>201740504140001</v>
      </c>
      <c r="D436" s="5" t="str">
        <f>VLOOKUP(E436,'[2]QuyetdinhPCGD'!$B$6:$C$791,2,0)</f>
        <v>0504140</v>
      </c>
      <c r="E436" s="50" t="s">
        <v>327</v>
      </c>
      <c r="F436" s="6" t="s">
        <v>29</v>
      </c>
      <c r="G436" s="6" t="s">
        <v>37</v>
      </c>
      <c r="H436" s="6" t="s">
        <v>383</v>
      </c>
      <c r="I436" s="4"/>
      <c r="J436" s="5" t="s">
        <v>414</v>
      </c>
      <c r="K436" s="6" t="s">
        <v>52</v>
      </c>
      <c r="L436" s="7" t="s">
        <v>22</v>
      </c>
      <c r="M436" s="4"/>
    </row>
    <row r="437" spans="1:13" ht="26.25">
      <c r="A437" s="5">
        <v>431</v>
      </c>
      <c r="B437" s="4" t="str">
        <f t="shared" si="12"/>
        <v>17.4.1104121.18.01</v>
      </c>
      <c r="C437" s="5" t="str">
        <f>VLOOKUP(B437,'[4]TKB(Tao lop)'!$B$7:$C$260,2,0)</f>
        <v>201741104121001</v>
      </c>
      <c r="D437" s="5" t="str">
        <f>VLOOKUP(E437,'[2]QuyetdinhPCGD'!$B$6:$C$791,2,0)</f>
        <v>1104121</v>
      </c>
      <c r="E437" s="50" t="s">
        <v>208</v>
      </c>
      <c r="F437" s="6" t="s">
        <v>116</v>
      </c>
      <c r="G437" s="6" t="s">
        <v>34</v>
      </c>
      <c r="H437" s="6" t="s">
        <v>442</v>
      </c>
      <c r="I437" s="4"/>
      <c r="J437" s="5" t="s">
        <v>411</v>
      </c>
      <c r="K437" s="6" t="s">
        <v>52</v>
      </c>
      <c r="L437" s="7" t="s">
        <v>22</v>
      </c>
      <c r="M437" s="4"/>
    </row>
    <row r="438" spans="1:13" ht="26.25">
      <c r="A438" s="5">
        <v>432</v>
      </c>
      <c r="B438" s="4" t="str">
        <f t="shared" si="12"/>
        <v>17.4.1104121.18.01</v>
      </c>
      <c r="C438" s="5" t="str">
        <f>VLOOKUP(B438,'[4]TKB(Tao lop)'!$B$7:$C$260,2,0)</f>
        <v>201741104121001</v>
      </c>
      <c r="D438" s="5" t="str">
        <f>VLOOKUP(E438,'[2]QuyetdinhPCGD'!$B$6:$C$791,2,0)</f>
        <v>1104121</v>
      </c>
      <c r="E438" s="50" t="s">
        <v>208</v>
      </c>
      <c r="F438" s="6" t="s">
        <v>116</v>
      </c>
      <c r="G438" s="6" t="s">
        <v>37</v>
      </c>
      <c r="H438" s="6" t="s">
        <v>442</v>
      </c>
      <c r="I438" s="4"/>
      <c r="J438" s="5" t="s">
        <v>411</v>
      </c>
      <c r="K438" s="6" t="s">
        <v>52</v>
      </c>
      <c r="L438" s="7" t="s">
        <v>22</v>
      </c>
      <c r="M438" s="4"/>
    </row>
    <row r="439" spans="1:13" ht="26.25">
      <c r="A439" s="5">
        <v>433</v>
      </c>
      <c r="B439" s="4" t="str">
        <f t="shared" si="12"/>
        <v>17.4.0104155.18.01</v>
      </c>
      <c r="C439" s="5" t="str">
        <f>VLOOKUP(B439,'[4]TKB(Tao lop)'!$B$7:$C$260,2,0)</f>
        <v>201740104155001</v>
      </c>
      <c r="D439" s="5" t="str">
        <f>VLOOKUP(E439,'[2]QuyetdinhPCGD'!$B$6:$C$791,2,0)</f>
        <v>0104155</v>
      </c>
      <c r="E439" s="50" t="s">
        <v>210</v>
      </c>
      <c r="F439" s="6" t="s">
        <v>30</v>
      </c>
      <c r="G439" s="6" t="s">
        <v>36</v>
      </c>
      <c r="H439" s="6" t="s">
        <v>374</v>
      </c>
      <c r="I439" s="4"/>
      <c r="J439" s="5" t="s">
        <v>412</v>
      </c>
      <c r="K439" s="6" t="s">
        <v>52</v>
      </c>
      <c r="L439" s="7" t="s">
        <v>22</v>
      </c>
      <c r="M439" s="4"/>
    </row>
    <row r="440" spans="1:13" ht="26.25">
      <c r="A440" s="5">
        <v>434</v>
      </c>
      <c r="B440" s="4" t="str">
        <f t="shared" si="12"/>
        <v>17.4.0104155.18.01</v>
      </c>
      <c r="C440" s="5" t="str">
        <f>VLOOKUP(B440,'[4]TKB(Tao lop)'!$B$7:$C$260,2,0)</f>
        <v>201740104155001</v>
      </c>
      <c r="D440" s="5" t="str">
        <f>VLOOKUP(E440,'[2]QuyetdinhPCGD'!$B$6:$C$791,2,0)</f>
        <v>0104155</v>
      </c>
      <c r="E440" s="50" t="s">
        <v>210</v>
      </c>
      <c r="F440" s="6" t="s">
        <v>30</v>
      </c>
      <c r="G440" s="6" t="s">
        <v>34</v>
      </c>
      <c r="H440" s="6" t="s">
        <v>374</v>
      </c>
      <c r="I440" s="4"/>
      <c r="J440" s="5" t="s">
        <v>412</v>
      </c>
      <c r="K440" s="6" t="s">
        <v>52</v>
      </c>
      <c r="L440" s="7" t="s">
        <v>22</v>
      </c>
      <c r="M440" s="4"/>
    </row>
    <row r="441" spans="1:13" ht="26.25">
      <c r="A441" s="5">
        <v>435</v>
      </c>
      <c r="B441" s="4" t="str">
        <f t="shared" si="12"/>
        <v>17.4.1204106.18.01</v>
      </c>
      <c r="C441" s="5" t="str">
        <f>VLOOKUP(B441,'[4]TKB(Tao lop)'!$B$7:$C$260,2,0)</f>
        <v>201741204106001</v>
      </c>
      <c r="D441" s="5" t="str">
        <f>VLOOKUP(E441,'[3]QuyetdinhPCGD'!$B$6:$C$850,2,0)</f>
        <v>1204106</v>
      </c>
      <c r="E441" s="50" t="s">
        <v>369</v>
      </c>
      <c r="F441" s="6" t="s">
        <v>116</v>
      </c>
      <c r="G441" s="6" t="s">
        <v>32</v>
      </c>
      <c r="H441" s="6" t="s">
        <v>374</v>
      </c>
      <c r="I441" s="4"/>
      <c r="J441" s="5" t="s">
        <v>405</v>
      </c>
      <c r="K441" s="6" t="s">
        <v>52</v>
      </c>
      <c r="L441" s="7" t="s">
        <v>22</v>
      </c>
      <c r="M441" s="4"/>
    </row>
    <row r="442" spans="1:13" ht="26.25">
      <c r="A442" s="5">
        <v>436</v>
      </c>
      <c r="B442" s="4" t="str">
        <f t="shared" si="12"/>
        <v>17.4.1204106.18.01</v>
      </c>
      <c r="C442" s="5" t="str">
        <f>VLOOKUP(B442,'[4]TKB(Tao lop)'!$B$7:$C$260,2,0)</f>
        <v>201741204106001</v>
      </c>
      <c r="D442" s="5" t="str">
        <f>VLOOKUP(E442,'[3]QuyetdinhPCGD'!$B$6:$C$850,2,0)</f>
        <v>1204106</v>
      </c>
      <c r="E442" s="50" t="s">
        <v>369</v>
      </c>
      <c r="F442" s="6" t="s">
        <v>116</v>
      </c>
      <c r="G442" s="6" t="s">
        <v>33</v>
      </c>
      <c r="H442" s="6" t="s">
        <v>374</v>
      </c>
      <c r="I442" s="4"/>
      <c r="J442" s="5" t="s">
        <v>405</v>
      </c>
      <c r="K442" s="6" t="s">
        <v>52</v>
      </c>
      <c r="L442" s="7" t="s">
        <v>22</v>
      </c>
      <c r="M442" s="4"/>
    </row>
    <row r="443" spans="1:13" ht="26.25">
      <c r="A443" s="5">
        <v>437</v>
      </c>
      <c r="B443" s="4" t="str">
        <f t="shared" si="12"/>
        <v>17.4.1204106.18.01</v>
      </c>
      <c r="C443" s="5" t="str">
        <f>VLOOKUP(B443,'[4]TKB(Tao lop)'!$B$7:$C$260,2,0)</f>
        <v>201741204106001</v>
      </c>
      <c r="D443" s="5" t="str">
        <f>VLOOKUP(E443,'[3]QuyetdinhPCGD'!$B$6:$C$850,2,0)</f>
        <v>1204106</v>
      </c>
      <c r="E443" s="50" t="s">
        <v>369</v>
      </c>
      <c r="F443" s="6" t="s">
        <v>116</v>
      </c>
      <c r="G443" s="6" t="s">
        <v>35</v>
      </c>
      <c r="H443" s="6" t="s">
        <v>374</v>
      </c>
      <c r="I443" s="4"/>
      <c r="J443" s="5" t="s">
        <v>405</v>
      </c>
      <c r="K443" s="6" t="s">
        <v>52</v>
      </c>
      <c r="L443" s="7" t="s">
        <v>22</v>
      </c>
      <c r="M443" s="4"/>
    </row>
    <row r="444" spans="1:13" ht="26.25">
      <c r="A444" s="5">
        <v>438</v>
      </c>
      <c r="B444" s="4" t="str">
        <f t="shared" si="12"/>
        <v>17.4.1204106.18.02</v>
      </c>
      <c r="C444" s="5" t="str">
        <f>VLOOKUP(B444,'[4]TKB(Tao lop)'!$B$7:$C$260,2,0)</f>
        <v>201741204106002</v>
      </c>
      <c r="D444" s="5" t="str">
        <f>VLOOKUP(E444,'[3]QuyetdinhPCGD'!$B$6:$C$850,2,0)</f>
        <v>1204106</v>
      </c>
      <c r="E444" s="50" t="s">
        <v>369</v>
      </c>
      <c r="F444" s="6" t="s">
        <v>117</v>
      </c>
      <c r="G444" s="6" t="s">
        <v>32</v>
      </c>
      <c r="H444" s="6" t="s">
        <v>374</v>
      </c>
      <c r="I444" s="4"/>
      <c r="J444" s="5" t="s">
        <v>405</v>
      </c>
      <c r="K444" s="6" t="s">
        <v>52</v>
      </c>
      <c r="L444" s="7" t="s">
        <v>23</v>
      </c>
      <c r="M444" s="4"/>
    </row>
    <row r="445" spans="1:13" ht="26.25">
      <c r="A445" s="5">
        <v>439</v>
      </c>
      <c r="B445" s="4" t="str">
        <f t="shared" si="12"/>
        <v>17.4.1204106.18.02</v>
      </c>
      <c r="C445" s="5" t="str">
        <f>VLOOKUP(B445,'[4]TKB(Tao lop)'!$B$7:$C$260,2,0)</f>
        <v>201741204106002</v>
      </c>
      <c r="D445" s="5" t="str">
        <f>VLOOKUP(E445,'[3]QuyetdinhPCGD'!$B$6:$C$850,2,0)</f>
        <v>1204106</v>
      </c>
      <c r="E445" s="50" t="s">
        <v>369</v>
      </c>
      <c r="F445" s="6" t="s">
        <v>117</v>
      </c>
      <c r="G445" s="6" t="s">
        <v>33</v>
      </c>
      <c r="H445" s="6" t="s">
        <v>374</v>
      </c>
      <c r="I445" s="4"/>
      <c r="J445" s="5" t="s">
        <v>405</v>
      </c>
      <c r="K445" s="6" t="s">
        <v>52</v>
      </c>
      <c r="L445" s="7" t="s">
        <v>23</v>
      </c>
      <c r="M445" s="4"/>
    </row>
    <row r="446" spans="1:13" ht="26.25">
      <c r="A446" s="5">
        <v>440</v>
      </c>
      <c r="B446" s="4" t="str">
        <f t="shared" si="12"/>
        <v>17.4.1204106.18.02</v>
      </c>
      <c r="C446" s="5" t="str">
        <f>VLOOKUP(B446,'[4]TKB(Tao lop)'!$B$7:$C$260,2,0)</f>
        <v>201741204106002</v>
      </c>
      <c r="D446" s="5" t="str">
        <f>VLOOKUP(E446,'[3]QuyetdinhPCGD'!$B$6:$C$850,2,0)</f>
        <v>1204106</v>
      </c>
      <c r="E446" s="50" t="s">
        <v>369</v>
      </c>
      <c r="F446" s="6" t="s">
        <v>117</v>
      </c>
      <c r="G446" s="6" t="s">
        <v>35</v>
      </c>
      <c r="H446" s="6" t="s">
        <v>374</v>
      </c>
      <c r="I446" s="4"/>
      <c r="J446" s="5" t="s">
        <v>405</v>
      </c>
      <c r="K446" s="6" t="s">
        <v>52</v>
      </c>
      <c r="L446" s="7" t="s">
        <v>23</v>
      </c>
      <c r="M446" s="4"/>
    </row>
    <row r="447" spans="1:13" ht="26.25">
      <c r="A447" s="5">
        <v>441</v>
      </c>
      <c r="B447" s="4" t="str">
        <f t="shared" si="12"/>
        <v>17.4.1204106.18.03</v>
      </c>
      <c r="C447" s="5" t="str">
        <f>VLOOKUP(B447,'[4]TKB(Tao lop)'!$B$7:$C$260,2,0)</f>
        <v>201741204106003</v>
      </c>
      <c r="D447" s="5" t="str">
        <f>VLOOKUP(E447,'[3]QuyetdinhPCGD'!$B$6:$C$850,2,0)</f>
        <v>1204106</v>
      </c>
      <c r="E447" s="50" t="s">
        <v>369</v>
      </c>
      <c r="F447" s="6" t="s">
        <v>116</v>
      </c>
      <c r="G447" s="6" t="s">
        <v>36</v>
      </c>
      <c r="H447" s="6" t="s">
        <v>439</v>
      </c>
      <c r="I447" s="4"/>
      <c r="J447" s="5" t="s">
        <v>407</v>
      </c>
      <c r="K447" s="6" t="s">
        <v>52</v>
      </c>
      <c r="L447" s="7" t="s">
        <v>24</v>
      </c>
      <c r="M447" s="4"/>
    </row>
    <row r="448" spans="1:13" ht="26.25">
      <c r="A448" s="5">
        <v>442</v>
      </c>
      <c r="B448" s="4" t="str">
        <f t="shared" si="12"/>
        <v>17.4.1204106.18.03</v>
      </c>
      <c r="C448" s="5" t="str">
        <f>VLOOKUP(B448,'[4]TKB(Tao lop)'!$B$7:$C$260,2,0)</f>
        <v>201741204106003</v>
      </c>
      <c r="D448" s="5" t="str">
        <f>VLOOKUP(E448,'[3]QuyetdinhPCGD'!$B$6:$C$850,2,0)</f>
        <v>1204106</v>
      </c>
      <c r="E448" s="50" t="s">
        <v>369</v>
      </c>
      <c r="F448" s="6" t="s">
        <v>116</v>
      </c>
      <c r="G448" s="6" t="s">
        <v>34</v>
      </c>
      <c r="H448" s="6" t="s">
        <v>439</v>
      </c>
      <c r="I448" s="4"/>
      <c r="J448" s="5" t="s">
        <v>407</v>
      </c>
      <c r="K448" s="6" t="s">
        <v>52</v>
      </c>
      <c r="L448" s="7" t="s">
        <v>24</v>
      </c>
      <c r="M448" s="4"/>
    </row>
    <row r="449" spans="1:13" ht="26.25">
      <c r="A449" s="5">
        <v>443</v>
      </c>
      <c r="B449" s="4" t="str">
        <f t="shared" si="12"/>
        <v>17.4.1204106.18.03</v>
      </c>
      <c r="C449" s="5" t="str">
        <f>VLOOKUP(B449,'[4]TKB(Tao lop)'!$B$7:$C$260,2,0)</f>
        <v>201741204106003</v>
      </c>
      <c r="D449" s="5" t="str">
        <f>VLOOKUP(E449,'[3]QuyetdinhPCGD'!$B$6:$C$850,2,0)</f>
        <v>1204106</v>
      </c>
      <c r="E449" s="50" t="s">
        <v>369</v>
      </c>
      <c r="F449" s="6" t="s">
        <v>116</v>
      </c>
      <c r="G449" s="6" t="s">
        <v>37</v>
      </c>
      <c r="H449" s="6" t="s">
        <v>439</v>
      </c>
      <c r="I449" s="4"/>
      <c r="J449" s="5" t="s">
        <v>407</v>
      </c>
      <c r="K449" s="6" t="s">
        <v>52</v>
      </c>
      <c r="L449" s="7" t="s">
        <v>24</v>
      </c>
      <c r="M449" s="4"/>
    </row>
    <row r="450" spans="1:13" ht="26.25">
      <c r="A450" s="5">
        <v>444</v>
      </c>
      <c r="B450" s="4" t="str">
        <f t="shared" si="12"/>
        <v>17.4.1204106.18.04</v>
      </c>
      <c r="C450" s="5" t="str">
        <f>VLOOKUP(B450,'[4]TKB(Tao lop)'!$B$7:$C$260,2,0)</f>
        <v>201741204106004</v>
      </c>
      <c r="D450" s="5" t="str">
        <f>VLOOKUP(E450,'[3]QuyetdinhPCGD'!$B$6:$C$850,2,0)</f>
        <v>1204106</v>
      </c>
      <c r="E450" s="50" t="s">
        <v>369</v>
      </c>
      <c r="F450" s="6" t="s">
        <v>117</v>
      </c>
      <c r="G450" s="6" t="s">
        <v>36</v>
      </c>
      <c r="H450" s="6" t="s">
        <v>439</v>
      </c>
      <c r="I450" s="4"/>
      <c r="J450" s="5" t="s">
        <v>407</v>
      </c>
      <c r="K450" s="6" t="s">
        <v>52</v>
      </c>
      <c r="L450" s="7" t="s">
        <v>25</v>
      </c>
      <c r="M450" s="4"/>
    </row>
    <row r="451" spans="1:13" ht="26.25">
      <c r="A451" s="5">
        <v>445</v>
      </c>
      <c r="B451" s="4" t="str">
        <f t="shared" si="12"/>
        <v>17.4.1204106.18.04</v>
      </c>
      <c r="C451" s="5" t="str">
        <f>VLOOKUP(B451,'[4]TKB(Tao lop)'!$B$7:$C$260,2,0)</f>
        <v>201741204106004</v>
      </c>
      <c r="D451" s="5" t="str">
        <f>VLOOKUP(E451,'[3]QuyetdinhPCGD'!$B$6:$C$850,2,0)</f>
        <v>1204106</v>
      </c>
      <c r="E451" s="50" t="s">
        <v>369</v>
      </c>
      <c r="F451" s="6" t="s">
        <v>117</v>
      </c>
      <c r="G451" s="6" t="s">
        <v>34</v>
      </c>
      <c r="H451" s="6" t="s">
        <v>439</v>
      </c>
      <c r="I451" s="4"/>
      <c r="J451" s="5" t="s">
        <v>407</v>
      </c>
      <c r="K451" s="6" t="s">
        <v>52</v>
      </c>
      <c r="L451" s="7" t="s">
        <v>25</v>
      </c>
      <c r="M451" s="4"/>
    </row>
    <row r="452" spans="1:13" ht="26.25">
      <c r="A452" s="5">
        <v>446</v>
      </c>
      <c r="B452" s="4" t="str">
        <f t="shared" si="12"/>
        <v>17.4.1204106.18.04</v>
      </c>
      <c r="C452" s="5" t="str">
        <f>VLOOKUP(B452,'[4]TKB(Tao lop)'!$B$7:$C$260,2,0)</f>
        <v>201741204106004</v>
      </c>
      <c r="D452" s="5" t="str">
        <f>VLOOKUP(E452,'[3]QuyetdinhPCGD'!$B$6:$C$850,2,0)</f>
        <v>1204106</v>
      </c>
      <c r="E452" s="50" t="s">
        <v>369</v>
      </c>
      <c r="F452" s="6" t="s">
        <v>117</v>
      </c>
      <c r="G452" s="6" t="s">
        <v>37</v>
      </c>
      <c r="H452" s="6" t="s">
        <v>439</v>
      </c>
      <c r="I452" s="4"/>
      <c r="J452" s="5" t="s">
        <v>407</v>
      </c>
      <c r="K452" s="6" t="s">
        <v>52</v>
      </c>
      <c r="L452" s="7" t="s">
        <v>25</v>
      </c>
      <c r="M452" s="4"/>
    </row>
    <row r="453" spans="1:13" ht="26.25">
      <c r="A453" s="5">
        <v>451</v>
      </c>
      <c r="B453" s="4" t="str">
        <f t="shared" si="12"/>
        <v>17.4.1204107.18.05</v>
      </c>
      <c r="C453" s="5" t="str">
        <f>VLOOKUP(B453,'[4]TKB(Tao lop)'!$B$7:$C$260,2,0)</f>
        <v>201741204107001</v>
      </c>
      <c r="D453" s="5" t="str">
        <f>VLOOKUP(E453,'[2]QuyetdinhPCGD'!$B$6:$C$791,2,0)</f>
        <v>1204107</v>
      </c>
      <c r="E453" s="50" t="s">
        <v>337</v>
      </c>
      <c r="F453" s="38" t="s">
        <v>31</v>
      </c>
      <c r="G453" s="6" t="s">
        <v>32</v>
      </c>
      <c r="H453" s="6" t="s">
        <v>387</v>
      </c>
      <c r="I453" s="4"/>
      <c r="J453" s="5" t="s">
        <v>414</v>
      </c>
      <c r="K453" s="6" t="s">
        <v>52</v>
      </c>
      <c r="L453" s="7" t="s">
        <v>46</v>
      </c>
      <c r="M453" s="4"/>
    </row>
    <row r="454" spans="1:13" ht="26.25">
      <c r="A454" s="5">
        <v>452</v>
      </c>
      <c r="B454" s="4" t="str">
        <f t="shared" si="12"/>
        <v>17.4.1204107.18.05</v>
      </c>
      <c r="C454" s="5" t="str">
        <f>VLOOKUP(B454,'[4]TKB(Tao lop)'!$B$7:$C$260,2,0)</f>
        <v>201741204107001</v>
      </c>
      <c r="D454" s="5" t="str">
        <f>VLOOKUP(E454,'[2]QuyetdinhPCGD'!$B$6:$C$791,2,0)</f>
        <v>1204107</v>
      </c>
      <c r="E454" s="50" t="s">
        <v>337</v>
      </c>
      <c r="F454" s="38" t="s">
        <v>31</v>
      </c>
      <c r="G454" s="6" t="s">
        <v>33</v>
      </c>
      <c r="H454" s="6" t="s">
        <v>387</v>
      </c>
      <c r="I454" s="4"/>
      <c r="J454" s="5" t="s">
        <v>414</v>
      </c>
      <c r="K454" s="6" t="s">
        <v>52</v>
      </c>
      <c r="L454" s="7" t="s">
        <v>46</v>
      </c>
      <c r="M454" s="4"/>
    </row>
    <row r="455" spans="1:13" ht="26.25">
      <c r="A455" s="5">
        <v>453</v>
      </c>
      <c r="B455" s="4" t="str">
        <f t="shared" si="12"/>
        <v>17.4.1204107.18.06</v>
      </c>
      <c r="C455" s="5" t="str">
        <f>VLOOKUP(B455,'[4]TKB(Tao lop)'!$B$7:$C$260,2,0)</f>
        <v>201741204107002</v>
      </c>
      <c r="D455" s="5" t="str">
        <f>VLOOKUP(E455,'[2]QuyetdinhPCGD'!$B$6:$C$791,2,0)</f>
        <v>1204107</v>
      </c>
      <c r="E455" s="50" t="s">
        <v>337</v>
      </c>
      <c r="F455" s="38" t="s">
        <v>31</v>
      </c>
      <c r="G455" s="6" t="s">
        <v>35</v>
      </c>
      <c r="H455" s="6" t="s">
        <v>387</v>
      </c>
      <c r="I455" s="4"/>
      <c r="J455" s="5" t="s">
        <v>414</v>
      </c>
      <c r="K455" s="6" t="s">
        <v>52</v>
      </c>
      <c r="L455" s="7" t="s">
        <v>47</v>
      </c>
      <c r="M455" s="4"/>
    </row>
    <row r="456" spans="1:13" ht="26.25">
      <c r="A456" s="5">
        <v>454</v>
      </c>
      <c r="B456" s="4" t="str">
        <f t="shared" si="12"/>
        <v>17.4.1204107.18.06</v>
      </c>
      <c r="C456" s="5" t="str">
        <f>VLOOKUP(B456,'[4]TKB(Tao lop)'!$B$7:$C$260,2,0)</f>
        <v>201741204107002</v>
      </c>
      <c r="D456" s="5" t="str">
        <f>VLOOKUP(E456,'[2]QuyetdinhPCGD'!$B$6:$C$791,2,0)</f>
        <v>1204107</v>
      </c>
      <c r="E456" s="50" t="s">
        <v>337</v>
      </c>
      <c r="F456" s="38" t="s">
        <v>31</v>
      </c>
      <c r="G456" s="6" t="s">
        <v>36</v>
      </c>
      <c r="H456" s="6" t="s">
        <v>387</v>
      </c>
      <c r="I456" s="4"/>
      <c r="J456" s="5" t="s">
        <v>414</v>
      </c>
      <c r="K456" s="6" t="s">
        <v>52</v>
      </c>
      <c r="L456" s="7" t="s">
        <v>47</v>
      </c>
      <c r="M456" s="4"/>
    </row>
    <row r="457" spans="1:13" ht="26.25">
      <c r="A457" s="5">
        <v>447</v>
      </c>
      <c r="B457" s="4" t="str">
        <f t="shared" si="12"/>
        <v>17.4.1204107.18.01</v>
      </c>
      <c r="C457" s="5" t="str">
        <f>VLOOKUP(B457,'[4]TKB(Tao lop)'!$B$7:$C$260,2,0)</f>
        <v>201741204107003</v>
      </c>
      <c r="D457" s="5" t="str">
        <f>VLOOKUP(E457,'[2]QuyetdinhPCGD'!$B$6:$C$791,2,0)</f>
        <v>1204107</v>
      </c>
      <c r="E457" s="50" t="s">
        <v>337</v>
      </c>
      <c r="F457" s="6" t="s">
        <v>29</v>
      </c>
      <c r="G457" s="6" t="s">
        <v>32</v>
      </c>
      <c r="H457" s="6" t="s">
        <v>440</v>
      </c>
      <c r="I457" s="4"/>
      <c r="J457" s="5" t="s">
        <v>407</v>
      </c>
      <c r="K457" s="6" t="s">
        <v>52</v>
      </c>
      <c r="L457" s="7" t="s">
        <v>22</v>
      </c>
      <c r="M457" s="4"/>
    </row>
    <row r="458" spans="1:13" ht="26.25">
      <c r="A458" s="5">
        <v>448</v>
      </c>
      <c r="B458" s="4" t="str">
        <f t="shared" si="12"/>
        <v>17.4.1204107.18.02</v>
      </c>
      <c r="C458" s="5" t="str">
        <f>VLOOKUP(B458,'[4]TKB(Tao lop)'!$B$7:$C$260,2,0)</f>
        <v>201741204107004</v>
      </c>
      <c r="D458" s="5" t="str">
        <f>VLOOKUP(E458,'[2]QuyetdinhPCGD'!$B$6:$C$791,2,0)</f>
        <v>1204107</v>
      </c>
      <c r="E458" s="50" t="s">
        <v>337</v>
      </c>
      <c r="F458" s="6" t="s">
        <v>29</v>
      </c>
      <c r="G458" s="6" t="s">
        <v>33</v>
      </c>
      <c r="H458" s="6" t="s">
        <v>440</v>
      </c>
      <c r="I458" s="4"/>
      <c r="J458" s="5" t="s">
        <v>407</v>
      </c>
      <c r="K458" s="6" t="s">
        <v>52</v>
      </c>
      <c r="L458" s="7" t="s">
        <v>23</v>
      </c>
      <c r="M458" s="4"/>
    </row>
    <row r="459" spans="1:13" ht="26.25">
      <c r="A459" s="5">
        <v>449</v>
      </c>
      <c r="B459" s="4" t="str">
        <f t="shared" si="12"/>
        <v>17.4.1204107.18.03</v>
      </c>
      <c r="C459" s="5" t="str">
        <f>VLOOKUP(B459,'[4]TKB(Tao lop)'!$B$7:$C$260,2,0)</f>
        <v>201741204107005</v>
      </c>
      <c r="D459" s="5" t="str">
        <f>VLOOKUP(E459,'[2]QuyetdinhPCGD'!$B$6:$C$791,2,0)</f>
        <v>1204107</v>
      </c>
      <c r="E459" s="50" t="s">
        <v>337</v>
      </c>
      <c r="F459" s="6" t="s">
        <v>30</v>
      </c>
      <c r="G459" s="6" t="s">
        <v>32</v>
      </c>
      <c r="H459" s="6" t="s">
        <v>440</v>
      </c>
      <c r="I459" s="4"/>
      <c r="J459" s="5" t="s">
        <v>407</v>
      </c>
      <c r="K459" s="6" t="s">
        <v>52</v>
      </c>
      <c r="L459" s="7" t="s">
        <v>24</v>
      </c>
      <c r="M459" s="4"/>
    </row>
    <row r="460" spans="1:13" ht="26.25">
      <c r="A460" s="5">
        <v>450</v>
      </c>
      <c r="B460" s="4" t="str">
        <f t="shared" si="12"/>
        <v>17.4.1204107.18.04</v>
      </c>
      <c r="C460" s="5" t="str">
        <f>VLOOKUP(B460,'[4]TKB(Tao lop)'!$B$7:$C$260,2,0)</f>
        <v>201741204107006</v>
      </c>
      <c r="D460" s="5" t="str">
        <f>VLOOKUP(E460,'[2]QuyetdinhPCGD'!$B$6:$C$791,2,0)</f>
        <v>1204107</v>
      </c>
      <c r="E460" s="50" t="s">
        <v>337</v>
      </c>
      <c r="F460" s="6" t="s">
        <v>30</v>
      </c>
      <c r="G460" s="6" t="s">
        <v>33</v>
      </c>
      <c r="H460" s="6" t="s">
        <v>440</v>
      </c>
      <c r="I460" s="4"/>
      <c r="J460" s="5" t="s">
        <v>407</v>
      </c>
      <c r="K460" s="6" t="s">
        <v>52</v>
      </c>
      <c r="L460" s="7" t="s">
        <v>25</v>
      </c>
      <c r="M460" s="4"/>
    </row>
    <row r="461" spans="1:13" ht="26.25">
      <c r="A461" s="5">
        <v>455</v>
      </c>
      <c r="B461" s="4" t="str">
        <f t="shared" si="12"/>
        <v>17.4.0504150.18.01</v>
      </c>
      <c r="C461" s="5" t="str">
        <f>VLOOKUP(B461,'[4]TKB(Tao lop)'!$B$7:$C$260,2,0)</f>
        <v>201740504150001</v>
      </c>
      <c r="D461" s="5" t="str">
        <f>VLOOKUP(E461,'[2]QuyetdinhPCGD'!$B$6:$C$791,2,0)</f>
        <v>0504150</v>
      </c>
      <c r="E461" s="50" t="s">
        <v>329</v>
      </c>
      <c r="F461" s="6" t="s">
        <v>30</v>
      </c>
      <c r="G461" s="6" t="s">
        <v>35</v>
      </c>
      <c r="H461" s="6" t="s">
        <v>383</v>
      </c>
      <c r="I461" s="4"/>
      <c r="J461" s="5" t="s">
        <v>414</v>
      </c>
      <c r="K461" s="6" t="s">
        <v>52</v>
      </c>
      <c r="L461" s="7" t="s">
        <v>22</v>
      </c>
      <c r="M461" s="4"/>
    </row>
    <row r="462" spans="1:13" ht="26.25">
      <c r="A462" s="5">
        <v>456</v>
      </c>
      <c r="B462" s="4" t="str">
        <f t="shared" si="12"/>
        <v>17.4.0504150.18.01</v>
      </c>
      <c r="C462" s="5" t="str">
        <f>VLOOKUP(B462,'[4]TKB(Tao lop)'!$B$7:$C$260,2,0)</f>
        <v>201740504150001</v>
      </c>
      <c r="D462" s="5" t="str">
        <f>VLOOKUP(E462,'[2]QuyetdinhPCGD'!$B$6:$C$791,2,0)</f>
        <v>0504150</v>
      </c>
      <c r="E462" s="50" t="s">
        <v>329</v>
      </c>
      <c r="F462" s="6" t="s">
        <v>30</v>
      </c>
      <c r="G462" s="6" t="s">
        <v>36</v>
      </c>
      <c r="H462" s="6" t="s">
        <v>383</v>
      </c>
      <c r="I462" s="4"/>
      <c r="J462" s="5" t="s">
        <v>414</v>
      </c>
      <c r="K462" s="6" t="s">
        <v>52</v>
      </c>
      <c r="L462" s="7" t="s">
        <v>22</v>
      </c>
      <c r="M462" s="4"/>
    </row>
    <row r="463" spans="1:25" ht="26.25">
      <c r="A463" s="5">
        <v>457</v>
      </c>
      <c r="B463" s="4" t="str">
        <f t="shared" si="12"/>
        <v>17.4.1004105.18.01</v>
      </c>
      <c r="C463" s="5" t="str">
        <f>VLOOKUP(B463,'[4]TKB(Tao lop)'!$B$7:$C$260,2,0)</f>
        <v>201741004105001</v>
      </c>
      <c r="D463" s="5" t="str">
        <f>VLOOKUP(E463,'[2]QuyetdinhPCGD'!$B$6:$C$791,2,0)</f>
        <v>1004105</v>
      </c>
      <c r="E463" s="50" t="s">
        <v>321</v>
      </c>
      <c r="F463" s="38" t="s">
        <v>31</v>
      </c>
      <c r="G463" s="6" t="s">
        <v>32</v>
      </c>
      <c r="H463" s="6" t="s">
        <v>386</v>
      </c>
      <c r="I463" s="4"/>
      <c r="J463" s="5" t="s">
        <v>414</v>
      </c>
      <c r="K463" s="6" t="s">
        <v>52</v>
      </c>
      <c r="L463" s="7" t="s">
        <v>22</v>
      </c>
      <c r="M463" s="4"/>
      <c r="N463" s="48" t="s">
        <v>320</v>
      </c>
      <c r="O463" s="48" t="s">
        <v>321</v>
      </c>
      <c r="P463" s="43">
        <f>VLOOKUP($N463,'[2]QuyetdinhPCGD'!$C$6:$G$791,2,0)</f>
        <v>2</v>
      </c>
      <c r="Q463" s="39">
        <f>VLOOKUP($N463,'[2]QuyetdinhPCGD'!$C$6:$G$791,3,0)</f>
        <v>2</v>
      </c>
      <c r="R463" s="39">
        <f>VLOOKUP($N463,'[2]QuyetdinhPCGD'!$C$6:$G$791,4,0)</f>
        <v>0</v>
      </c>
      <c r="S463" s="39">
        <f>VLOOKUP($N463,'[2]QuyetdinhPCGD'!$C$6:$G$791,5,0)</f>
        <v>0</v>
      </c>
      <c r="T463" s="47">
        <f aca="true" t="shared" si="13" ref="T463:T471">(Q463*15+R463*30+S463*30)/5</f>
        <v>6</v>
      </c>
      <c r="U463" s="52">
        <v>142</v>
      </c>
      <c r="V463" s="52" t="s">
        <v>60</v>
      </c>
      <c r="W463" s="49">
        <v>6</v>
      </c>
      <c r="X463" s="52" t="s">
        <v>284</v>
      </c>
      <c r="Y463" s="52"/>
    </row>
    <row r="464" spans="1:25" ht="26.25">
      <c r="A464" s="5">
        <v>458</v>
      </c>
      <c r="B464" s="4" t="str">
        <f t="shared" si="12"/>
        <v>17.4.1004105.18.01</v>
      </c>
      <c r="C464" s="5" t="str">
        <f>VLOOKUP(B464,'[4]TKB(Tao lop)'!$B$7:$C$260,2,0)</f>
        <v>201741004105001</v>
      </c>
      <c r="D464" s="5" t="str">
        <f>VLOOKUP(E464,'[2]QuyetdinhPCGD'!$B$6:$C$791,2,0)</f>
        <v>1004105</v>
      </c>
      <c r="E464" s="50" t="s">
        <v>321</v>
      </c>
      <c r="F464" s="38" t="s">
        <v>31</v>
      </c>
      <c r="G464" s="6" t="s">
        <v>33</v>
      </c>
      <c r="H464" s="6" t="s">
        <v>386</v>
      </c>
      <c r="I464" s="4"/>
      <c r="J464" s="5" t="s">
        <v>414</v>
      </c>
      <c r="K464" s="6" t="s">
        <v>52</v>
      </c>
      <c r="L464" s="7" t="s">
        <v>22</v>
      </c>
      <c r="M464" s="4"/>
      <c r="N464" s="48" t="s">
        <v>196</v>
      </c>
      <c r="O464" s="48" t="s">
        <v>197</v>
      </c>
      <c r="P464" s="43">
        <f>VLOOKUP($N464,'[2]QuyetdinhPCGD'!$C$6:$G$791,2,0)</f>
        <v>3</v>
      </c>
      <c r="Q464" s="39">
        <f>VLOOKUP($N464,'[2]QuyetdinhPCGD'!$C$6:$G$791,3,0)</f>
        <v>2</v>
      </c>
      <c r="R464" s="39">
        <f>VLOOKUP($N464,'[2]QuyetdinhPCGD'!$C$6:$G$791,4,0)</f>
        <v>1</v>
      </c>
      <c r="S464" s="39">
        <f>VLOOKUP($N464,'[2]QuyetdinhPCGD'!$C$6:$G$791,5,0)</f>
        <v>0</v>
      </c>
      <c r="T464" s="47">
        <f t="shared" si="13"/>
        <v>12</v>
      </c>
      <c r="U464" s="52">
        <v>69</v>
      </c>
      <c r="V464" s="52" t="s">
        <v>60</v>
      </c>
      <c r="W464" s="49">
        <v>2</v>
      </c>
      <c r="X464" s="52" t="s">
        <v>284</v>
      </c>
      <c r="Y464" s="52"/>
    </row>
    <row r="465" spans="1:25" ht="26.25">
      <c r="A465" s="5">
        <v>459</v>
      </c>
      <c r="B465" s="4" t="str">
        <f t="shared" si="12"/>
        <v>17.4.1004105.18.02</v>
      </c>
      <c r="C465" s="5" t="str">
        <f>VLOOKUP(B465,'[4]TKB(Tao lop)'!$B$7:$C$260,2,0)</f>
        <v>201741004105002</v>
      </c>
      <c r="D465" s="5" t="str">
        <f>VLOOKUP(E465,'[2]QuyetdinhPCGD'!$B$6:$C$791,2,0)</f>
        <v>1004105</v>
      </c>
      <c r="E465" s="50" t="s">
        <v>321</v>
      </c>
      <c r="F465" s="38" t="s">
        <v>31</v>
      </c>
      <c r="G465" s="6" t="s">
        <v>35</v>
      </c>
      <c r="H465" s="6" t="s">
        <v>386</v>
      </c>
      <c r="I465" s="4"/>
      <c r="J465" s="5" t="s">
        <v>414</v>
      </c>
      <c r="K465" s="6" t="s">
        <v>52</v>
      </c>
      <c r="L465" s="7" t="s">
        <v>23</v>
      </c>
      <c r="M465" s="4"/>
      <c r="N465" s="48" t="s">
        <v>190</v>
      </c>
      <c r="O465" s="48" t="s">
        <v>45</v>
      </c>
      <c r="P465" s="43">
        <f>VLOOKUP($N465,'[2]QuyetdinhPCGD'!$C$6:$G$791,2,0)</f>
        <v>3</v>
      </c>
      <c r="Q465" s="39">
        <f>VLOOKUP($N465,'[2]QuyetdinhPCGD'!$C$6:$G$791,3,0)</f>
        <v>3</v>
      </c>
      <c r="R465" s="39">
        <f>VLOOKUP($N465,'[2]QuyetdinhPCGD'!$C$6:$G$791,4,0)</f>
        <v>0</v>
      </c>
      <c r="S465" s="39">
        <f>VLOOKUP($N465,'[2]QuyetdinhPCGD'!$C$6:$G$791,5,0)</f>
        <v>0</v>
      </c>
      <c r="T465" s="47">
        <f t="shared" si="13"/>
        <v>9</v>
      </c>
      <c r="U465" s="52">
        <v>19</v>
      </c>
      <c r="V465" s="52" t="s">
        <v>60</v>
      </c>
      <c r="W465" s="49">
        <v>1</v>
      </c>
      <c r="X465" s="52" t="s">
        <v>284</v>
      </c>
      <c r="Y465" s="52"/>
    </row>
    <row r="466" spans="1:25" ht="26.25">
      <c r="A466" s="5">
        <v>460</v>
      </c>
      <c r="B466" s="4" t="str">
        <f t="shared" si="12"/>
        <v>17.4.1004105.18.02</v>
      </c>
      <c r="C466" s="5" t="str">
        <f>VLOOKUP(B466,'[4]TKB(Tao lop)'!$B$7:$C$260,2,0)</f>
        <v>201741004105002</v>
      </c>
      <c r="D466" s="5" t="str">
        <f>VLOOKUP(E466,'[2]QuyetdinhPCGD'!$B$6:$C$791,2,0)</f>
        <v>1004105</v>
      </c>
      <c r="E466" s="50" t="s">
        <v>321</v>
      </c>
      <c r="F466" s="38" t="s">
        <v>31</v>
      </c>
      <c r="G466" s="6" t="s">
        <v>36</v>
      </c>
      <c r="H466" s="6" t="s">
        <v>386</v>
      </c>
      <c r="I466" s="4"/>
      <c r="J466" s="5" t="s">
        <v>414</v>
      </c>
      <c r="K466" s="6" t="s">
        <v>52</v>
      </c>
      <c r="L466" s="7" t="s">
        <v>23</v>
      </c>
      <c r="M466" s="4"/>
      <c r="N466" s="48" t="s">
        <v>322</v>
      </c>
      <c r="O466" s="48" t="s">
        <v>323</v>
      </c>
      <c r="P466" s="43">
        <f>VLOOKUP($N466,'[2]QuyetdinhPCGD'!$C$6:$G$791,2,0)</f>
        <v>3</v>
      </c>
      <c r="Q466" s="39">
        <f>VLOOKUP($N466,'[2]QuyetdinhPCGD'!$C$6:$G$791,3,0)</f>
        <v>2</v>
      </c>
      <c r="R466" s="39">
        <f>VLOOKUP($N466,'[2]QuyetdinhPCGD'!$C$6:$G$791,4,0)</f>
        <v>1</v>
      </c>
      <c r="S466" s="39">
        <f>VLOOKUP($N466,'[2]QuyetdinhPCGD'!$C$6:$G$791,5,0)</f>
        <v>0</v>
      </c>
      <c r="T466" s="47">
        <f t="shared" si="13"/>
        <v>12</v>
      </c>
      <c r="U466" s="52">
        <v>14</v>
      </c>
      <c r="V466" s="52" t="s">
        <v>60</v>
      </c>
      <c r="W466" s="49">
        <v>1</v>
      </c>
      <c r="X466" s="52" t="s">
        <v>284</v>
      </c>
      <c r="Y466" s="52"/>
    </row>
    <row r="467" spans="1:25" ht="26.25">
      <c r="A467" s="5">
        <v>461</v>
      </c>
      <c r="B467" s="4" t="str">
        <f t="shared" si="12"/>
        <v>17.4.1004105.18.03</v>
      </c>
      <c r="C467" s="5" t="str">
        <f>VLOOKUP(B467,'[4]TKB(Tao lop)'!$B$7:$C$260,2,0)</f>
        <v>201741004105003</v>
      </c>
      <c r="D467" s="5" t="str">
        <f>VLOOKUP(E467,'[2]QuyetdinhPCGD'!$B$6:$C$791,2,0)</f>
        <v>1004105</v>
      </c>
      <c r="E467" s="50" t="s">
        <v>321</v>
      </c>
      <c r="F467" s="38" t="s">
        <v>31</v>
      </c>
      <c r="G467" s="6" t="s">
        <v>34</v>
      </c>
      <c r="H467" s="6" t="s">
        <v>386</v>
      </c>
      <c r="I467" s="4"/>
      <c r="J467" s="5" t="s">
        <v>414</v>
      </c>
      <c r="K467" s="6" t="s">
        <v>52</v>
      </c>
      <c r="L467" s="7" t="s">
        <v>24</v>
      </c>
      <c r="M467" s="4"/>
      <c r="N467" s="48" t="s">
        <v>200</v>
      </c>
      <c r="O467" s="48" t="s">
        <v>201</v>
      </c>
      <c r="P467" s="43">
        <f>VLOOKUP($N467,'[2]QuyetdinhPCGD'!$C$6:$G$791,2,0)</f>
        <v>3</v>
      </c>
      <c r="Q467" s="39">
        <f>VLOOKUP($N467,'[2]QuyetdinhPCGD'!$C$6:$G$791,3,0)</f>
        <v>2</v>
      </c>
      <c r="R467" s="39">
        <f>VLOOKUP($N467,'[2]QuyetdinhPCGD'!$C$6:$G$791,4,0)</f>
        <v>1</v>
      </c>
      <c r="S467" s="39">
        <f>VLOOKUP($N467,'[2]QuyetdinhPCGD'!$C$6:$G$791,5,0)</f>
        <v>0</v>
      </c>
      <c r="T467" s="47">
        <f t="shared" si="13"/>
        <v>12</v>
      </c>
      <c r="U467" s="52">
        <v>29</v>
      </c>
      <c r="V467" s="52" t="s">
        <v>60</v>
      </c>
      <c r="W467" s="49">
        <v>1</v>
      </c>
      <c r="X467" s="52" t="s">
        <v>284</v>
      </c>
      <c r="Y467" s="52"/>
    </row>
    <row r="468" spans="1:25" ht="26.25">
      <c r="A468" s="5">
        <v>462</v>
      </c>
      <c r="B468" s="4" t="str">
        <f t="shared" si="12"/>
        <v>17.4.1004105.18.03</v>
      </c>
      <c r="C468" s="5" t="str">
        <f>VLOOKUP(B468,'[4]TKB(Tao lop)'!$B$7:$C$260,2,0)</f>
        <v>201741004105003</v>
      </c>
      <c r="D468" s="5" t="str">
        <f>VLOOKUP(E468,'[2]QuyetdinhPCGD'!$B$6:$C$791,2,0)</f>
        <v>1004105</v>
      </c>
      <c r="E468" s="50" t="s">
        <v>321</v>
      </c>
      <c r="F468" s="38" t="s">
        <v>31</v>
      </c>
      <c r="G468" s="6" t="s">
        <v>37</v>
      </c>
      <c r="H468" s="6" t="s">
        <v>386</v>
      </c>
      <c r="I468" s="4"/>
      <c r="J468" s="5" t="s">
        <v>414</v>
      </c>
      <c r="K468" s="6" t="s">
        <v>52</v>
      </c>
      <c r="L468" s="7" t="s">
        <v>24</v>
      </c>
      <c r="M468" s="4"/>
      <c r="N468" s="48" t="s">
        <v>324</v>
      </c>
      <c r="O468" s="48" t="s">
        <v>325</v>
      </c>
      <c r="P468" s="43">
        <f>VLOOKUP($N468,'[2]QuyetdinhPCGD'!$C$6:$G$791,2,0)</f>
        <v>3</v>
      </c>
      <c r="Q468" s="39">
        <f>VLOOKUP($N468,'[2]QuyetdinhPCGD'!$C$6:$G$791,3,0)</f>
        <v>2</v>
      </c>
      <c r="R468" s="39">
        <f>VLOOKUP($N468,'[2]QuyetdinhPCGD'!$C$6:$G$791,4,0)</f>
        <v>1</v>
      </c>
      <c r="S468" s="39">
        <f>VLOOKUP($N468,'[2]QuyetdinhPCGD'!$C$6:$G$791,5,0)</f>
        <v>0</v>
      </c>
      <c r="T468" s="47">
        <f t="shared" si="13"/>
        <v>12</v>
      </c>
      <c r="U468" s="52">
        <v>30</v>
      </c>
      <c r="V468" s="52" t="s">
        <v>60</v>
      </c>
      <c r="W468" s="49">
        <v>1</v>
      </c>
      <c r="X468" s="52" t="s">
        <v>284</v>
      </c>
      <c r="Y468" s="52"/>
    </row>
    <row r="469" spans="1:25" ht="26.25">
      <c r="A469" s="5">
        <v>463</v>
      </c>
      <c r="B469" s="4" t="str">
        <f t="shared" si="12"/>
        <v>17.4.1004105.18.04</v>
      </c>
      <c r="C469" s="5" t="str">
        <f>VLOOKUP(B469,'[4]TKB(Tao lop)'!$B$7:$C$260,2,0)</f>
        <v>201741004105004</v>
      </c>
      <c r="D469" s="5" t="str">
        <f>VLOOKUP(E469,'[2]QuyetdinhPCGD'!$B$6:$C$791,2,0)</f>
        <v>1004105</v>
      </c>
      <c r="E469" s="50" t="s">
        <v>321</v>
      </c>
      <c r="F469" s="6" t="s">
        <v>29</v>
      </c>
      <c r="G469" s="6" t="s">
        <v>38</v>
      </c>
      <c r="H469" s="6" t="s">
        <v>371</v>
      </c>
      <c r="I469" s="4"/>
      <c r="J469" s="5" t="s">
        <v>414</v>
      </c>
      <c r="K469" s="6" t="s">
        <v>52</v>
      </c>
      <c r="L469" s="7" t="s">
        <v>25</v>
      </c>
      <c r="M469" s="4"/>
      <c r="N469" s="48" t="s">
        <v>326</v>
      </c>
      <c r="O469" s="48" t="s">
        <v>327</v>
      </c>
      <c r="P469" s="43">
        <f>VLOOKUP($N469,'[2]QuyetdinhPCGD'!$C$6:$G$791,2,0)</f>
        <v>3</v>
      </c>
      <c r="Q469" s="39">
        <f>VLOOKUP($N469,'[2]QuyetdinhPCGD'!$C$6:$G$791,3,0)</f>
        <v>2</v>
      </c>
      <c r="R469" s="39">
        <f>VLOOKUP($N469,'[2]QuyetdinhPCGD'!$C$6:$G$791,4,0)</f>
        <v>0</v>
      </c>
      <c r="S469" s="39">
        <f>VLOOKUP($N469,'[2]QuyetdinhPCGD'!$C$6:$G$791,5,0)</f>
        <v>1</v>
      </c>
      <c r="T469" s="47">
        <f t="shared" si="13"/>
        <v>12</v>
      </c>
      <c r="U469" s="52">
        <v>32</v>
      </c>
      <c r="V469" s="52" t="s">
        <v>60</v>
      </c>
      <c r="W469" s="49">
        <v>1</v>
      </c>
      <c r="X469" s="52" t="s">
        <v>284</v>
      </c>
      <c r="Y469" s="52"/>
    </row>
    <row r="470" spans="1:25" ht="26.25">
      <c r="A470" s="5">
        <v>464</v>
      </c>
      <c r="B470" s="4" t="str">
        <f t="shared" si="12"/>
        <v>17.4.1004105.18.05</v>
      </c>
      <c r="C470" s="5" t="str">
        <f>VLOOKUP(B470,'[4]TKB(Tao lop)'!$B$7:$C$260,2,0)</f>
        <v>201741004105005</v>
      </c>
      <c r="D470" s="5" t="str">
        <f>VLOOKUP(E470,'[2]QuyetdinhPCGD'!$B$6:$C$791,2,0)</f>
        <v>1004105</v>
      </c>
      <c r="E470" s="50" t="s">
        <v>321</v>
      </c>
      <c r="F470" s="6" t="s">
        <v>30</v>
      </c>
      <c r="G470" s="6" t="s">
        <v>38</v>
      </c>
      <c r="H470" s="6" t="s">
        <v>371</v>
      </c>
      <c r="I470" s="4"/>
      <c r="J470" s="5" t="s">
        <v>414</v>
      </c>
      <c r="K470" s="6" t="s">
        <v>52</v>
      </c>
      <c r="L470" s="7" t="s">
        <v>46</v>
      </c>
      <c r="M470" s="4"/>
      <c r="N470" s="48" t="s">
        <v>328</v>
      </c>
      <c r="O470" s="48" t="s">
        <v>329</v>
      </c>
      <c r="P470" s="43">
        <f>VLOOKUP($N470,'[2]QuyetdinhPCGD'!$C$6:$G$791,2,0)</f>
        <v>3</v>
      </c>
      <c r="Q470" s="39">
        <f>VLOOKUP($N470,'[2]QuyetdinhPCGD'!$C$6:$G$791,3,0)</f>
        <v>2</v>
      </c>
      <c r="R470" s="39">
        <f>VLOOKUP($N470,'[2]QuyetdinhPCGD'!$C$6:$G$791,4,0)</f>
        <v>0</v>
      </c>
      <c r="S470" s="39">
        <f>VLOOKUP($N470,'[2]QuyetdinhPCGD'!$C$6:$G$791,5,0)</f>
        <v>1</v>
      </c>
      <c r="T470" s="47">
        <f t="shared" si="13"/>
        <v>12</v>
      </c>
      <c r="U470" s="52">
        <v>45</v>
      </c>
      <c r="V470" s="52" t="s">
        <v>60</v>
      </c>
      <c r="W470" s="49">
        <v>1</v>
      </c>
      <c r="X470" s="52" t="s">
        <v>284</v>
      </c>
      <c r="Y470" s="52"/>
    </row>
    <row r="471" spans="1:25" ht="26.25">
      <c r="A471" s="5">
        <v>465</v>
      </c>
      <c r="B471" s="4" t="str">
        <f t="shared" si="12"/>
        <v>17.4.0304182.18.01</v>
      </c>
      <c r="C471" s="5" t="str">
        <f>VLOOKUP(B471,'[4]TKB(Tao lop)'!$B$7:$C$260,2,0)</f>
        <v>201740304182001</v>
      </c>
      <c r="D471" s="5" t="str">
        <f>VLOOKUP(E471,'[2]QuyetdinhPCGD'!$B$6:$C$791,2,0)</f>
        <v>0304182</v>
      </c>
      <c r="E471" s="50" t="s">
        <v>311</v>
      </c>
      <c r="F471" s="6" t="s">
        <v>29</v>
      </c>
      <c r="G471" s="6" t="s">
        <v>33</v>
      </c>
      <c r="H471" s="6" t="s">
        <v>444</v>
      </c>
      <c r="I471" s="4"/>
      <c r="J471" s="5" t="s">
        <v>406</v>
      </c>
      <c r="K471" s="6" t="s">
        <v>52</v>
      </c>
      <c r="L471" s="7" t="s">
        <v>22</v>
      </c>
      <c r="M471" s="4"/>
      <c r="N471" s="48" t="s">
        <v>310</v>
      </c>
      <c r="O471" s="48" t="s">
        <v>311</v>
      </c>
      <c r="P471" s="43">
        <f>VLOOKUP($N471,'[2]QuyetdinhPCGD'!$C$6:$G$791,2,0)</f>
        <v>2</v>
      </c>
      <c r="Q471" s="39">
        <f>VLOOKUP($N471,'[2]QuyetdinhPCGD'!$C$6:$G$791,3,0)</f>
        <v>2</v>
      </c>
      <c r="R471" s="39">
        <f>VLOOKUP($N471,'[2]QuyetdinhPCGD'!$C$6:$G$791,4,0)</f>
        <v>0</v>
      </c>
      <c r="S471" s="39">
        <f>VLOOKUP($N471,'[2]QuyetdinhPCGD'!$C$6:$G$791,5,0)</f>
        <v>0</v>
      </c>
      <c r="T471" s="47">
        <f t="shared" si="13"/>
        <v>6</v>
      </c>
      <c r="U471" s="52">
        <v>5</v>
      </c>
      <c r="V471" s="52" t="s">
        <v>182</v>
      </c>
      <c r="W471" s="49">
        <v>1</v>
      </c>
      <c r="X471" s="52" t="s">
        <v>284</v>
      </c>
      <c r="Y471" s="52"/>
    </row>
    <row r="472" spans="1:13" ht="26.25">
      <c r="A472" s="5">
        <v>466</v>
      </c>
      <c r="B472" s="4" t="str">
        <f t="shared" si="12"/>
        <v>17.4.0904108.18.01</v>
      </c>
      <c r="C472" s="5" t="str">
        <f>VLOOKUP(B472,'[4]TKB(Tao lop)'!$B$7:$C$260,2,0)</f>
        <v>201740904108001</v>
      </c>
      <c r="D472" s="5" t="str">
        <f>VLOOKUP(E472,'[2]QuyetdinhPCGD'!$B$6:$C$791,2,0)</f>
        <v>0904108</v>
      </c>
      <c r="E472" s="50" t="s">
        <v>212</v>
      </c>
      <c r="F472" s="6" t="s">
        <v>29</v>
      </c>
      <c r="G472" s="6" t="s">
        <v>36</v>
      </c>
      <c r="H472" s="6" t="s">
        <v>436</v>
      </c>
      <c r="I472" s="4"/>
      <c r="J472" s="5" t="s">
        <v>414</v>
      </c>
      <c r="K472" s="6" t="s">
        <v>52</v>
      </c>
      <c r="L472" s="7" t="s">
        <v>22</v>
      </c>
      <c r="M472" s="4"/>
    </row>
    <row r="473" spans="1:13" ht="26.25">
      <c r="A473" s="5">
        <v>467</v>
      </c>
      <c r="B473" s="4" t="str">
        <f t="shared" si="12"/>
        <v>17.4.0904108.18.01</v>
      </c>
      <c r="C473" s="5" t="str">
        <f>VLOOKUP(B473,'[4]TKB(Tao lop)'!$B$7:$C$260,2,0)</f>
        <v>201740904108001</v>
      </c>
      <c r="D473" s="5" t="str">
        <f>VLOOKUP(E473,'[2]QuyetdinhPCGD'!$B$6:$C$791,2,0)</f>
        <v>0904108</v>
      </c>
      <c r="E473" s="50" t="s">
        <v>212</v>
      </c>
      <c r="F473" s="6" t="s">
        <v>29</v>
      </c>
      <c r="G473" s="6" t="s">
        <v>34</v>
      </c>
      <c r="H473" s="6" t="s">
        <v>436</v>
      </c>
      <c r="I473" s="4"/>
      <c r="J473" s="5" t="s">
        <v>414</v>
      </c>
      <c r="K473" s="6" t="s">
        <v>52</v>
      </c>
      <c r="L473" s="7" t="s">
        <v>22</v>
      </c>
      <c r="M473" s="4"/>
    </row>
    <row r="474" spans="1:13" ht="26.25">
      <c r="A474" s="5">
        <v>468</v>
      </c>
      <c r="B474" s="4" t="str">
        <f t="shared" si="12"/>
        <v>17.4.0904108.18.01</v>
      </c>
      <c r="C474" s="5" t="str">
        <f>VLOOKUP(B474,'[4]TKB(Tao lop)'!$B$7:$C$260,2,0)</f>
        <v>201740904108001</v>
      </c>
      <c r="D474" s="5" t="str">
        <f>VLOOKUP(E474,'[2]QuyetdinhPCGD'!$B$6:$C$791,2,0)</f>
        <v>0904108</v>
      </c>
      <c r="E474" s="50" t="s">
        <v>212</v>
      </c>
      <c r="F474" s="6" t="s">
        <v>29</v>
      </c>
      <c r="G474" s="6" t="s">
        <v>37</v>
      </c>
      <c r="H474" s="6" t="s">
        <v>436</v>
      </c>
      <c r="I474" s="4"/>
      <c r="J474" s="5" t="s">
        <v>414</v>
      </c>
      <c r="K474" s="6" t="s">
        <v>52</v>
      </c>
      <c r="L474" s="7" t="s">
        <v>22</v>
      </c>
      <c r="M474" s="4"/>
    </row>
    <row r="475" spans="1:13" ht="26.25">
      <c r="A475" s="5">
        <v>469</v>
      </c>
      <c r="B475" s="4" t="str">
        <f t="shared" si="12"/>
        <v>17.4.0904108.18.02</v>
      </c>
      <c r="C475" s="5" t="str">
        <f>VLOOKUP(B475,'[4]TKB(Tao lop)'!$B$7:$C$260,2,0)</f>
        <v>201740904108002</v>
      </c>
      <c r="D475" s="5" t="str">
        <f>VLOOKUP(E475,'[2]QuyetdinhPCGD'!$B$6:$C$791,2,0)</f>
        <v>0904108</v>
      </c>
      <c r="E475" s="50" t="s">
        <v>212</v>
      </c>
      <c r="F475" s="6" t="s">
        <v>30</v>
      </c>
      <c r="G475" s="6" t="s">
        <v>36</v>
      </c>
      <c r="H475" s="6" t="s">
        <v>436</v>
      </c>
      <c r="I475" s="4"/>
      <c r="J475" s="5" t="s">
        <v>414</v>
      </c>
      <c r="K475" s="6" t="s">
        <v>52</v>
      </c>
      <c r="L475" s="7" t="s">
        <v>23</v>
      </c>
      <c r="M475" s="4"/>
    </row>
    <row r="476" spans="1:13" ht="26.25">
      <c r="A476" s="5">
        <v>470</v>
      </c>
      <c r="B476" s="4" t="str">
        <f t="shared" si="12"/>
        <v>17.4.0904108.18.02</v>
      </c>
      <c r="C476" s="5" t="str">
        <f>VLOOKUP(B476,'[4]TKB(Tao lop)'!$B$7:$C$260,2,0)</f>
        <v>201740904108002</v>
      </c>
      <c r="D476" s="5" t="str">
        <f>VLOOKUP(E476,'[2]QuyetdinhPCGD'!$B$6:$C$791,2,0)</f>
        <v>0904108</v>
      </c>
      <c r="E476" s="50" t="s">
        <v>212</v>
      </c>
      <c r="F476" s="6" t="s">
        <v>30</v>
      </c>
      <c r="G476" s="6" t="s">
        <v>34</v>
      </c>
      <c r="H476" s="6" t="s">
        <v>436</v>
      </c>
      <c r="I476" s="4"/>
      <c r="J476" s="5" t="s">
        <v>414</v>
      </c>
      <c r="K476" s="6" t="s">
        <v>52</v>
      </c>
      <c r="L476" s="7" t="s">
        <v>23</v>
      </c>
      <c r="M476" s="4"/>
    </row>
    <row r="477" spans="1:13" ht="26.25">
      <c r="A477" s="5">
        <v>471</v>
      </c>
      <c r="B477" s="4" t="str">
        <f t="shared" si="12"/>
        <v>17.4.0904108.18.02</v>
      </c>
      <c r="C477" s="5" t="str">
        <f>VLOOKUP(B477,'[4]TKB(Tao lop)'!$B$7:$C$260,2,0)</f>
        <v>201740904108002</v>
      </c>
      <c r="D477" s="5" t="str">
        <f>VLOOKUP(E477,'[2]QuyetdinhPCGD'!$B$6:$C$791,2,0)</f>
        <v>0904108</v>
      </c>
      <c r="E477" s="50" t="s">
        <v>212</v>
      </c>
      <c r="F477" s="6" t="s">
        <v>30</v>
      </c>
      <c r="G477" s="6" t="s">
        <v>37</v>
      </c>
      <c r="H477" s="6" t="s">
        <v>436</v>
      </c>
      <c r="I477" s="4"/>
      <c r="J477" s="5" t="s">
        <v>414</v>
      </c>
      <c r="K477" s="6" t="s">
        <v>52</v>
      </c>
      <c r="L477" s="7" t="s">
        <v>23</v>
      </c>
      <c r="M477" s="4"/>
    </row>
    <row r="478" spans="1:13" ht="26.25">
      <c r="A478" s="5">
        <v>472</v>
      </c>
      <c r="B478" s="4" t="str">
        <f aca="true" t="shared" si="14" ref="B478:B541">CONCATENATE("17.4.",D478,".18.",L478)</f>
        <v>17.4.0104158.18.01</v>
      </c>
      <c r="C478" s="5" t="str">
        <f>VLOOKUP(B478,'[4]TKB(Tao lop)'!$B$7:$C$260,2,0)</f>
        <v>201740104158001</v>
      </c>
      <c r="D478" s="5" t="str">
        <f>VLOOKUP(E478,'[2]QuyetdinhPCGD'!$B$6:$C$791,2,0)</f>
        <v>0104158</v>
      </c>
      <c r="E478" s="50" t="s">
        <v>214</v>
      </c>
      <c r="F478" s="6" t="s">
        <v>29</v>
      </c>
      <c r="G478" s="6" t="s">
        <v>32</v>
      </c>
      <c r="H478" s="6" t="s">
        <v>371</v>
      </c>
      <c r="I478" s="4"/>
      <c r="J478" s="5" t="s">
        <v>412</v>
      </c>
      <c r="K478" s="6" t="s">
        <v>52</v>
      </c>
      <c r="L478" s="7" t="s">
        <v>22</v>
      </c>
      <c r="M478" s="4"/>
    </row>
    <row r="479" spans="1:13" ht="26.25">
      <c r="A479" s="5">
        <v>473</v>
      </c>
      <c r="B479" s="4" t="str">
        <f t="shared" si="14"/>
        <v>17.4.0104158.18.01</v>
      </c>
      <c r="C479" s="5" t="str">
        <f>VLOOKUP(B479,'[4]TKB(Tao lop)'!$B$7:$C$260,2,0)</f>
        <v>201740104158001</v>
      </c>
      <c r="D479" s="5" t="str">
        <f>VLOOKUP(E479,'[2]QuyetdinhPCGD'!$B$6:$C$791,2,0)</f>
        <v>0104158</v>
      </c>
      <c r="E479" s="50" t="s">
        <v>214</v>
      </c>
      <c r="F479" s="6" t="s">
        <v>29</v>
      </c>
      <c r="G479" s="6" t="s">
        <v>33</v>
      </c>
      <c r="H479" s="6" t="s">
        <v>371</v>
      </c>
      <c r="I479" s="4"/>
      <c r="J479" s="5" t="s">
        <v>412</v>
      </c>
      <c r="K479" s="6" t="s">
        <v>52</v>
      </c>
      <c r="L479" s="7" t="s">
        <v>22</v>
      </c>
      <c r="M479" s="4"/>
    </row>
    <row r="480" spans="1:13" ht="26.25">
      <c r="A480" s="5">
        <v>474</v>
      </c>
      <c r="B480" s="4" t="str">
        <f t="shared" si="14"/>
        <v>17.4.0104158.18.02</v>
      </c>
      <c r="C480" s="5" t="str">
        <f>VLOOKUP(B480,'[4]TKB(Tao lop)'!$B$7:$C$260,2,0)</f>
        <v>201740104158002</v>
      </c>
      <c r="D480" s="5" t="str">
        <f>VLOOKUP(E480,'[2]QuyetdinhPCGD'!$B$6:$C$791,2,0)</f>
        <v>0104158</v>
      </c>
      <c r="E480" s="50" t="s">
        <v>214</v>
      </c>
      <c r="F480" s="6" t="s">
        <v>30</v>
      </c>
      <c r="G480" s="6" t="s">
        <v>32</v>
      </c>
      <c r="H480" s="6" t="s">
        <v>371</v>
      </c>
      <c r="I480" s="4"/>
      <c r="J480" s="5" t="s">
        <v>412</v>
      </c>
      <c r="K480" s="6" t="s">
        <v>52</v>
      </c>
      <c r="L480" s="7" t="s">
        <v>23</v>
      </c>
      <c r="M480" s="4"/>
    </row>
    <row r="481" spans="1:13" ht="26.25">
      <c r="A481" s="5">
        <v>475</v>
      </c>
      <c r="B481" s="4" t="str">
        <f t="shared" si="14"/>
        <v>17.4.0104158.18.02</v>
      </c>
      <c r="C481" s="5" t="str">
        <f>VLOOKUP(B481,'[4]TKB(Tao lop)'!$B$7:$C$260,2,0)</f>
        <v>201740104158002</v>
      </c>
      <c r="D481" s="5" t="str">
        <f>VLOOKUP(E481,'[2]QuyetdinhPCGD'!$B$6:$C$791,2,0)</f>
        <v>0104158</v>
      </c>
      <c r="E481" s="50" t="s">
        <v>214</v>
      </c>
      <c r="F481" s="6" t="s">
        <v>30</v>
      </c>
      <c r="G481" s="6" t="s">
        <v>33</v>
      </c>
      <c r="H481" s="6" t="s">
        <v>371</v>
      </c>
      <c r="I481" s="4"/>
      <c r="J481" s="5" t="s">
        <v>412</v>
      </c>
      <c r="K481" s="6" t="s">
        <v>52</v>
      </c>
      <c r="L481" s="7" t="s">
        <v>23</v>
      </c>
      <c r="M481" s="4"/>
    </row>
    <row r="482" spans="1:25" ht="26.25">
      <c r="A482" s="5">
        <v>476</v>
      </c>
      <c r="B482" s="4" t="str">
        <f t="shared" si="14"/>
        <v>17.4.1304142.18.01</v>
      </c>
      <c r="C482" s="5" t="str">
        <f>VLOOKUP(B482,'[4]TKB(Tao lop)'!$B$7:$C$260,2,0)</f>
        <v>201741304142001</v>
      </c>
      <c r="D482" s="5" t="str">
        <f>VLOOKUP(E482,'[2]QuyetdinhPCGD'!$B$6:$C$791,2,0)</f>
        <v>1304142</v>
      </c>
      <c r="E482" s="50" t="s">
        <v>347</v>
      </c>
      <c r="F482" s="6" t="s">
        <v>29</v>
      </c>
      <c r="G482" s="6" t="s">
        <v>32</v>
      </c>
      <c r="H482" s="6" t="s">
        <v>385</v>
      </c>
      <c r="I482" s="4"/>
      <c r="J482" s="5" t="s">
        <v>404</v>
      </c>
      <c r="K482" s="6" t="s">
        <v>52</v>
      </c>
      <c r="L482" s="7" t="s">
        <v>22</v>
      </c>
      <c r="M482" s="4"/>
      <c r="N482" s="48" t="s">
        <v>336</v>
      </c>
      <c r="O482" s="48" t="s">
        <v>337</v>
      </c>
      <c r="P482" s="43">
        <f>VLOOKUP($N482,'[2]QuyetdinhPCGD'!$C$6:$G$791,2,0)</f>
        <v>2</v>
      </c>
      <c r="Q482" s="39">
        <f>VLOOKUP($N482,'[2]QuyetdinhPCGD'!$C$6:$G$791,3,0)</f>
        <v>2</v>
      </c>
      <c r="R482" s="39">
        <f>VLOOKUP($N482,'[2]QuyetdinhPCGD'!$C$6:$G$791,4,0)</f>
        <v>0</v>
      </c>
      <c r="S482" s="39">
        <f>VLOOKUP($N482,'[2]QuyetdinhPCGD'!$C$6:$G$791,5,0)</f>
        <v>0</v>
      </c>
      <c r="T482" s="47">
        <f aca="true" t="shared" si="15" ref="T482:T491">(Q482*15+R482*30+S482*30)/5</f>
        <v>6</v>
      </c>
      <c r="U482" s="52">
        <v>88</v>
      </c>
      <c r="V482" s="52" t="s">
        <v>60</v>
      </c>
      <c r="W482" s="49">
        <v>8</v>
      </c>
      <c r="X482" s="52" t="s">
        <v>284</v>
      </c>
      <c r="Y482" s="52"/>
    </row>
    <row r="483" spans="1:25" ht="26.25">
      <c r="A483" s="5">
        <v>477</v>
      </c>
      <c r="B483" s="4" t="str">
        <f t="shared" si="14"/>
        <v>17.4.1304142.18.01</v>
      </c>
      <c r="C483" s="5" t="str">
        <f>VLOOKUP(B483,'[4]TKB(Tao lop)'!$B$7:$C$260,2,0)</f>
        <v>201741304142001</v>
      </c>
      <c r="D483" s="5" t="str">
        <f>VLOOKUP(E483,'[2]QuyetdinhPCGD'!$B$6:$C$791,2,0)</f>
        <v>1304142</v>
      </c>
      <c r="E483" s="50" t="s">
        <v>347</v>
      </c>
      <c r="F483" s="6" t="s">
        <v>29</v>
      </c>
      <c r="G483" s="6" t="s">
        <v>35</v>
      </c>
      <c r="H483" s="6" t="s">
        <v>385</v>
      </c>
      <c r="I483" s="4"/>
      <c r="J483" s="5" t="s">
        <v>404</v>
      </c>
      <c r="K483" s="6" t="s">
        <v>52</v>
      </c>
      <c r="L483" s="7" t="s">
        <v>22</v>
      </c>
      <c r="M483" s="4"/>
      <c r="N483" s="48" t="s">
        <v>188</v>
      </c>
      <c r="O483" s="48" t="s">
        <v>189</v>
      </c>
      <c r="P483" s="43">
        <f>VLOOKUP($N483,'[2]QuyetdinhPCGD'!$C$6:$G$791,2,0)</f>
        <v>2</v>
      </c>
      <c r="Q483" s="39">
        <f>VLOOKUP($N483,'[2]QuyetdinhPCGD'!$C$6:$G$791,3,0)</f>
        <v>2</v>
      </c>
      <c r="R483" s="39">
        <f>VLOOKUP($N483,'[2]QuyetdinhPCGD'!$C$6:$G$791,4,0)</f>
        <v>0</v>
      </c>
      <c r="S483" s="39">
        <f>VLOOKUP($N483,'[2]QuyetdinhPCGD'!$C$6:$G$791,5,0)</f>
        <v>0</v>
      </c>
      <c r="T483" s="47">
        <f t="shared" si="15"/>
        <v>6</v>
      </c>
      <c r="U483" s="52">
        <v>35</v>
      </c>
      <c r="V483" s="52" t="s">
        <v>60</v>
      </c>
      <c r="W483" s="49">
        <v>2</v>
      </c>
      <c r="X483" s="52" t="s">
        <v>284</v>
      </c>
      <c r="Y483" s="52"/>
    </row>
    <row r="484" spans="1:25" ht="26.25">
      <c r="A484" s="5">
        <v>478</v>
      </c>
      <c r="B484" s="4" t="str">
        <f t="shared" si="14"/>
        <v>17.4.1304142.18.01</v>
      </c>
      <c r="C484" s="5" t="str">
        <f>VLOOKUP(B484,'[4]TKB(Tao lop)'!$B$7:$C$260,2,0)</f>
        <v>201741304142001</v>
      </c>
      <c r="D484" s="5" t="str">
        <f>VLOOKUP(E484,'[2]QuyetdinhPCGD'!$B$6:$C$791,2,0)</f>
        <v>1304142</v>
      </c>
      <c r="E484" s="50" t="s">
        <v>347</v>
      </c>
      <c r="F484" s="6" t="s">
        <v>29</v>
      </c>
      <c r="G484" s="6" t="s">
        <v>34</v>
      </c>
      <c r="H484" s="6" t="s">
        <v>385</v>
      </c>
      <c r="I484" s="4"/>
      <c r="J484" s="5" t="s">
        <v>404</v>
      </c>
      <c r="K484" s="6" t="s">
        <v>52</v>
      </c>
      <c r="L484" s="7" t="s">
        <v>22</v>
      </c>
      <c r="M484" s="4"/>
      <c r="N484" s="48" t="s">
        <v>193</v>
      </c>
      <c r="O484" s="48" t="s">
        <v>194</v>
      </c>
      <c r="P484" s="43">
        <f>VLOOKUP($N484,'[2]QuyetdinhPCGD'!$C$6:$G$791,2,0)</f>
        <v>3</v>
      </c>
      <c r="Q484" s="39">
        <f>VLOOKUP($N484,'[2]QuyetdinhPCGD'!$C$6:$G$791,3,0)</f>
        <v>3</v>
      </c>
      <c r="R484" s="39">
        <f>VLOOKUP($N484,'[2]QuyetdinhPCGD'!$C$6:$G$791,4,0)</f>
        <v>0</v>
      </c>
      <c r="S484" s="39">
        <f>VLOOKUP($N484,'[2]QuyetdinhPCGD'!$C$6:$G$791,5,0)</f>
        <v>0</v>
      </c>
      <c r="T484" s="47">
        <f t="shared" si="15"/>
        <v>9</v>
      </c>
      <c r="U484" s="52">
        <v>33</v>
      </c>
      <c r="V484" s="52" t="s">
        <v>60</v>
      </c>
      <c r="W484" s="49">
        <v>2</v>
      </c>
      <c r="X484" s="52" t="s">
        <v>284</v>
      </c>
      <c r="Y484" s="52"/>
    </row>
    <row r="485" spans="1:25" ht="26.25">
      <c r="A485" s="5">
        <v>479</v>
      </c>
      <c r="B485" s="4" t="str">
        <f t="shared" si="14"/>
        <v>17.4.1304142.18.02</v>
      </c>
      <c r="C485" s="5" t="str">
        <f>VLOOKUP(B485,'[4]TKB(Tao lop)'!$B$7:$C$260,2,0)</f>
        <v>201741304142002</v>
      </c>
      <c r="D485" s="5" t="str">
        <f>VLOOKUP(E485,'[2]QuyetdinhPCGD'!$B$6:$C$791,2,0)</f>
        <v>1304142</v>
      </c>
      <c r="E485" s="50" t="s">
        <v>347</v>
      </c>
      <c r="F485" s="6" t="s">
        <v>30</v>
      </c>
      <c r="G485" s="6" t="s">
        <v>32</v>
      </c>
      <c r="H485" s="6" t="s">
        <v>385</v>
      </c>
      <c r="I485" s="4"/>
      <c r="J485" s="5" t="s">
        <v>404</v>
      </c>
      <c r="K485" s="6" t="s">
        <v>52</v>
      </c>
      <c r="L485" s="7" t="s">
        <v>23</v>
      </c>
      <c r="M485" s="4"/>
      <c r="N485" s="48" t="s">
        <v>211</v>
      </c>
      <c r="O485" s="48" t="s">
        <v>212</v>
      </c>
      <c r="P485" s="43">
        <f>VLOOKUP($N485,'[2]QuyetdinhPCGD'!$C$6:$G$791,2,0)</f>
        <v>3</v>
      </c>
      <c r="Q485" s="39">
        <f>VLOOKUP($N485,'[2]QuyetdinhPCGD'!$C$6:$G$791,3,0)</f>
        <v>0</v>
      </c>
      <c r="R485" s="39">
        <f>VLOOKUP($N485,'[2]QuyetdinhPCGD'!$C$6:$G$791,4,0)</f>
        <v>3</v>
      </c>
      <c r="S485" s="39">
        <f>VLOOKUP($N485,'[2]QuyetdinhPCGD'!$C$6:$G$791,5,0)</f>
        <v>0</v>
      </c>
      <c r="T485" s="47">
        <f t="shared" si="15"/>
        <v>18</v>
      </c>
      <c r="U485" s="52">
        <v>35</v>
      </c>
      <c r="V485" s="52" t="s">
        <v>60</v>
      </c>
      <c r="W485" s="49">
        <v>2</v>
      </c>
      <c r="X485" s="52" t="s">
        <v>284</v>
      </c>
      <c r="Y485" s="52"/>
    </row>
    <row r="486" spans="1:25" ht="26.25">
      <c r="A486" s="5">
        <v>480</v>
      </c>
      <c r="B486" s="4" t="str">
        <f t="shared" si="14"/>
        <v>17.4.1304142.18.02</v>
      </c>
      <c r="C486" s="5" t="str">
        <f>VLOOKUP(B486,'[4]TKB(Tao lop)'!$B$7:$C$260,2,0)</f>
        <v>201741304142002</v>
      </c>
      <c r="D486" s="5" t="str">
        <f>VLOOKUP(E486,'[2]QuyetdinhPCGD'!$B$6:$C$791,2,0)</f>
        <v>1304142</v>
      </c>
      <c r="E486" s="50" t="s">
        <v>347</v>
      </c>
      <c r="F486" s="6" t="s">
        <v>30</v>
      </c>
      <c r="G486" s="6" t="s">
        <v>35</v>
      </c>
      <c r="H486" s="6" t="s">
        <v>385</v>
      </c>
      <c r="I486" s="4"/>
      <c r="J486" s="5" t="s">
        <v>404</v>
      </c>
      <c r="K486" s="6" t="s">
        <v>52</v>
      </c>
      <c r="L486" s="7" t="s">
        <v>23</v>
      </c>
      <c r="M486" s="4"/>
      <c r="N486" s="48" t="s">
        <v>342</v>
      </c>
      <c r="O486" s="48" t="s">
        <v>343</v>
      </c>
      <c r="P486" s="43">
        <f>VLOOKUP($N486,'[2]QuyetdinhPCGD'!$C$6:$G$791,2,0)</f>
        <v>3</v>
      </c>
      <c r="Q486" s="39">
        <f>VLOOKUP($N486,'[2]QuyetdinhPCGD'!$C$6:$G$791,3,0)</f>
        <v>3</v>
      </c>
      <c r="R486" s="39">
        <f>VLOOKUP($N486,'[2]QuyetdinhPCGD'!$C$6:$G$791,4,0)</f>
        <v>0</v>
      </c>
      <c r="S486" s="39">
        <f>VLOOKUP($N486,'[2]QuyetdinhPCGD'!$C$6:$G$791,5,0)</f>
        <v>0</v>
      </c>
      <c r="T486" s="47">
        <f t="shared" si="15"/>
        <v>9</v>
      </c>
      <c r="U486" s="52">
        <v>137</v>
      </c>
      <c r="V486" s="52" t="s">
        <v>60</v>
      </c>
      <c r="W486" s="49">
        <v>8</v>
      </c>
      <c r="X486" s="52" t="s">
        <v>284</v>
      </c>
      <c r="Y486" s="52"/>
    </row>
    <row r="487" spans="1:25" ht="26.25">
      <c r="A487" s="5">
        <v>481</v>
      </c>
      <c r="B487" s="4" t="str">
        <f t="shared" si="14"/>
        <v>17.4.1304142.18.02</v>
      </c>
      <c r="C487" s="5" t="str">
        <f>VLOOKUP(B487,'[4]TKB(Tao lop)'!$B$7:$C$260,2,0)</f>
        <v>201741304142002</v>
      </c>
      <c r="D487" s="5" t="str">
        <f>VLOOKUP(E487,'[2]QuyetdinhPCGD'!$B$6:$C$791,2,0)</f>
        <v>1304142</v>
      </c>
      <c r="E487" s="50" t="s">
        <v>347</v>
      </c>
      <c r="F487" s="6" t="s">
        <v>30</v>
      </c>
      <c r="G487" s="6" t="s">
        <v>34</v>
      </c>
      <c r="H487" s="6" t="s">
        <v>385</v>
      </c>
      <c r="I487" s="4"/>
      <c r="J487" s="5" t="s">
        <v>404</v>
      </c>
      <c r="K487" s="6" t="s">
        <v>52</v>
      </c>
      <c r="L487" s="7" t="s">
        <v>23</v>
      </c>
      <c r="M487" s="4"/>
      <c r="N487" s="48" t="s">
        <v>344</v>
      </c>
      <c r="O487" s="48" t="s">
        <v>345</v>
      </c>
      <c r="P487" s="43">
        <f>VLOOKUP($N487,'[2]QuyetdinhPCGD'!$C$6:$G$791,2,0)</f>
        <v>2</v>
      </c>
      <c r="Q487" s="39">
        <f>VLOOKUP($N487,'[2]QuyetdinhPCGD'!$C$6:$G$791,3,0)</f>
        <v>2</v>
      </c>
      <c r="R487" s="39">
        <f>VLOOKUP($N487,'[2]QuyetdinhPCGD'!$C$6:$G$791,4,0)</f>
        <v>0</v>
      </c>
      <c r="S487" s="39">
        <f>VLOOKUP($N487,'[2]QuyetdinhPCGD'!$C$6:$G$791,5,0)</f>
        <v>0</v>
      </c>
      <c r="T487" s="47">
        <f t="shared" si="15"/>
        <v>6</v>
      </c>
      <c r="U487" s="52">
        <v>192</v>
      </c>
      <c r="V487" s="52" t="s">
        <v>60</v>
      </c>
      <c r="W487" s="49">
        <v>8</v>
      </c>
      <c r="X487" s="52" t="s">
        <v>284</v>
      </c>
      <c r="Y487" s="52"/>
    </row>
    <row r="488" spans="1:25" ht="26.25">
      <c r="A488" s="5">
        <v>482</v>
      </c>
      <c r="B488" s="4" t="str">
        <f t="shared" si="14"/>
        <v>17.4.1304142.18.03</v>
      </c>
      <c r="C488" s="5" t="str">
        <f>VLOOKUP(B488,'[4]TKB(Tao lop)'!$B$7:$C$260,2,0)</f>
        <v>201741304142003</v>
      </c>
      <c r="D488" s="5" t="str">
        <f>VLOOKUP(E488,'[2]QuyetdinhPCGD'!$B$6:$C$791,2,0)</f>
        <v>1304142</v>
      </c>
      <c r="E488" s="54" t="s">
        <v>347</v>
      </c>
      <c r="F488" s="6" t="s">
        <v>29</v>
      </c>
      <c r="G488" s="6" t="s">
        <v>33</v>
      </c>
      <c r="H488" s="6" t="s">
        <v>385</v>
      </c>
      <c r="I488" s="4"/>
      <c r="J488" s="5" t="s">
        <v>404</v>
      </c>
      <c r="K488" s="6" t="s">
        <v>52</v>
      </c>
      <c r="L488" s="7" t="s">
        <v>24</v>
      </c>
      <c r="M488" s="4"/>
      <c r="N488" s="48" t="s">
        <v>346</v>
      </c>
      <c r="O488" s="48" t="s">
        <v>347</v>
      </c>
      <c r="P488" s="43">
        <f>VLOOKUP($N488,'[2]QuyetdinhPCGD'!$C$6:$G$791,2,0)</f>
        <v>6</v>
      </c>
      <c r="Q488" s="39">
        <f>VLOOKUP($N488,'[2]QuyetdinhPCGD'!$C$6:$G$791,3,0)</f>
        <v>6</v>
      </c>
      <c r="R488" s="39">
        <f>VLOOKUP($N488,'[2]QuyetdinhPCGD'!$C$6:$G$791,4,0)</f>
        <v>0</v>
      </c>
      <c r="S488" s="39">
        <f>VLOOKUP($N488,'[2]QuyetdinhPCGD'!$C$6:$G$791,5,0)</f>
        <v>0</v>
      </c>
      <c r="T488" s="47">
        <f t="shared" si="15"/>
        <v>18</v>
      </c>
      <c r="U488" s="52">
        <v>226</v>
      </c>
      <c r="V488" s="52" t="s">
        <v>60</v>
      </c>
      <c r="W488" s="49">
        <v>8</v>
      </c>
      <c r="X488" s="52" t="s">
        <v>284</v>
      </c>
      <c r="Y488" s="52"/>
    </row>
    <row r="489" spans="1:25" ht="26.25">
      <c r="A489" s="5">
        <v>483</v>
      </c>
      <c r="B489" s="4" t="str">
        <f t="shared" si="14"/>
        <v>17.4.1304142.18.03</v>
      </c>
      <c r="C489" s="5" t="str">
        <f>VLOOKUP(B489,'[4]TKB(Tao lop)'!$B$7:$C$260,2,0)</f>
        <v>201741304142003</v>
      </c>
      <c r="D489" s="5" t="str">
        <f>VLOOKUP(E489,'[2]QuyetdinhPCGD'!$B$6:$C$791,2,0)</f>
        <v>1304142</v>
      </c>
      <c r="E489" s="54" t="s">
        <v>347</v>
      </c>
      <c r="F489" s="6" t="s">
        <v>29</v>
      </c>
      <c r="G489" s="6" t="s">
        <v>36</v>
      </c>
      <c r="H489" s="6" t="s">
        <v>385</v>
      </c>
      <c r="I489" s="4"/>
      <c r="J489" s="5" t="s">
        <v>404</v>
      </c>
      <c r="K489" s="6" t="s">
        <v>52</v>
      </c>
      <c r="L489" s="7" t="s">
        <v>24</v>
      </c>
      <c r="M489" s="4"/>
      <c r="N489" s="48" t="s">
        <v>87</v>
      </c>
      <c r="O489" s="48" t="s">
        <v>88</v>
      </c>
      <c r="P489" s="43">
        <f>VLOOKUP($N489,'[2]QuyetdinhPCGD'!$C$6:$G$791,2,0)</f>
        <v>2</v>
      </c>
      <c r="Q489" s="39">
        <f>VLOOKUP($N489,'[2]QuyetdinhPCGD'!$C$6:$G$791,3,0)</f>
        <v>1</v>
      </c>
      <c r="R489" s="39">
        <f>VLOOKUP($N489,'[2]QuyetdinhPCGD'!$C$6:$G$791,4,0)</f>
        <v>1</v>
      </c>
      <c r="S489" s="39">
        <f>VLOOKUP($N489,'[2]QuyetdinhPCGD'!$C$6:$G$791,5,0)</f>
        <v>0</v>
      </c>
      <c r="T489" s="47">
        <f t="shared" si="15"/>
        <v>9</v>
      </c>
      <c r="U489" s="52">
        <v>69</v>
      </c>
      <c r="V489" s="52" t="s">
        <v>60</v>
      </c>
      <c r="W489" s="49">
        <v>4</v>
      </c>
      <c r="X489" s="52" t="s">
        <v>284</v>
      </c>
      <c r="Y489" s="52"/>
    </row>
    <row r="490" spans="1:25" ht="26.25">
      <c r="A490" s="5">
        <v>484</v>
      </c>
      <c r="B490" s="4" t="str">
        <f t="shared" si="14"/>
        <v>17.4.1304142.18.03</v>
      </c>
      <c r="C490" s="5" t="str">
        <f>VLOOKUP(B490,'[4]TKB(Tao lop)'!$B$7:$C$260,2,0)</f>
        <v>201741304142003</v>
      </c>
      <c r="D490" s="5" t="str">
        <f>VLOOKUP(E490,'[2]QuyetdinhPCGD'!$B$6:$C$791,2,0)</f>
        <v>1304142</v>
      </c>
      <c r="E490" s="54" t="s">
        <v>347</v>
      </c>
      <c r="F490" s="6" t="s">
        <v>29</v>
      </c>
      <c r="G490" s="6" t="s">
        <v>37</v>
      </c>
      <c r="H490" s="6" t="s">
        <v>385</v>
      </c>
      <c r="I490" s="4"/>
      <c r="J490" s="5" t="s">
        <v>404</v>
      </c>
      <c r="K490" s="6" t="s">
        <v>52</v>
      </c>
      <c r="L490" s="7" t="s">
        <v>24</v>
      </c>
      <c r="M490" s="4"/>
      <c r="N490" s="48" t="s">
        <v>195</v>
      </c>
      <c r="O490" s="48" t="s">
        <v>21</v>
      </c>
      <c r="P490" s="43">
        <f>VLOOKUP($N490,'[2]QuyetdinhPCGD'!$C$6:$G$791,2,0)</f>
        <v>2</v>
      </c>
      <c r="Q490" s="39">
        <v>1</v>
      </c>
      <c r="R490" s="39">
        <v>1</v>
      </c>
      <c r="S490" s="39">
        <f>VLOOKUP($N490,'[2]QuyetdinhPCGD'!$C$6:$G$791,5,0)</f>
        <v>0</v>
      </c>
      <c r="T490" s="47">
        <f t="shared" si="15"/>
        <v>9</v>
      </c>
      <c r="U490" s="52">
        <v>141</v>
      </c>
      <c r="V490" s="52" t="s">
        <v>60</v>
      </c>
      <c r="W490" s="49">
        <v>4</v>
      </c>
      <c r="X490" s="52" t="s">
        <v>284</v>
      </c>
      <c r="Y490" s="52"/>
    </row>
    <row r="491" spans="1:25" ht="26.25">
      <c r="A491" s="5">
        <v>485</v>
      </c>
      <c r="B491" s="4" t="str">
        <f t="shared" si="14"/>
        <v>17.4.1304142.18.04</v>
      </c>
      <c r="C491" s="5" t="str">
        <f>VLOOKUP(B491,'[4]TKB(Tao lop)'!$B$7:$C$260,2,0)</f>
        <v>201741304142004</v>
      </c>
      <c r="D491" s="5" t="str">
        <f>VLOOKUP(E491,'[2]QuyetdinhPCGD'!$B$6:$C$791,2,0)</f>
        <v>1304142</v>
      </c>
      <c r="E491" s="54" t="s">
        <v>347</v>
      </c>
      <c r="F491" s="6" t="s">
        <v>30</v>
      </c>
      <c r="G491" s="6" t="s">
        <v>33</v>
      </c>
      <c r="H491" s="6" t="s">
        <v>385</v>
      </c>
      <c r="I491" s="4"/>
      <c r="J491" s="5" t="s">
        <v>404</v>
      </c>
      <c r="K491" s="6" t="s">
        <v>52</v>
      </c>
      <c r="L491" s="7" t="s">
        <v>25</v>
      </c>
      <c r="M491" s="4"/>
      <c r="N491" s="48" t="s">
        <v>338</v>
      </c>
      <c r="O491" s="48" t="s">
        <v>339</v>
      </c>
      <c r="P491" s="43">
        <f>VLOOKUP($N491,'[2]QuyetdinhPCGD'!$C$6:$G$791,2,0)</f>
        <v>2</v>
      </c>
      <c r="Q491" s="39">
        <v>1</v>
      </c>
      <c r="R491" s="39">
        <v>1</v>
      </c>
      <c r="S491" s="39">
        <f>VLOOKUP($N491,'[2]QuyetdinhPCGD'!$C$6:$G$791,5,0)</f>
        <v>0</v>
      </c>
      <c r="T491" s="47">
        <f t="shared" si="15"/>
        <v>9</v>
      </c>
      <c r="U491" s="52">
        <v>159</v>
      </c>
      <c r="V491" s="52" t="s">
        <v>68</v>
      </c>
      <c r="W491" s="49">
        <v>4</v>
      </c>
      <c r="X491" s="52" t="s">
        <v>284</v>
      </c>
      <c r="Y491" s="52"/>
    </row>
    <row r="492" spans="1:13" ht="26.25">
      <c r="A492" s="5">
        <v>486</v>
      </c>
      <c r="B492" s="4" t="str">
        <f t="shared" si="14"/>
        <v>17.4.1304142.18.04</v>
      </c>
      <c r="C492" s="5" t="str">
        <f>VLOOKUP(B492,'[4]TKB(Tao lop)'!$B$7:$C$260,2,0)</f>
        <v>201741304142004</v>
      </c>
      <c r="D492" s="5" t="str">
        <f>VLOOKUP(E492,'[2]QuyetdinhPCGD'!$B$6:$C$791,2,0)</f>
        <v>1304142</v>
      </c>
      <c r="E492" s="50" t="s">
        <v>347</v>
      </c>
      <c r="F492" s="6" t="s">
        <v>30</v>
      </c>
      <c r="G492" s="6" t="s">
        <v>36</v>
      </c>
      <c r="H492" s="6" t="s">
        <v>385</v>
      </c>
      <c r="I492" s="4"/>
      <c r="J492" s="5" t="s">
        <v>404</v>
      </c>
      <c r="K492" s="6" t="s">
        <v>52</v>
      </c>
      <c r="L492" s="7" t="s">
        <v>25</v>
      </c>
      <c r="M492" s="4"/>
    </row>
    <row r="493" spans="1:13" ht="26.25">
      <c r="A493" s="5">
        <v>487</v>
      </c>
      <c r="B493" s="4" t="str">
        <f t="shared" si="14"/>
        <v>17.4.1304142.18.04</v>
      </c>
      <c r="C493" s="5" t="str">
        <f>VLOOKUP(B493,'[4]TKB(Tao lop)'!$B$7:$C$260,2,0)</f>
        <v>201741304142004</v>
      </c>
      <c r="D493" s="5" t="str">
        <f>VLOOKUP(E493,'[2]QuyetdinhPCGD'!$B$6:$C$791,2,0)</f>
        <v>1304142</v>
      </c>
      <c r="E493" s="50" t="s">
        <v>347</v>
      </c>
      <c r="F493" s="6" t="s">
        <v>30</v>
      </c>
      <c r="G493" s="6" t="s">
        <v>37</v>
      </c>
      <c r="H493" s="6" t="s">
        <v>385</v>
      </c>
      <c r="I493" s="4"/>
      <c r="J493" s="5" t="s">
        <v>404</v>
      </c>
      <c r="K493" s="6" t="s">
        <v>52</v>
      </c>
      <c r="L493" s="7" t="s">
        <v>25</v>
      </c>
      <c r="M493" s="4"/>
    </row>
    <row r="494" spans="1:13" ht="26.25">
      <c r="A494" s="5">
        <v>488</v>
      </c>
      <c r="B494" s="4" t="str">
        <f t="shared" si="14"/>
        <v>17.4.1304142.18.05</v>
      </c>
      <c r="C494" s="5" t="str">
        <f>VLOOKUP(B494,'[4]TKB(Tao lop)'!$B$7:$C$260,2,0)</f>
        <v>201741304142005</v>
      </c>
      <c r="D494" s="5" t="str">
        <f>VLOOKUP(E494,'[2]QuyetdinhPCGD'!$B$6:$C$791,2,0)</f>
        <v>1304142</v>
      </c>
      <c r="E494" s="50" t="s">
        <v>347</v>
      </c>
      <c r="F494" s="6" t="s">
        <v>29</v>
      </c>
      <c r="G494" s="6" t="s">
        <v>32</v>
      </c>
      <c r="H494" s="6" t="s">
        <v>444</v>
      </c>
      <c r="I494" s="4"/>
      <c r="J494" s="5" t="s">
        <v>404</v>
      </c>
      <c r="K494" s="6" t="s">
        <v>52</v>
      </c>
      <c r="L494" s="7" t="s">
        <v>46</v>
      </c>
      <c r="M494" s="4"/>
    </row>
    <row r="495" spans="1:13" ht="26.25">
      <c r="A495" s="5">
        <v>489</v>
      </c>
      <c r="B495" s="4" t="str">
        <f t="shared" si="14"/>
        <v>17.4.1304142.18.05</v>
      </c>
      <c r="C495" s="5" t="str">
        <f>VLOOKUP(B495,'[4]TKB(Tao lop)'!$B$7:$C$260,2,0)</f>
        <v>201741304142005</v>
      </c>
      <c r="D495" s="5" t="str">
        <f>VLOOKUP(E495,'[2]QuyetdinhPCGD'!$B$6:$C$791,2,0)</f>
        <v>1304142</v>
      </c>
      <c r="E495" s="50" t="s">
        <v>347</v>
      </c>
      <c r="F495" s="6" t="s">
        <v>29</v>
      </c>
      <c r="G495" s="6" t="s">
        <v>35</v>
      </c>
      <c r="H495" s="6" t="s">
        <v>444</v>
      </c>
      <c r="I495" s="4"/>
      <c r="J495" s="5" t="s">
        <v>404</v>
      </c>
      <c r="K495" s="6" t="s">
        <v>52</v>
      </c>
      <c r="L495" s="7" t="s">
        <v>46</v>
      </c>
      <c r="M495" s="4"/>
    </row>
    <row r="496" spans="1:13" ht="26.25">
      <c r="A496" s="5">
        <v>490</v>
      </c>
      <c r="B496" s="4" t="str">
        <f t="shared" si="14"/>
        <v>17.4.1304142.18.05</v>
      </c>
      <c r="C496" s="5" t="str">
        <f>VLOOKUP(B496,'[4]TKB(Tao lop)'!$B$7:$C$260,2,0)</f>
        <v>201741304142005</v>
      </c>
      <c r="D496" s="5" t="str">
        <f>VLOOKUP(E496,'[2]QuyetdinhPCGD'!$B$6:$C$791,2,0)</f>
        <v>1304142</v>
      </c>
      <c r="E496" s="50" t="s">
        <v>347</v>
      </c>
      <c r="F496" s="6" t="s">
        <v>29</v>
      </c>
      <c r="G496" s="6" t="s">
        <v>34</v>
      </c>
      <c r="H496" s="6" t="s">
        <v>444</v>
      </c>
      <c r="I496" s="4"/>
      <c r="J496" s="5" t="s">
        <v>404</v>
      </c>
      <c r="K496" s="6" t="s">
        <v>52</v>
      </c>
      <c r="L496" s="7" t="s">
        <v>46</v>
      </c>
      <c r="M496" s="4"/>
    </row>
    <row r="497" spans="1:13" ht="26.25">
      <c r="A497" s="5">
        <v>491</v>
      </c>
      <c r="B497" s="4" t="str">
        <f t="shared" si="14"/>
        <v>17.4.1304142.18.06</v>
      </c>
      <c r="C497" s="5" t="str">
        <f>VLOOKUP(B497,'[4]TKB(Tao lop)'!$B$7:$C$260,2,0)</f>
        <v>201741304142006</v>
      </c>
      <c r="D497" s="5" t="str">
        <f>VLOOKUP(E497,'[2]QuyetdinhPCGD'!$B$6:$C$791,2,0)</f>
        <v>1304142</v>
      </c>
      <c r="E497" s="50" t="s">
        <v>347</v>
      </c>
      <c r="F497" s="6" t="s">
        <v>30</v>
      </c>
      <c r="G497" s="6" t="s">
        <v>32</v>
      </c>
      <c r="H497" s="6" t="s">
        <v>444</v>
      </c>
      <c r="I497" s="4"/>
      <c r="J497" s="5" t="s">
        <v>404</v>
      </c>
      <c r="K497" s="6" t="s">
        <v>52</v>
      </c>
      <c r="L497" s="7" t="s">
        <v>47</v>
      </c>
      <c r="M497" s="4"/>
    </row>
    <row r="498" spans="1:13" ht="26.25">
      <c r="A498" s="5">
        <v>492</v>
      </c>
      <c r="B498" s="4" t="str">
        <f t="shared" si="14"/>
        <v>17.4.1304142.18.06</v>
      </c>
      <c r="C498" s="5" t="str">
        <f>VLOOKUP(B498,'[4]TKB(Tao lop)'!$B$7:$C$260,2,0)</f>
        <v>201741304142006</v>
      </c>
      <c r="D498" s="5" t="str">
        <f>VLOOKUP(E498,'[2]QuyetdinhPCGD'!$B$6:$C$791,2,0)</f>
        <v>1304142</v>
      </c>
      <c r="E498" s="50" t="s">
        <v>347</v>
      </c>
      <c r="F498" s="6" t="s">
        <v>30</v>
      </c>
      <c r="G498" s="6" t="s">
        <v>35</v>
      </c>
      <c r="H498" s="6" t="s">
        <v>444</v>
      </c>
      <c r="I498" s="4"/>
      <c r="J498" s="5" t="s">
        <v>404</v>
      </c>
      <c r="K498" s="6" t="s">
        <v>52</v>
      </c>
      <c r="L498" s="7" t="s">
        <v>47</v>
      </c>
      <c r="M498" s="4"/>
    </row>
    <row r="499" spans="1:13" ht="26.25">
      <c r="A499" s="5">
        <v>493</v>
      </c>
      <c r="B499" s="4" t="str">
        <f t="shared" si="14"/>
        <v>17.4.1304142.18.06</v>
      </c>
      <c r="C499" s="5" t="str">
        <f>VLOOKUP(B499,'[4]TKB(Tao lop)'!$B$7:$C$260,2,0)</f>
        <v>201741304142006</v>
      </c>
      <c r="D499" s="5" t="str">
        <f>VLOOKUP(E499,'[2]QuyetdinhPCGD'!$B$6:$C$791,2,0)</f>
        <v>1304142</v>
      </c>
      <c r="E499" s="50" t="s">
        <v>347</v>
      </c>
      <c r="F499" s="6" t="s">
        <v>30</v>
      </c>
      <c r="G499" s="6" t="s">
        <v>34</v>
      </c>
      <c r="H499" s="6" t="s">
        <v>444</v>
      </c>
      <c r="I499" s="4"/>
      <c r="J499" s="5" t="s">
        <v>404</v>
      </c>
      <c r="K499" s="6" t="s">
        <v>52</v>
      </c>
      <c r="L499" s="7" t="s">
        <v>47</v>
      </c>
      <c r="M499" s="4"/>
    </row>
    <row r="500" spans="1:13" ht="26.25">
      <c r="A500" s="5">
        <v>494</v>
      </c>
      <c r="B500" s="4" t="str">
        <f t="shared" si="14"/>
        <v>17.4.0504154.18.01</v>
      </c>
      <c r="C500" s="5" t="str">
        <f>VLOOKUP(B500,'[4]TKB(Tao lop)'!$B$7:$C$260,2,0)</f>
        <v>201740504154001</v>
      </c>
      <c r="D500" s="5" t="str">
        <f>VLOOKUP(E500,'[3]QuyetdinhPCGD'!$B$6:$C$850,2,0)</f>
        <v>0504154</v>
      </c>
      <c r="E500" s="50" t="s">
        <v>359</v>
      </c>
      <c r="F500" s="6" t="s">
        <v>29</v>
      </c>
      <c r="G500" s="6" t="s">
        <v>35</v>
      </c>
      <c r="H500" s="6" t="s">
        <v>380</v>
      </c>
      <c r="I500" s="4"/>
      <c r="J500" s="5" t="s">
        <v>404</v>
      </c>
      <c r="K500" s="6" t="s">
        <v>52</v>
      </c>
      <c r="L500" s="7" t="s">
        <v>22</v>
      </c>
      <c r="M500" s="4"/>
    </row>
    <row r="501" spans="1:13" ht="26.25">
      <c r="A501" s="5">
        <v>495</v>
      </c>
      <c r="B501" s="4" t="str">
        <f t="shared" si="14"/>
        <v>17.4.0504154.18.01</v>
      </c>
      <c r="C501" s="5" t="str">
        <f>VLOOKUP(B501,'[4]TKB(Tao lop)'!$B$7:$C$260,2,0)</f>
        <v>201740504154001</v>
      </c>
      <c r="D501" s="5" t="str">
        <f>VLOOKUP(E501,'[3]QuyetdinhPCGD'!$B$6:$C$850,2,0)</f>
        <v>0504154</v>
      </c>
      <c r="E501" s="50" t="s">
        <v>359</v>
      </c>
      <c r="F501" s="6" t="s">
        <v>29</v>
      </c>
      <c r="G501" s="6" t="s">
        <v>36</v>
      </c>
      <c r="H501" s="6" t="s">
        <v>380</v>
      </c>
      <c r="I501" s="4"/>
      <c r="J501" s="5" t="s">
        <v>404</v>
      </c>
      <c r="K501" s="6" t="s">
        <v>52</v>
      </c>
      <c r="L501" s="7" t="s">
        <v>22</v>
      </c>
      <c r="M501" s="4"/>
    </row>
    <row r="502" spans="1:13" ht="26.25">
      <c r="A502" s="5">
        <v>496</v>
      </c>
      <c r="B502" s="4" t="str">
        <f t="shared" si="14"/>
        <v>17.4.0504154.18.02</v>
      </c>
      <c r="C502" s="5" t="str">
        <f>VLOOKUP(B502,'[4]TKB(Tao lop)'!$B$7:$C$260,2,0)</f>
        <v>201740504154002</v>
      </c>
      <c r="D502" s="5" t="str">
        <f>VLOOKUP(E502,'[3]QuyetdinhPCGD'!$B$6:$C$850,2,0)</f>
        <v>0504154</v>
      </c>
      <c r="E502" s="50" t="s">
        <v>359</v>
      </c>
      <c r="F502" s="6" t="s">
        <v>30</v>
      </c>
      <c r="G502" s="6" t="s">
        <v>35</v>
      </c>
      <c r="H502" s="6" t="s">
        <v>380</v>
      </c>
      <c r="I502" s="4"/>
      <c r="J502" s="5" t="s">
        <v>404</v>
      </c>
      <c r="K502" s="6" t="s">
        <v>52</v>
      </c>
      <c r="L502" s="7" t="s">
        <v>23</v>
      </c>
      <c r="M502" s="4"/>
    </row>
    <row r="503" spans="1:13" ht="26.25">
      <c r="A503" s="5">
        <v>497</v>
      </c>
      <c r="B503" s="4" t="str">
        <f t="shared" si="14"/>
        <v>17.4.0504154.18.02</v>
      </c>
      <c r="C503" s="5" t="str">
        <f>VLOOKUP(B503,'[4]TKB(Tao lop)'!$B$7:$C$260,2,0)</f>
        <v>201740504154002</v>
      </c>
      <c r="D503" s="5" t="str">
        <f>VLOOKUP(E503,'[3]QuyetdinhPCGD'!$B$6:$C$850,2,0)</f>
        <v>0504154</v>
      </c>
      <c r="E503" s="50" t="s">
        <v>359</v>
      </c>
      <c r="F503" s="6" t="s">
        <v>30</v>
      </c>
      <c r="G503" s="6" t="s">
        <v>36</v>
      </c>
      <c r="H503" s="6" t="s">
        <v>380</v>
      </c>
      <c r="I503" s="4"/>
      <c r="J503" s="5" t="s">
        <v>404</v>
      </c>
      <c r="K503" s="6" t="s">
        <v>52</v>
      </c>
      <c r="L503" s="7" t="s">
        <v>23</v>
      </c>
      <c r="M503" s="4"/>
    </row>
    <row r="504" spans="1:25" ht="26.25">
      <c r="A504" s="5">
        <v>498</v>
      </c>
      <c r="B504" s="4" t="str">
        <f t="shared" si="14"/>
        <v>17.4.1004107.18.01</v>
      </c>
      <c r="C504" s="5" t="str">
        <f>VLOOKUP(B504,'[4]TKB(Tao lop)'!$B$7:$C$260,2,0)</f>
        <v>201741004107001</v>
      </c>
      <c r="D504" s="5" t="str">
        <f>VLOOKUP(E504,'[3]QuyetdinhPCGD'!$B$6:$C$850,2,0)</f>
        <v>1004107</v>
      </c>
      <c r="E504" s="50" t="s">
        <v>353</v>
      </c>
      <c r="F504" s="6" t="s">
        <v>116</v>
      </c>
      <c r="G504" s="6" t="s">
        <v>32</v>
      </c>
      <c r="H504" s="6" t="s">
        <v>377</v>
      </c>
      <c r="I504" s="4"/>
      <c r="J504" s="5" t="s">
        <v>404</v>
      </c>
      <c r="K504" s="6" t="s">
        <v>52</v>
      </c>
      <c r="L504" s="7" t="s">
        <v>22</v>
      </c>
      <c r="M504" s="4"/>
      <c r="N504" s="48" t="s">
        <v>352</v>
      </c>
      <c r="O504" s="48" t="s">
        <v>353</v>
      </c>
      <c r="P504" s="43">
        <f>VLOOKUP($N504,'[3]QuyetdinhPCGD'!$C$6:$G$791,2,0)</f>
        <v>3</v>
      </c>
      <c r="Q504" s="39">
        <f>VLOOKUP($N504,'[3]QuyetdinhPCGD'!$C$6:$G$791,3,0)</f>
        <v>3</v>
      </c>
      <c r="R504" s="39">
        <f>VLOOKUP($N504,'[3]QuyetdinhPCGD'!$C$6:$G$791,4,0)</f>
        <v>0</v>
      </c>
      <c r="S504" s="39">
        <f>VLOOKUP($N504,'[3]QuyetdinhPCGD'!$C$6:$G$791,5,0)</f>
        <v>0</v>
      </c>
      <c r="T504" s="47">
        <f>(Q504*15+R504*30+S504*30)/5</f>
        <v>9</v>
      </c>
      <c r="U504" s="48">
        <v>458</v>
      </c>
      <c r="V504" s="48" t="s">
        <v>53</v>
      </c>
      <c r="W504" s="49">
        <v>10</v>
      </c>
      <c r="X504" s="48" t="s">
        <v>284</v>
      </c>
      <c r="Y504" s="48"/>
    </row>
    <row r="505" spans="1:25" ht="26.25">
      <c r="A505" s="5">
        <v>499</v>
      </c>
      <c r="B505" s="4" t="str">
        <f t="shared" si="14"/>
        <v>17.4.1004107.18.01</v>
      </c>
      <c r="C505" s="5" t="str">
        <f>VLOOKUP(B505,'[4]TKB(Tao lop)'!$B$7:$C$260,2,0)</f>
        <v>201741004107001</v>
      </c>
      <c r="D505" s="5" t="str">
        <f>VLOOKUP(E505,'[3]QuyetdinhPCGD'!$B$6:$C$850,2,0)</f>
        <v>1004107</v>
      </c>
      <c r="E505" s="50" t="s">
        <v>353</v>
      </c>
      <c r="F505" s="6" t="s">
        <v>116</v>
      </c>
      <c r="G505" s="6" t="s">
        <v>33</v>
      </c>
      <c r="H505" s="6" t="s">
        <v>377</v>
      </c>
      <c r="I505" s="4"/>
      <c r="J505" s="5" t="s">
        <v>404</v>
      </c>
      <c r="K505" s="6" t="s">
        <v>52</v>
      </c>
      <c r="L505" s="7" t="s">
        <v>22</v>
      </c>
      <c r="M505" s="4"/>
      <c r="N505" s="48" t="s">
        <v>354</v>
      </c>
      <c r="O505" s="48" t="s">
        <v>355</v>
      </c>
      <c r="P505" s="43">
        <f>VLOOKUP($N505,'[3]QuyetdinhPCGD'!$C$6:$G$791,2,0)</f>
        <v>3</v>
      </c>
      <c r="Q505" s="39">
        <f>VLOOKUP($N505,'[3]QuyetdinhPCGD'!$C$6:$G$791,3,0)</f>
        <v>3</v>
      </c>
      <c r="R505" s="39">
        <f>VLOOKUP($N505,'[3]QuyetdinhPCGD'!$C$6:$G$791,4,0)</f>
        <v>0</v>
      </c>
      <c r="S505" s="39">
        <f>VLOOKUP($N505,'[3]QuyetdinhPCGD'!$C$6:$G$791,5,0)</f>
        <v>0</v>
      </c>
      <c r="T505" s="47">
        <f>(Q505*15+R505*30+S505*30)/5</f>
        <v>9</v>
      </c>
      <c r="U505" s="48">
        <v>400</v>
      </c>
      <c r="V505" s="48" t="s">
        <v>53</v>
      </c>
      <c r="W505" s="49">
        <v>8</v>
      </c>
      <c r="X505" s="48" t="s">
        <v>284</v>
      </c>
      <c r="Y505" s="48"/>
    </row>
    <row r="506" spans="1:25" ht="26.25">
      <c r="A506" s="5">
        <v>500</v>
      </c>
      <c r="B506" s="4" t="str">
        <f t="shared" si="14"/>
        <v>17.4.1004107.18.02</v>
      </c>
      <c r="C506" s="5" t="str">
        <f>VLOOKUP(B506,'[4]TKB(Tao lop)'!$B$7:$C$260,2,0)</f>
        <v>201741004107002</v>
      </c>
      <c r="D506" s="5" t="str">
        <f>VLOOKUP(E506,'[3]QuyetdinhPCGD'!$B$6:$C$850,2,0)</f>
        <v>1004107</v>
      </c>
      <c r="E506" s="50" t="s">
        <v>353</v>
      </c>
      <c r="F506" s="6" t="s">
        <v>117</v>
      </c>
      <c r="G506" s="6" t="s">
        <v>32</v>
      </c>
      <c r="H506" s="6" t="s">
        <v>377</v>
      </c>
      <c r="I506" s="4"/>
      <c r="J506" s="5" t="s">
        <v>404</v>
      </c>
      <c r="K506" s="6" t="s">
        <v>52</v>
      </c>
      <c r="L506" s="7" t="s">
        <v>23</v>
      </c>
      <c r="M506" s="4"/>
      <c r="N506" s="48" t="s">
        <v>356</v>
      </c>
      <c r="O506" s="48" t="s">
        <v>357</v>
      </c>
      <c r="P506" s="43">
        <f>VLOOKUP($N506,'[3]QuyetdinhPCGD'!$C$6:$G$791,2,0)</f>
        <v>2</v>
      </c>
      <c r="Q506" s="39">
        <f>VLOOKUP($N506,'[3]QuyetdinhPCGD'!$C$6:$G$791,3,0)</f>
        <v>2</v>
      </c>
      <c r="R506" s="39">
        <f>VLOOKUP($N506,'[3]QuyetdinhPCGD'!$C$6:$G$791,4,0)</f>
        <v>0</v>
      </c>
      <c r="S506" s="39">
        <f>VLOOKUP($N506,'[3]QuyetdinhPCGD'!$C$6:$G$791,5,0)</f>
        <v>0</v>
      </c>
      <c r="T506" s="47">
        <f>(Q506*15+R506*30+S506*30)/5</f>
        <v>6</v>
      </c>
      <c r="U506" s="48">
        <v>354</v>
      </c>
      <c r="V506" s="48" t="s">
        <v>53</v>
      </c>
      <c r="W506" s="49">
        <v>8</v>
      </c>
      <c r="X506" s="48" t="s">
        <v>284</v>
      </c>
      <c r="Y506" s="48"/>
    </row>
    <row r="507" spans="1:25" ht="26.25">
      <c r="A507" s="5">
        <v>501</v>
      </c>
      <c r="B507" s="4" t="str">
        <f t="shared" si="14"/>
        <v>17.4.1004107.18.02</v>
      </c>
      <c r="C507" s="5" t="str">
        <f>VLOOKUP(B507,'[4]TKB(Tao lop)'!$B$7:$C$260,2,0)</f>
        <v>201741004107002</v>
      </c>
      <c r="D507" s="5" t="str">
        <f>VLOOKUP(E507,'[3]QuyetdinhPCGD'!$B$6:$C$850,2,0)</f>
        <v>1004107</v>
      </c>
      <c r="E507" s="50" t="s">
        <v>353</v>
      </c>
      <c r="F507" s="6" t="s">
        <v>117</v>
      </c>
      <c r="G507" s="6" t="s">
        <v>33</v>
      </c>
      <c r="H507" s="6" t="s">
        <v>377</v>
      </c>
      <c r="I507" s="4"/>
      <c r="J507" s="5" t="s">
        <v>404</v>
      </c>
      <c r="K507" s="6" t="s">
        <v>52</v>
      </c>
      <c r="L507" s="7" t="s">
        <v>23</v>
      </c>
      <c r="M507" s="4"/>
      <c r="N507" s="48" t="s">
        <v>358</v>
      </c>
      <c r="O507" s="48" t="s">
        <v>359</v>
      </c>
      <c r="P507" s="43">
        <f>VLOOKUP($N507,'[3]QuyetdinhPCGD'!$C$6:$G$791,2,0)</f>
        <v>3</v>
      </c>
      <c r="Q507" s="39">
        <f>VLOOKUP($N507,'[3]QuyetdinhPCGD'!$C$6:$G$791,3,0)</f>
        <v>2</v>
      </c>
      <c r="R507" s="39">
        <f>VLOOKUP($N507,'[3]QuyetdinhPCGD'!$C$6:$G$791,4,0)</f>
        <v>1</v>
      </c>
      <c r="S507" s="39">
        <f>VLOOKUP($N507,'[3]QuyetdinhPCGD'!$C$6:$G$791,5,0)</f>
        <v>0</v>
      </c>
      <c r="T507" s="47">
        <f>(Q507*15+R507*30+S507*30)/5</f>
        <v>12</v>
      </c>
      <c r="U507" s="48">
        <v>208</v>
      </c>
      <c r="V507" s="48" t="s">
        <v>53</v>
      </c>
      <c r="W507" s="49">
        <v>5</v>
      </c>
      <c r="X507" s="48" t="s">
        <v>284</v>
      </c>
      <c r="Y507" s="48"/>
    </row>
    <row r="508" spans="1:13" ht="26.25">
      <c r="A508" s="5">
        <v>502</v>
      </c>
      <c r="B508" s="4" t="str">
        <f t="shared" si="14"/>
        <v>17.4.1004107.18.03</v>
      </c>
      <c r="C508" s="5" t="str">
        <f>VLOOKUP(B508,'[4]TKB(Tao lop)'!$B$7:$C$260,2,0)</f>
        <v>201741004107003</v>
      </c>
      <c r="D508" s="5" t="str">
        <f>VLOOKUP(E508,'[3]QuyetdinhPCGD'!$B$6:$C$850,2,0)</f>
        <v>1004107</v>
      </c>
      <c r="E508" s="50" t="s">
        <v>353</v>
      </c>
      <c r="F508" s="6" t="s">
        <v>116</v>
      </c>
      <c r="G508" s="6" t="s">
        <v>34</v>
      </c>
      <c r="H508" s="6" t="s">
        <v>441</v>
      </c>
      <c r="I508" s="4"/>
      <c r="J508" s="5" t="s">
        <v>407</v>
      </c>
      <c r="K508" s="6" t="s">
        <v>52</v>
      </c>
      <c r="L508" s="7" t="s">
        <v>24</v>
      </c>
      <c r="M508" s="4"/>
    </row>
    <row r="509" spans="1:13" ht="26.25">
      <c r="A509" s="5">
        <v>503</v>
      </c>
      <c r="B509" s="4" t="str">
        <f t="shared" si="14"/>
        <v>17.4.1004107.18.03</v>
      </c>
      <c r="C509" s="5" t="str">
        <f>VLOOKUP(B509,'[4]TKB(Tao lop)'!$B$7:$C$260,2,0)</f>
        <v>201741004107003</v>
      </c>
      <c r="D509" s="5" t="str">
        <f>VLOOKUP(E509,'[3]QuyetdinhPCGD'!$B$6:$C$850,2,0)</f>
        <v>1004107</v>
      </c>
      <c r="E509" s="50" t="s">
        <v>353</v>
      </c>
      <c r="F509" s="6" t="s">
        <v>116</v>
      </c>
      <c r="G509" s="6" t="s">
        <v>37</v>
      </c>
      <c r="H509" s="6" t="s">
        <v>441</v>
      </c>
      <c r="I509" s="4"/>
      <c r="J509" s="5" t="s">
        <v>407</v>
      </c>
      <c r="K509" s="6" t="s">
        <v>52</v>
      </c>
      <c r="L509" s="7" t="s">
        <v>24</v>
      </c>
      <c r="M509" s="4"/>
    </row>
    <row r="510" spans="1:13" ht="26.25">
      <c r="A510" s="5">
        <v>504</v>
      </c>
      <c r="B510" s="4" t="str">
        <f t="shared" si="14"/>
        <v>17.4.1004107.18.04</v>
      </c>
      <c r="C510" s="5" t="str">
        <f>VLOOKUP(B510,'[4]TKB(Tao lop)'!$B$7:$C$260,2,0)</f>
        <v>201741004107004</v>
      </c>
      <c r="D510" s="5" t="str">
        <f>VLOOKUP(E510,'[3]QuyetdinhPCGD'!$B$6:$C$850,2,0)</f>
        <v>1004107</v>
      </c>
      <c r="E510" s="50" t="s">
        <v>353</v>
      </c>
      <c r="F510" s="6" t="s">
        <v>117</v>
      </c>
      <c r="G510" s="6" t="s">
        <v>34</v>
      </c>
      <c r="H510" s="6" t="s">
        <v>441</v>
      </c>
      <c r="I510" s="4"/>
      <c r="J510" s="5" t="s">
        <v>407</v>
      </c>
      <c r="K510" s="6" t="s">
        <v>52</v>
      </c>
      <c r="L510" s="7" t="s">
        <v>25</v>
      </c>
      <c r="M510" s="4"/>
    </row>
    <row r="511" spans="1:13" ht="26.25">
      <c r="A511" s="5">
        <v>505</v>
      </c>
      <c r="B511" s="4" t="str">
        <f t="shared" si="14"/>
        <v>17.4.1004107.18.04</v>
      </c>
      <c r="C511" s="5" t="str">
        <f>VLOOKUP(B511,'[4]TKB(Tao lop)'!$B$7:$C$260,2,0)</f>
        <v>201741004107004</v>
      </c>
      <c r="D511" s="5" t="str">
        <f>VLOOKUP(E511,'[3]QuyetdinhPCGD'!$B$6:$C$850,2,0)</f>
        <v>1004107</v>
      </c>
      <c r="E511" s="50" t="s">
        <v>353</v>
      </c>
      <c r="F511" s="6" t="s">
        <v>117</v>
      </c>
      <c r="G511" s="6" t="s">
        <v>37</v>
      </c>
      <c r="H511" s="6" t="s">
        <v>441</v>
      </c>
      <c r="I511" s="4"/>
      <c r="J511" s="5" t="s">
        <v>407</v>
      </c>
      <c r="K511" s="6" t="s">
        <v>52</v>
      </c>
      <c r="L511" s="7" t="s">
        <v>25</v>
      </c>
      <c r="M511" s="4"/>
    </row>
    <row r="512" spans="1:13" ht="26.25">
      <c r="A512" s="5">
        <v>506</v>
      </c>
      <c r="B512" s="4" t="str">
        <f t="shared" si="14"/>
        <v>17.4.0504156.18.01</v>
      </c>
      <c r="C512" s="5" t="str">
        <f>VLOOKUP(B512,'[4]TKB(Tao lop)'!$B$7:$C$260,2,0)</f>
        <v>201740504156001</v>
      </c>
      <c r="D512" s="5" t="str">
        <f>VLOOKUP(E512,'[2]QuyetdinhPCGD'!$B$6:$C$791,2,0)</f>
        <v>0504156</v>
      </c>
      <c r="E512" s="50" t="s">
        <v>215</v>
      </c>
      <c r="F512" s="6" t="s">
        <v>116</v>
      </c>
      <c r="G512" s="6" t="s">
        <v>35</v>
      </c>
      <c r="H512" s="6" t="s">
        <v>383</v>
      </c>
      <c r="I512" s="4"/>
      <c r="J512" s="5" t="s">
        <v>414</v>
      </c>
      <c r="K512" s="6" t="s">
        <v>52</v>
      </c>
      <c r="L512" s="7" t="s">
        <v>22</v>
      </c>
      <c r="M512" s="4"/>
    </row>
    <row r="513" spans="1:13" ht="26.25">
      <c r="A513" s="5">
        <v>507</v>
      </c>
      <c r="B513" s="4" t="str">
        <f t="shared" si="14"/>
        <v>17.4.0504156.18.01</v>
      </c>
      <c r="C513" s="5" t="str">
        <f>VLOOKUP(B513,'[4]TKB(Tao lop)'!$B$7:$C$260,2,0)</f>
        <v>201740504156001</v>
      </c>
      <c r="D513" s="5" t="str">
        <f>VLOOKUP(E513,'[2]QuyetdinhPCGD'!$B$6:$C$791,2,0)</f>
        <v>0504156</v>
      </c>
      <c r="E513" s="50" t="s">
        <v>215</v>
      </c>
      <c r="F513" s="6" t="s">
        <v>116</v>
      </c>
      <c r="G513" s="6" t="s">
        <v>36</v>
      </c>
      <c r="H513" s="6" t="s">
        <v>383</v>
      </c>
      <c r="I513" s="4"/>
      <c r="J513" s="5" t="s">
        <v>414</v>
      </c>
      <c r="K513" s="6" t="s">
        <v>52</v>
      </c>
      <c r="L513" s="7" t="s">
        <v>22</v>
      </c>
      <c r="M513" s="4"/>
    </row>
    <row r="514" spans="1:13" ht="26.25">
      <c r="A514" s="5">
        <v>508</v>
      </c>
      <c r="B514" s="4" t="str">
        <f t="shared" si="14"/>
        <v>17.4.1204108.18.01</v>
      </c>
      <c r="C514" s="5" t="str">
        <f>VLOOKUP(B514,'[4]TKB(Tao lop)'!$B$7:$C$260,2,0)</f>
        <v>201741204108001</v>
      </c>
      <c r="D514" s="5" t="str">
        <f>VLOOKUP(E514,'[2]QuyetdinhPCGD'!$B$6:$C$791,2,0)</f>
        <v>1204108</v>
      </c>
      <c r="E514" s="50" t="s">
        <v>345</v>
      </c>
      <c r="F514" s="6" t="s">
        <v>29</v>
      </c>
      <c r="G514" s="6" t="s">
        <v>38</v>
      </c>
      <c r="H514" s="6" t="s">
        <v>370</v>
      </c>
      <c r="I514" s="4"/>
      <c r="J514" s="5" t="s">
        <v>414</v>
      </c>
      <c r="K514" s="6" t="s">
        <v>52</v>
      </c>
      <c r="L514" s="7" t="s">
        <v>22</v>
      </c>
      <c r="M514" s="4"/>
    </row>
    <row r="515" spans="1:13" ht="26.25">
      <c r="A515" s="5">
        <v>509</v>
      </c>
      <c r="B515" s="4" t="str">
        <f t="shared" si="14"/>
        <v>17.4.1204108.18.02</v>
      </c>
      <c r="C515" s="5" t="str">
        <f>VLOOKUP(B515,'[4]TKB(Tao lop)'!$B$7:$C$260,2,0)</f>
        <v>201741204108002</v>
      </c>
      <c r="D515" s="5" t="str">
        <f>VLOOKUP(E515,'[2]QuyetdinhPCGD'!$B$6:$C$791,2,0)</f>
        <v>1204108</v>
      </c>
      <c r="E515" s="50" t="s">
        <v>345</v>
      </c>
      <c r="F515" s="6" t="s">
        <v>30</v>
      </c>
      <c r="G515" s="6" t="s">
        <v>38</v>
      </c>
      <c r="H515" s="6" t="s">
        <v>370</v>
      </c>
      <c r="I515" s="4"/>
      <c r="J515" s="5" t="s">
        <v>414</v>
      </c>
      <c r="K515" s="6" t="s">
        <v>52</v>
      </c>
      <c r="L515" s="7" t="s">
        <v>23</v>
      </c>
      <c r="M515" s="4"/>
    </row>
    <row r="516" spans="1:13" ht="26.25">
      <c r="A516" s="5">
        <v>514</v>
      </c>
      <c r="B516" s="4" t="str">
        <f t="shared" si="14"/>
        <v>17.4.1204108.18.07</v>
      </c>
      <c r="C516" s="5" t="str">
        <f>VLOOKUP(B516,'[4]TKB(Tao lop)'!$B$7:$C$260,2,0)</f>
        <v>201741204108003</v>
      </c>
      <c r="D516" s="5" t="str">
        <f>VLOOKUP(E516,'[2]QuyetdinhPCGD'!$B$6:$C$791,2,0)</f>
        <v>1204108</v>
      </c>
      <c r="E516" s="50" t="s">
        <v>345</v>
      </c>
      <c r="F516" s="38" t="s">
        <v>31</v>
      </c>
      <c r="G516" s="6" t="s">
        <v>32</v>
      </c>
      <c r="H516" s="6" t="s">
        <v>375</v>
      </c>
      <c r="I516" s="4"/>
      <c r="J516" s="5" t="s">
        <v>414</v>
      </c>
      <c r="K516" s="6" t="s">
        <v>52</v>
      </c>
      <c r="L516" s="7" t="s">
        <v>50</v>
      </c>
      <c r="M516" s="4"/>
    </row>
    <row r="517" spans="1:13" ht="26.25">
      <c r="A517" s="5">
        <v>515</v>
      </c>
      <c r="B517" s="4" t="str">
        <f t="shared" si="14"/>
        <v>17.4.1204108.18.07</v>
      </c>
      <c r="C517" s="5" t="str">
        <f>VLOOKUP(B517,'[4]TKB(Tao lop)'!$B$7:$C$260,2,0)</f>
        <v>201741204108003</v>
      </c>
      <c r="D517" s="5" t="str">
        <f>VLOOKUP(E517,'[2]QuyetdinhPCGD'!$B$6:$C$791,2,0)</f>
        <v>1204108</v>
      </c>
      <c r="E517" s="50" t="s">
        <v>345</v>
      </c>
      <c r="F517" s="38" t="s">
        <v>31</v>
      </c>
      <c r="G517" s="6" t="s">
        <v>33</v>
      </c>
      <c r="H517" s="6" t="s">
        <v>375</v>
      </c>
      <c r="I517" s="4"/>
      <c r="J517" s="5" t="s">
        <v>414</v>
      </c>
      <c r="K517" s="6" t="s">
        <v>52</v>
      </c>
      <c r="L517" s="7" t="s">
        <v>50</v>
      </c>
      <c r="M517" s="4"/>
    </row>
    <row r="518" spans="1:13" ht="26.25">
      <c r="A518" s="5">
        <v>516</v>
      </c>
      <c r="B518" s="4" t="str">
        <f t="shared" si="14"/>
        <v>17.4.1204108.18.08</v>
      </c>
      <c r="C518" s="5" t="str">
        <f>VLOOKUP(B518,'[4]TKB(Tao lop)'!$B$7:$C$260,2,0)</f>
        <v>201741204108004</v>
      </c>
      <c r="D518" s="5" t="str">
        <f>VLOOKUP(E518,'[2]QuyetdinhPCGD'!$B$6:$C$791,2,0)</f>
        <v>1204108</v>
      </c>
      <c r="E518" s="50" t="s">
        <v>345</v>
      </c>
      <c r="F518" s="38" t="s">
        <v>31</v>
      </c>
      <c r="G518" s="6" t="s">
        <v>35</v>
      </c>
      <c r="H518" s="6" t="s">
        <v>375</v>
      </c>
      <c r="I518" s="4"/>
      <c r="J518" s="5" t="s">
        <v>414</v>
      </c>
      <c r="K518" s="6" t="s">
        <v>52</v>
      </c>
      <c r="L518" s="7" t="s">
        <v>51</v>
      </c>
      <c r="M518" s="4"/>
    </row>
    <row r="519" spans="1:13" ht="26.25">
      <c r="A519" s="5">
        <v>517</v>
      </c>
      <c r="B519" s="4" t="str">
        <f t="shared" si="14"/>
        <v>17.4.1204108.18.08</v>
      </c>
      <c r="C519" s="5" t="str">
        <f>VLOOKUP(B519,'[4]TKB(Tao lop)'!$B$7:$C$260,2,0)</f>
        <v>201741204108004</v>
      </c>
      <c r="D519" s="5" t="str">
        <f>VLOOKUP(E519,'[2]QuyetdinhPCGD'!$B$6:$C$791,2,0)</f>
        <v>1204108</v>
      </c>
      <c r="E519" s="50" t="s">
        <v>345</v>
      </c>
      <c r="F519" s="38" t="s">
        <v>31</v>
      </c>
      <c r="G519" s="6" t="s">
        <v>36</v>
      </c>
      <c r="H519" s="6" t="s">
        <v>375</v>
      </c>
      <c r="I519" s="4"/>
      <c r="J519" s="5" t="s">
        <v>414</v>
      </c>
      <c r="K519" s="6" t="s">
        <v>52</v>
      </c>
      <c r="L519" s="7" t="s">
        <v>51</v>
      </c>
      <c r="M519" s="4"/>
    </row>
    <row r="520" spans="1:13" ht="26.25">
      <c r="A520" s="5">
        <v>510</v>
      </c>
      <c r="B520" s="4" t="str">
        <f t="shared" si="14"/>
        <v>17.4.1204108.18.03</v>
      </c>
      <c r="C520" s="5" t="str">
        <f>VLOOKUP(B520,'[4]TKB(Tao lop)'!$B$7:$C$260,2,0)</f>
        <v>201741204108005</v>
      </c>
      <c r="D520" s="5" t="str">
        <f>VLOOKUP(E520,'[2]QuyetdinhPCGD'!$B$6:$C$791,2,0)</f>
        <v>1204108</v>
      </c>
      <c r="E520" s="50" t="s">
        <v>345</v>
      </c>
      <c r="F520" s="6" t="s">
        <v>29</v>
      </c>
      <c r="G520" s="6" t="s">
        <v>34</v>
      </c>
      <c r="H520" s="6" t="s">
        <v>440</v>
      </c>
      <c r="I520" s="4"/>
      <c r="J520" s="5" t="s">
        <v>407</v>
      </c>
      <c r="K520" s="6" t="s">
        <v>52</v>
      </c>
      <c r="L520" s="7" t="s">
        <v>24</v>
      </c>
      <c r="M520" s="4"/>
    </row>
    <row r="521" spans="1:13" ht="26.25">
      <c r="A521" s="5">
        <v>511</v>
      </c>
      <c r="B521" s="4" t="str">
        <f t="shared" si="14"/>
        <v>17.4.1204108.18.04</v>
      </c>
      <c r="C521" s="5" t="str">
        <f>VLOOKUP(B521,'[4]TKB(Tao lop)'!$B$7:$C$260,2,0)</f>
        <v>201741204108006</v>
      </c>
      <c r="D521" s="5" t="str">
        <f>VLOOKUP(E521,'[2]QuyetdinhPCGD'!$B$6:$C$791,2,0)</f>
        <v>1204108</v>
      </c>
      <c r="E521" s="50" t="s">
        <v>345</v>
      </c>
      <c r="F521" s="6" t="s">
        <v>29</v>
      </c>
      <c r="G521" s="6" t="s">
        <v>37</v>
      </c>
      <c r="H521" s="6" t="s">
        <v>440</v>
      </c>
      <c r="I521" s="4"/>
      <c r="J521" s="5" t="s">
        <v>407</v>
      </c>
      <c r="K521" s="6" t="s">
        <v>52</v>
      </c>
      <c r="L521" s="7" t="s">
        <v>25</v>
      </c>
      <c r="M521" s="4"/>
    </row>
    <row r="522" spans="1:13" ht="26.25">
      <c r="A522" s="5">
        <v>512</v>
      </c>
      <c r="B522" s="4" t="str">
        <f t="shared" si="14"/>
        <v>17.4.1204108.18.05</v>
      </c>
      <c r="C522" s="5" t="str">
        <f>VLOOKUP(B522,'[4]TKB(Tao lop)'!$B$7:$C$260,2,0)</f>
        <v>201741204108007</v>
      </c>
      <c r="D522" s="5" t="str">
        <f>VLOOKUP(E522,'[2]QuyetdinhPCGD'!$B$6:$C$791,2,0)</f>
        <v>1204108</v>
      </c>
      <c r="E522" s="50" t="s">
        <v>345</v>
      </c>
      <c r="F522" s="6" t="s">
        <v>30</v>
      </c>
      <c r="G522" s="6" t="s">
        <v>34</v>
      </c>
      <c r="H522" s="6" t="s">
        <v>440</v>
      </c>
      <c r="I522" s="4"/>
      <c r="J522" s="5" t="s">
        <v>407</v>
      </c>
      <c r="K522" s="6" t="s">
        <v>52</v>
      </c>
      <c r="L522" s="7" t="s">
        <v>46</v>
      </c>
      <c r="M522" s="4"/>
    </row>
    <row r="523" spans="1:13" ht="26.25">
      <c r="A523" s="5">
        <v>513</v>
      </c>
      <c r="B523" s="4" t="str">
        <f t="shared" si="14"/>
        <v>17.4.1204108.18.06</v>
      </c>
      <c r="C523" s="5" t="str">
        <f>VLOOKUP(B523,'[4]TKB(Tao lop)'!$B$7:$C$260,2,0)</f>
        <v>201741204108008</v>
      </c>
      <c r="D523" s="5" t="str">
        <f>VLOOKUP(E523,'[2]QuyetdinhPCGD'!$B$6:$C$791,2,0)</f>
        <v>1204108</v>
      </c>
      <c r="E523" s="50" t="s">
        <v>345</v>
      </c>
      <c r="F523" s="6" t="s">
        <v>30</v>
      </c>
      <c r="G523" s="6" t="s">
        <v>37</v>
      </c>
      <c r="H523" s="6" t="s">
        <v>440</v>
      </c>
      <c r="I523" s="4"/>
      <c r="J523" s="5" t="s">
        <v>407</v>
      </c>
      <c r="K523" s="6" t="s">
        <v>52</v>
      </c>
      <c r="L523" s="7" t="s">
        <v>47</v>
      </c>
      <c r="M523" s="4"/>
    </row>
    <row r="524" spans="1:25" ht="26.25">
      <c r="A524" s="5">
        <v>518</v>
      </c>
      <c r="B524" s="4" t="str">
        <f t="shared" si="14"/>
        <v>17.4.0404158.18.01</v>
      </c>
      <c r="C524" s="5" t="str">
        <f>VLOOKUP(B524,'[4]TKB(Tao lop)'!$B$7:$C$260,2,0)</f>
        <v>201740404158001</v>
      </c>
      <c r="D524" s="5" t="str">
        <f>VLOOKUP(E524,'[2]QuyetdinhPCGD'!$B$6:$C$791,2,0)</f>
        <v>0404158</v>
      </c>
      <c r="E524" s="50" t="s">
        <v>341</v>
      </c>
      <c r="F524" s="6" t="s">
        <v>116</v>
      </c>
      <c r="G524" s="6" t="s">
        <v>38</v>
      </c>
      <c r="H524" s="6" t="s">
        <v>444</v>
      </c>
      <c r="I524" s="4"/>
      <c r="J524" s="5" t="s">
        <v>407</v>
      </c>
      <c r="K524" s="6" t="s">
        <v>52</v>
      </c>
      <c r="L524" s="7" t="s">
        <v>22</v>
      </c>
      <c r="M524" s="4"/>
      <c r="N524" s="48" t="s">
        <v>186</v>
      </c>
      <c r="O524" s="48" t="s">
        <v>187</v>
      </c>
      <c r="P524" s="43">
        <f>VLOOKUP($N524,'[2]QuyetdinhPCGD'!$C$6:$G$791,2,0)</f>
        <v>3</v>
      </c>
      <c r="Q524" s="39">
        <f>VLOOKUP($N524,'[2]QuyetdinhPCGD'!$C$6:$G$791,3,0)</f>
        <v>3</v>
      </c>
      <c r="R524" s="39">
        <f>VLOOKUP($N524,'[2]QuyetdinhPCGD'!$C$6:$G$791,4,0)</f>
        <v>0</v>
      </c>
      <c r="S524" s="39">
        <f>VLOOKUP($N524,'[2]QuyetdinhPCGD'!$C$6:$G$791,5,0)</f>
        <v>0</v>
      </c>
      <c r="T524" s="47">
        <f>(Q524*15+R524*30+S524*30)/5</f>
        <v>9</v>
      </c>
      <c r="U524" s="52">
        <v>23</v>
      </c>
      <c r="V524" s="52" t="s">
        <v>68</v>
      </c>
      <c r="W524" s="49">
        <v>1</v>
      </c>
      <c r="X524" s="52" t="s">
        <v>284</v>
      </c>
      <c r="Y524" s="52"/>
    </row>
    <row r="525" spans="1:25" ht="26.25">
      <c r="A525" s="5">
        <v>519</v>
      </c>
      <c r="B525" s="4" t="str">
        <f t="shared" si="14"/>
        <v>17.4.0404158.18.01</v>
      </c>
      <c r="C525" s="5" t="str">
        <f>VLOOKUP(B525,'[4]TKB(Tao lop)'!$B$7:$C$260,2,0)</f>
        <v>201740404158001</v>
      </c>
      <c r="D525" s="5" t="str">
        <f>VLOOKUP(E525,'[2]QuyetdinhPCGD'!$B$6:$C$791,2,0)</f>
        <v>0404158</v>
      </c>
      <c r="E525" s="50" t="s">
        <v>341</v>
      </c>
      <c r="F525" s="6" t="s">
        <v>116</v>
      </c>
      <c r="G525" s="6" t="s">
        <v>37</v>
      </c>
      <c r="H525" s="6" t="s">
        <v>444</v>
      </c>
      <c r="I525" s="4"/>
      <c r="J525" s="5" t="s">
        <v>407</v>
      </c>
      <c r="K525" s="6" t="s">
        <v>52</v>
      </c>
      <c r="L525" s="7" t="s">
        <v>22</v>
      </c>
      <c r="M525" s="4"/>
      <c r="N525" s="48" t="s">
        <v>340</v>
      </c>
      <c r="O525" s="48" t="s">
        <v>341</v>
      </c>
      <c r="P525" s="43">
        <f>VLOOKUP($N525,'[2]QuyetdinhPCGD'!$C$6:$G$791,2,0)</f>
        <v>3</v>
      </c>
      <c r="Q525" s="39">
        <f>VLOOKUP($N525,'[2]QuyetdinhPCGD'!$C$6:$G$791,3,0)</f>
        <v>3</v>
      </c>
      <c r="R525" s="39">
        <f>VLOOKUP($N525,'[2]QuyetdinhPCGD'!$C$6:$G$791,4,0)</f>
        <v>0</v>
      </c>
      <c r="S525" s="39">
        <f>VLOOKUP($N525,'[2]QuyetdinhPCGD'!$C$6:$G$791,5,0)</f>
        <v>0</v>
      </c>
      <c r="T525" s="47">
        <f>(Q525*15+R525*30+S525*30)/5</f>
        <v>9</v>
      </c>
      <c r="U525" s="52">
        <v>78</v>
      </c>
      <c r="V525" s="52" t="s">
        <v>68</v>
      </c>
      <c r="W525" s="49">
        <v>2</v>
      </c>
      <c r="X525" s="52" t="s">
        <v>284</v>
      </c>
      <c r="Y525" s="52"/>
    </row>
    <row r="526" spans="1:13" ht="26.25">
      <c r="A526" s="5">
        <v>520</v>
      </c>
      <c r="B526" s="4" t="str">
        <f t="shared" si="14"/>
        <v>17.4.0404158.18.02</v>
      </c>
      <c r="C526" s="5" t="str">
        <f>VLOOKUP(B526,'[4]TKB(Tao lop)'!$B$7:$C$260,2,0)</f>
        <v>201740404158002</v>
      </c>
      <c r="D526" s="5" t="str">
        <f>VLOOKUP(E526,'[2]QuyetdinhPCGD'!$B$6:$C$791,2,0)</f>
        <v>0404158</v>
      </c>
      <c r="E526" s="50" t="s">
        <v>341</v>
      </c>
      <c r="F526" s="6" t="s">
        <v>117</v>
      </c>
      <c r="G526" s="6" t="s">
        <v>35</v>
      </c>
      <c r="H526" s="6" t="s">
        <v>397</v>
      </c>
      <c r="I526" s="4"/>
      <c r="J526" s="5" t="s">
        <v>407</v>
      </c>
      <c r="K526" s="6" t="s">
        <v>52</v>
      </c>
      <c r="L526" s="7" t="s">
        <v>23</v>
      </c>
      <c r="M526" s="4"/>
    </row>
    <row r="527" spans="1:13" ht="26.25">
      <c r="A527" s="5">
        <v>521</v>
      </c>
      <c r="B527" s="4" t="str">
        <f t="shared" si="14"/>
        <v>17.4.0404158.18.02</v>
      </c>
      <c r="C527" s="5" t="str">
        <f>VLOOKUP(B527,'[4]TKB(Tao lop)'!$B$7:$C$260,2,0)</f>
        <v>201740404158002</v>
      </c>
      <c r="D527" s="5" t="str">
        <f>VLOOKUP(E527,'[2]QuyetdinhPCGD'!$B$6:$C$791,2,0)</f>
        <v>0404158</v>
      </c>
      <c r="E527" s="50" t="s">
        <v>341</v>
      </c>
      <c r="F527" s="6" t="s">
        <v>117</v>
      </c>
      <c r="G527" s="6" t="s">
        <v>36</v>
      </c>
      <c r="H527" s="6" t="s">
        <v>397</v>
      </c>
      <c r="I527" s="4"/>
      <c r="J527" s="5" t="s">
        <v>407</v>
      </c>
      <c r="K527" s="6" t="s">
        <v>52</v>
      </c>
      <c r="L527" s="7" t="s">
        <v>23</v>
      </c>
      <c r="M527" s="4"/>
    </row>
    <row r="528" spans="1:13" ht="26.25">
      <c r="A528" s="5">
        <v>522</v>
      </c>
      <c r="B528" s="4" t="str">
        <f t="shared" si="14"/>
        <v>17.4.2304101.18.01</v>
      </c>
      <c r="C528" s="5" t="str">
        <f>VLOOKUP(B528,'[4]TKB(Tao lop)'!$B$7:$C$260,2,0)</f>
        <v>201742304101001</v>
      </c>
      <c r="D528" s="5" t="str">
        <f>VLOOKUP(E528,'[2]QuyetdinhPCGD'!$B$6:$C$791,2,0)</f>
        <v>2304101</v>
      </c>
      <c r="E528" s="50" t="s">
        <v>217</v>
      </c>
      <c r="F528" s="6" t="s">
        <v>29</v>
      </c>
      <c r="G528" s="6" t="s">
        <v>32</v>
      </c>
      <c r="H528" s="6" t="s">
        <v>348</v>
      </c>
      <c r="I528" s="4"/>
      <c r="J528" s="5" t="s">
        <v>409</v>
      </c>
      <c r="K528" s="6" t="s">
        <v>52</v>
      </c>
      <c r="L528" s="7" t="s">
        <v>22</v>
      </c>
      <c r="M528" s="4"/>
    </row>
    <row r="529" spans="1:13" ht="26.25">
      <c r="A529" s="5">
        <v>523</v>
      </c>
      <c r="B529" s="4" t="str">
        <f t="shared" si="14"/>
        <v>17.4.2304101.18.01</v>
      </c>
      <c r="C529" s="5" t="str">
        <f>VLOOKUP(B529,'[4]TKB(Tao lop)'!$B$7:$C$260,2,0)</f>
        <v>201742304101001</v>
      </c>
      <c r="D529" s="5" t="str">
        <f>VLOOKUP(E529,'[2]QuyetdinhPCGD'!$B$6:$C$791,2,0)</f>
        <v>2304101</v>
      </c>
      <c r="E529" s="50" t="s">
        <v>217</v>
      </c>
      <c r="F529" s="6" t="s">
        <v>29</v>
      </c>
      <c r="G529" s="6" t="s">
        <v>33</v>
      </c>
      <c r="H529" s="6" t="s">
        <v>348</v>
      </c>
      <c r="I529" s="4"/>
      <c r="J529" s="5" t="s">
        <v>409</v>
      </c>
      <c r="K529" s="6" t="s">
        <v>52</v>
      </c>
      <c r="L529" s="7" t="s">
        <v>22</v>
      </c>
      <c r="M529" s="4"/>
    </row>
    <row r="530" spans="1:13" ht="26.25">
      <c r="A530" s="5">
        <v>524</v>
      </c>
      <c r="B530" s="4" t="str">
        <f t="shared" si="14"/>
        <v>17.4.0404165.18.01</v>
      </c>
      <c r="C530" s="5" t="str">
        <f>VLOOKUP(B530,'[4]TKB(Tao lop)'!$B$7:$C$260,2,0)</f>
        <v>201740404165001</v>
      </c>
      <c r="D530" s="5" t="str">
        <f>VLOOKUP(E530,'[2]QuyetdinhPCGD'!$B$6:$C$791,2,0)</f>
        <v>0404165</v>
      </c>
      <c r="E530" s="50" t="s">
        <v>319</v>
      </c>
      <c r="F530" s="6" t="s">
        <v>286</v>
      </c>
      <c r="G530" s="6" t="s">
        <v>38</v>
      </c>
      <c r="H530" s="6" t="s">
        <v>290</v>
      </c>
      <c r="I530" s="4"/>
      <c r="J530" s="5" t="s">
        <v>407</v>
      </c>
      <c r="K530" s="6" t="s">
        <v>52</v>
      </c>
      <c r="L530" s="7" t="s">
        <v>22</v>
      </c>
      <c r="M530" s="4"/>
    </row>
    <row r="531" spans="1:25" ht="26.25">
      <c r="A531" s="5">
        <v>525</v>
      </c>
      <c r="B531" s="4" t="str">
        <f t="shared" si="14"/>
        <v>17.4.0404165.18.01</v>
      </c>
      <c r="C531" s="5" t="str">
        <f>VLOOKUP(B531,'[4]TKB(Tao lop)'!$B$7:$C$260,2,0)</f>
        <v>201740404165001</v>
      </c>
      <c r="D531" s="5" t="str">
        <f>VLOOKUP(E531,'[2]QuyetdinhPCGD'!$B$6:$C$791,2,0)</f>
        <v>0404165</v>
      </c>
      <c r="E531" s="50" t="s">
        <v>319</v>
      </c>
      <c r="F531" s="6" t="s">
        <v>286</v>
      </c>
      <c r="G531" s="6" t="s">
        <v>37</v>
      </c>
      <c r="H531" s="6" t="s">
        <v>290</v>
      </c>
      <c r="I531" s="4"/>
      <c r="J531" s="5" t="s">
        <v>407</v>
      </c>
      <c r="K531" s="6" t="s">
        <v>52</v>
      </c>
      <c r="L531" s="7" t="s">
        <v>22</v>
      </c>
      <c r="M531" s="4"/>
      <c r="N531" s="48" t="s">
        <v>318</v>
      </c>
      <c r="O531" s="48" t="s">
        <v>319</v>
      </c>
      <c r="P531" s="43">
        <f>VLOOKUP($N531,'[2]QuyetdinhPCGD'!$C$6:$G$791,2,0)</f>
        <v>4</v>
      </c>
      <c r="Q531" s="39">
        <f>VLOOKUP($N531,'[2]QuyetdinhPCGD'!$C$6:$G$791,3,0)</f>
        <v>0</v>
      </c>
      <c r="R531" s="39">
        <f>VLOOKUP($N531,'[2]QuyetdinhPCGD'!$C$6:$G$791,4,0)</f>
        <v>4</v>
      </c>
      <c r="S531" s="39">
        <f>VLOOKUP($N531,'[2]QuyetdinhPCGD'!$C$6:$G$791,5,0)</f>
        <v>0</v>
      </c>
      <c r="T531" s="47">
        <f>(Q531*15+R531*30+S531*30)/5</f>
        <v>24</v>
      </c>
      <c r="U531" s="52">
        <v>6</v>
      </c>
      <c r="V531" s="52" t="s">
        <v>180</v>
      </c>
      <c r="W531" s="49">
        <v>1</v>
      </c>
      <c r="X531" s="52" t="s">
        <v>284</v>
      </c>
      <c r="Y531" s="52"/>
    </row>
    <row r="532" spans="1:13" ht="26.25">
      <c r="A532" s="5">
        <v>526</v>
      </c>
      <c r="B532" s="4" t="str">
        <f t="shared" si="14"/>
        <v>17.4.0704168.18.01</v>
      </c>
      <c r="C532" s="5" t="str">
        <f>VLOOKUP(B532,'[4]TKB(Tao lop)'!$B$7:$C$260,2,0)</f>
        <v>201740704168001</v>
      </c>
      <c r="D532" s="5" t="str">
        <f>VLOOKUP(E532,'[2]QuyetdinhPCGD'!$B$6:$C$791,2,0)</f>
        <v>0704168</v>
      </c>
      <c r="E532" s="50" t="s">
        <v>219</v>
      </c>
      <c r="F532" s="6" t="s">
        <v>29</v>
      </c>
      <c r="G532" s="6" t="s">
        <v>35</v>
      </c>
      <c r="H532" s="6" t="s">
        <v>349</v>
      </c>
      <c r="I532" s="4"/>
      <c r="J532" s="5" t="s">
        <v>413</v>
      </c>
      <c r="K532" s="6" t="s">
        <v>52</v>
      </c>
      <c r="L532" s="7" t="s">
        <v>22</v>
      </c>
      <c r="M532" s="4"/>
    </row>
    <row r="533" spans="1:13" ht="26.25">
      <c r="A533" s="5">
        <v>527</v>
      </c>
      <c r="B533" s="4" t="str">
        <f t="shared" si="14"/>
        <v>17.4.0704168.18.01</v>
      </c>
      <c r="C533" s="5" t="str">
        <f>VLOOKUP(B533,'[4]TKB(Tao lop)'!$B$7:$C$260,2,0)</f>
        <v>201740704168001</v>
      </c>
      <c r="D533" s="5" t="str">
        <f>VLOOKUP(E533,'[2]QuyetdinhPCGD'!$B$6:$C$791,2,0)</f>
        <v>0704168</v>
      </c>
      <c r="E533" s="50" t="s">
        <v>219</v>
      </c>
      <c r="F533" s="6" t="s">
        <v>29</v>
      </c>
      <c r="G533" s="6" t="s">
        <v>36</v>
      </c>
      <c r="H533" s="6" t="s">
        <v>349</v>
      </c>
      <c r="I533" s="4"/>
      <c r="J533" s="5" t="s">
        <v>413</v>
      </c>
      <c r="K533" s="6" t="s">
        <v>52</v>
      </c>
      <c r="L533" s="7" t="s">
        <v>22</v>
      </c>
      <c r="M533" s="4"/>
    </row>
    <row r="534" spans="1:13" ht="26.25">
      <c r="A534" s="5">
        <v>528</v>
      </c>
      <c r="B534" s="4" t="str">
        <f t="shared" si="14"/>
        <v>17.4.0704168.18.02</v>
      </c>
      <c r="C534" s="5" t="str">
        <f>VLOOKUP(B534,'[4]TKB(Tao lop)'!$B$7:$C$260,2,0)</f>
        <v>201740704168002</v>
      </c>
      <c r="D534" s="5" t="str">
        <f>VLOOKUP(E534,'[2]QuyetdinhPCGD'!$B$6:$C$791,2,0)</f>
        <v>0704168</v>
      </c>
      <c r="E534" s="50" t="s">
        <v>219</v>
      </c>
      <c r="F534" s="6" t="s">
        <v>30</v>
      </c>
      <c r="G534" s="6" t="s">
        <v>35</v>
      </c>
      <c r="H534" s="6" t="s">
        <v>349</v>
      </c>
      <c r="I534" s="4"/>
      <c r="J534" s="5" t="s">
        <v>413</v>
      </c>
      <c r="K534" s="6" t="s">
        <v>52</v>
      </c>
      <c r="L534" s="7" t="s">
        <v>23</v>
      </c>
      <c r="M534" s="4"/>
    </row>
    <row r="535" spans="1:13" ht="26.25">
      <c r="A535" s="5">
        <v>529</v>
      </c>
      <c r="B535" s="4" t="str">
        <f t="shared" si="14"/>
        <v>17.4.0704168.18.02</v>
      </c>
      <c r="C535" s="5" t="str">
        <f>VLOOKUP(B535,'[4]TKB(Tao lop)'!$B$7:$C$260,2,0)</f>
        <v>201740704168002</v>
      </c>
      <c r="D535" s="5" t="str">
        <f>VLOOKUP(E535,'[2]QuyetdinhPCGD'!$B$6:$C$791,2,0)</f>
        <v>0704168</v>
      </c>
      <c r="E535" s="50" t="s">
        <v>219</v>
      </c>
      <c r="F535" s="6" t="s">
        <v>30</v>
      </c>
      <c r="G535" s="6" t="s">
        <v>36</v>
      </c>
      <c r="H535" s="6" t="s">
        <v>349</v>
      </c>
      <c r="I535" s="4"/>
      <c r="J535" s="5" t="s">
        <v>413</v>
      </c>
      <c r="K535" s="6" t="s">
        <v>52</v>
      </c>
      <c r="L535" s="7" t="s">
        <v>23</v>
      </c>
      <c r="M535" s="4"/>
    </row>
    <row r="536" spans="1:25" ht="26.25">
      <c r="A536" s="5">
        <v>530</v>
      </c>
      <c r="B536" s="4" t="str">
        <f t="shared" si="14"/>
        <v>17.4.0704191.18.01</v>
      </c>
      <c r="C536" s="5" t="str">
        <f>VLOOKUP(B536,'[4]TKB(Tao lop)'!$B$7:$C$260,2,0)</f>
        <v>201740704191001</v>
      </c>
      <c r="D536" s="5" t="str">
        <f>VLOOKUP(E536,'[2]QuyetdinhPCGD'!$B$6:$C$791,2,0)</f>
        <v>0704191</v>
      </c>
      <c r="E536" s="50" t="s">
        <v>221</v>
      </c>
      <c r="F536" s="38" t="s">
        <v>31</v>
      </c>
      <c r="G536" s="6" t="s">
        <v>35</v>
      </c>
      <c r="H536" s="6" t="s">
        <v>394</v>
      </c>
      <c r="I536" s="4"/>
      <c r="J536" s="5" t="s">
        <v>413</v>
      </c>
      <c r="K536" s="6" t="s">
        <v>52</v>
      </c>
      <c r="L536" s="7" t="s">
        <v>22</v>
      </c>
      <c r="M536" s="4"/>
      <c r="N536" s="48" t="s">
        <v>302</v>
      </c>
      <c r="O536" s="48" t="s">
        <v>303</v>
      </c>
      <c r="P536" s="43">
        <f>VLOOKUP($N536,'[2]QuyetdinhPCGD'!$C$6:$G$791,2,0)</f>
        <v>3</v>
      </c>
      <c r="Q536" s="39">
        <f>VLOOKUP($N536,'[2]QuyetdinhPCGD'!$C$6:$G$791,3,0)</f>
        <v>2</v>
      </c>
      <c r="R536" s="39">
        <f>VLOOKUP($N536,'[2]QuyetdinhPCGD'!$C$6:$G$791,4,0)</f>
        <v>1</v>
      </c>
      <c r="S536" s="39">
        <f>VLOOKUP($N536,'[2]QuyetdinhPCGD'!$C$6:$G$791,5,0)</f>
        <v>0</v>
      </c>
      <c r="T536" s="47">
        <f>(Q536*15+R536*30+S536*30)/5</f>
        <v>12</v>
      </c>
      <c r="U536" s="52">
        <v>83</v>
      </c>
      <c r="V536" s="52" t="s">
        <v>114</v>
      </c>
      <c r="W536" s="49">
        <v>3</v>
      </c>
      <c r="X536" s="52" t="s">
        <v>284</v>
      </c>
      <c r="Y536" s="52"/>
    </row>
    <row r="537" spans="1:25" ht="26.25">
      <c r="A537" s="5">
        <v>531</v>
      </c>
      <c r="B537" s="4" t="str">
        <f t="shared" si="14"/>
        <v>17.4.0704191.18.01</v>
      </c>
      <c r="C537" s="5" t="str">
        <f>VLOOKUP(B537,'[4]TKB(Tao lop)'!$B$7:$C$260,2,0)</f>
        <v>201740704191001</v>
      </c>
      <c r="D537" s="5" t="str">
        <f>VLOOKUP(E537,'[2]QuyetdinhPCGD'!$B$6:$C$791,2,0)</f>
        <v>0704191</v>
      </c>
      <c r="E537" s="50" t="s">
        <v>221</v>
      </c>
      <c r="F537" s="38" t="s">
        <v>31</v>
      </c>
      <c r="G537" s="6" t="s">
        <v>36</v>
      </c>
      <c r="H537" s="6" t="s">
        <v>394</v>
      </c>
      <c r="I537" s="4"/>
      <c r="J537" s="5" t="s">
        <v>413</v>
      </c>
      <c r="K537" s="6" t="s">
        <v>52</v>
      </c>
      <c r="L537" s="7" t="s">
        <v>22</v>
      </c>
      <c r="M537" s="4"/>
      <c r="N537" s="48" t="s">
        <v>204</v>
      </c>
      <c r="O537" s="48" t="s">
        <v>205</v>
      </c>
      <c r="P537" s="43">
        <f>VLOOKUP($N537,'[2]QuyetdinhPCGD'!$C$6:$G$791,2,0)</f>
        <v>3</v>
      </c>
      <c r="Q537" s="39">
        <f>VLOOKUP($N537,'[2]QuyetdinhPCGD'!$C$6:$G$791,3,0)</f>
        <v>3</v>
      </c>
      <c r="R537" s="39">
        <f>VLOOKUP($N537,'[2]QuyetdinhPCGD'!$C$6:$G$791,4,0)</f>
        <v>0</v>
      </c>
      <c r="S537" s="39">
        <f>VLOOKUP($N537,'[2]QuyetdinhPCGD'!$C$6:$G$791,5,0)</f>
        <v>0</v>
      </c>
      <c r="T537" s="47">
        <f>(Q537*15+R537*30+S537*30)/5</f>
        <v>9</v>
      </c>
      <c r="U537" s="52">
        <v>73</v>
      </c>
      <c r="V537" s="52" t="s">
        <v>114</v>
      </c>
      <c r="W537" s="49">
        <v>3</v>
      </c>
      <c r="X537" s="52" t="s">
        <v>284</v>
      </c>
      <c r="Y537" s="52"/>
    </row>
    <row r="538" spans="1:25" ht="26.25">
      <c r="A538" s="5">
        <v>532</v>
      </c>
      <c r="B538" s="4" t="str">
        <f t="shared" si="14"/>
        <v>17.4.0704191.18.02</v>
      </c>
      <c r="C538" s="5" t="str">
        <f>VLOOKUP(B538,'[4]TKB(Tao lop)'!$B$7:$C$260,2,0)</f>
        <v>201740704191002</v>
      </c>
      <c r="D538" s="5" t="str">
        <f>VLOOKUP(E538,'[2]QuyetdinhPCGD'!$B$6:$C$791,2,0)</f>
        <v>0704191</v>
      </c>
      <c r="E538" s="50" t="s">
        <v>221</v>
      </c>
      <c r="F538" s="38" t="s">
        <v>31</v>
      </c>
      <c r="G538" s="6" t="s">
        <v>34</v>
      </c>
      <c r="H538" s="6" t="s">
        <v>394</v>
      </c>
      <c r="I538" s="4"/>
      <c r="J538" s="5" t="s">
        <v>413</v>
      </c>
      <c r="K538" s="6" t="s">
        <v>52</v>
      </c>
      <c r="L538" s="7" t="s">
        <v>23</v>
      </c>
      <c r="M538" s="4"/>
      <c r="N538" s="48" t="s">
        <v>304</v>
      </c>
      <c r="O538" s="48" t="s">
        <v>305</v>
      </c>
      <c r="P538" s="43">
        <f>VLOOKUP($N538,'[2]QuyetdinhPCGD'!$C$6:$G$791,2,0)</f>
        <v>3</v>
      </c>
      <c r="Q538" s="39">
        <f>VLOOKUP($N538,'[2]QuyetdinhPCGD'!$C$6:$G$791,3,0)</f>
        <v>2</v>
      </c>
      <c r="R538" s="39">
        <f>VLOOKUP($N538,'[2]QuyetdinhPCGD'!$C$6:$G$791,4,0)</f>
        <v>1</v>
      </c>
      <c r="S538" s="39">
        <f>VLOOKUP($N538,'[2]QuyetdinhPCGD'!$C$6:$G$791,5,0)</f>
        <v>0</v>
      </c>
      <c r="T538" s="47">
        <f>(Q538*15+R538*30+S538*30)/5</f>
        <v>12</v>
      </c>
      <c r="U538" s="52">
        <v>41</v>
      </c>
      <c r="V538" s="52" t="s">
        <v>114</v>
      </c>
      <c r="W538" s="49">
        <v>2</v>
      </c>
      <c r="X538" s="52" t="s">
        <v>284</v>
      </c>
      <c r="Y538" s="52"/>
    </row>
    <row r="539" spans="1:25" ht="26.25">
      <c r="A539" s="5">
        <v>533</v>
      </c>
      <c r="B539" s="4" t="str">
        <f t="shared" si="14"/>
        <v>17.4.0704191.18.02</v>
      </c>
      <c r="C539" s="5" t="str">
        <f>VLOOKUP(B539,'[4]TKB(Tao lop)'!$B$7:$C$260,2,0)</f>
        <v>201740704191002</v>
      </c>
      <c r="D539" s="5" t="str">
        <f>VLOOKUP(E539,'[2]QuyetdinhPCGD'!$B$6:$C$791,2,0)</f>
        <v>0704191</v>
      </c>
      <c r="E539" s="50" t="s">
        <v>221</v>
      </c>
      <c r="F539" s="38" t="s">
        <v>31</v>
      </c>
      <c r="G539" s="6" t="s">
        <v>37</v>
      </c>
      <c r="H539" s="6" t="s">
        <v>394</v>
      </c>
      <c r="I539" s="4"/>
      <c r="J539" s="5" t="s">
        <v>413</v>
      </c>
      <c r="K539" s="6" t="s">
        <v>52</v>
      </c>
      <c r="L539" s="7" t="s">
        <v>23</v>
      </c>
      <c r="M539" s="4"/>
      <c r="N539" s="48" t="s">
        <v>306</v>
      </c>
      <c r="O539" s="48" t="s">
        <v>307</v>
      </c>
      <c r="P539" s="43">
        <f>VLOOKUP($N539,'[2]QuyetdinhPCGD'!$C$6:$G$791,2,0)</f>
        <v>2</v>
      </c>
      <c r="Q539" s="39">
        <f>VLOOKUP($N539,'[2]QuyetdinhPCGD'!$C$6:$G$791,3,0)</f>
        <v>1</v>
      </c>
      <c r="R539" s="39">
        <f>VLOOKUP($N539,'[2]QuyetdinhPCGD'!$C$6:$G$791,4,0)</f>
        <v>1</v>
      </c>
      <c r="S539" s="39">
        <f>VLOOKUP($N539,'[2]QuyetdinhPCGD'!$C$6:$G$791,5,0)</f>
        <v>0</v>
      </c>
      <c r="T539" s="47">
        <f>(Q539*15+R539*30+S539*30)/5</f>
        <v>9</v>
      </c>
      <c r="U539" s="52">
        <v>62</v>
      </c>
      <c r="V539" s="52" t="s">
        <v>114</v>
      </c>
      <c r="W539" s="49">
        <v>2</v>
      </c>
      <c r="X539" s="52" t="s">
        <v>284</v>
      </c>
      <c r="Y539" s="52"/>
    </row>
    <row r="540" spans="1:13" ht="26.25">
      <c r="A540" s="5">
        <v>534</v>
      </c>
      <c r="B540" s="4" t="str">
        <f t="shared" si="14"/>
        <v>17.4.0104175.18.01</v>
      </c>
      <c r="C540" s="5" t="str">
        <f>VLOOKUP(B540,'[4]TKB(Tao lop)'!$B$7:$C$260,2,0)</f>
        <v>201740104175001</v>
      </c>
      <c r="D540" s="5" t="str">
        <f>VLOOKUP(E540,'[3]QuyetdinhPCGD'!$B$6:$C$850,2,0)</f>
        <v>0104175</v>
      </c>
      <c r="E540" s="50" t="s">
        <v>361</v>
      </c>
      <c r="F540" s="6" t="s">
        <v>30</v>
      </c>
      <c r="G540" s="6" t="s">
        <v>32</v>
      </c>
      <c r="H540" s="6" t="s">
        <v>380</v>
      </c>
      <c r="I540" s="4"/>
      <c r="J540" s="5" t="s">
        <v>404</v>
      </c>
      <c r="K540" s="6" t="s">
        <v>52</v>
      </c>
      <c r="L540" s="7" t="s">
        <v>22</v>
      </c>
      <c r="M540" s="4"/>
    </row>
    <row r="541" spans="1:13" ht="26.25">
      <c r="A541" s="5">
        <v>535</v>
      </c>
      <c r="B541" s="4" t="str">
        <f t="shared" si="14"/>
        <v>17.4.0104175.18.01</v>
      </c>
      <c r="C541" s="5" t="str">
        <f>VLOOKUP(B541,'[4]TKB(Tao lop)'!$B$7:$C$260,2,0)</f>
        <v>201740104175001</v>
      </c>
      <c r="D541" s="5" t="str">
        <f>VLOOKUP(E541,'[3]QuyetdinhPCGD'!$B$6:$C$850,2,0)</f>
        <v>0104175</v>
      </c>
      <c r="E541" s="50" t="s">
        <v>361</v>
      </c>
      <c r="F541" s="6" t="s">
        <v>30</v>
      </c>
      <c r="G541" s="6" t="s">
        <v>33</v>
      </c>
      <c r="H541" s="6" t="s">
        <v>380</v>
      </c>
      <c r="I541" s="4"/>
      <c r="J541" s="5" t="s">
        <v>404</v>
      </c>
      <c r="K541" s="6" t="s">
        <v>52</v>
      </c>
      <c r="L541" s="7" t="s">
        <v>22</v>
      </c>
      <c r="M541" s="4"/>
    </row>
    <row r="542" spans="1:25" ht="26.25">
      <c r="A542" s="5">
        <v>536</v>
      </c>
      <c r="B542" s="4" t="str">
        <f aca="true" t="shared" si="16" ref="B542:B561">CONCATENATE("17.4.",D542,".18.",L542)</f>
        <v>17.4.1004110.18.01</v>
      </c>
      <c r="C542" s="5" t="str">
        <f>VLOOKUP(B542,'[4]TKB(Tao lop)'!$B$7:$C$260,2,0)</f>
        <v>201741004110001</v>
      </c>
      <c r="D542" s="5" t="str">
        <f>VLOOKUP(E542,'[3]QuyetdinhPCGD'!$B$6:$C$850,2,0)</f>
        <v>1004110</v>
      </c>
      <c r="E542" s="50" t="s">
        <v>365</v>
      </c>
      <c r="F542" s="6" t="s">
        <v>116</v>
      </c>
      <c r="G542" s="6" t="s">
        <v>32</v>
      </c>
      <c r="H542" s="6" t="s">
        <v>402</v>
      </c>
      <c r="I542" s="4"/>
      <c r="J542" s="5" t="s">
        <v>405</v>
      </c>
      <c r="K542" s="6" t="s">
        <v>52</v>
      </c>
      <c r="L542" s="7" t="s">
        <v>22</v>
      </c>
      <c r="M542" s="4"/>
      <c r="N542" s="48" t="s">
        <v>364</v>
      </c>
      <c r="O542" s="48" t="s">
        <v>365</v>
      </c>
      <c r="P542" s="43">
        <f>VLOOKUP($N542,'[3]QuyetdinhPCGD'!$C$6:$G$791,2,0)</f>
        <v>4</v>
      </c>
      <c r="Q542" s="39">
        <f>VLOOKUP($N542,'[3]QuyetdinhPCGD'!$C$6:$G$791,3,0)</f>
        <v>3</v>
      </c>
      <c r="R542" s="39">
        <f>VLOOKUP($N542,'[3]QuyetdinhPCGD'!$C$6:$G$791,4,0)</f>
        <v>1</v>
      </c>
      <c r="S542" s="39">
        <f>VLOOKUP($N542,'[3]QuyetdinhPCGD'!$C$6:$G$791,5,0)</f>
        <v>0</v>
      </c>
      <c r="T542" s="47">
        <f>(Q542*15+R542*30+S542*30)/5</f>
        <v>15</v>
      </c>
      <c r="U542" s="48">
        <v>255</v>
      </c>
      <c r="V542" s="48" t="s">
        <v>54</v>
      </c>
      <c r="W542" s="49">
        <v>6</v>
      </c>
      <c r="X542" s="48" t="s">
        <v>284</v>
      </c>
      <c r="Y542" s="48"/>
    </row>
    <row r="543" spans="1:25" ht="26.25">
      <c r="A543" s="5">
        <v>537</v>
      </c>
      <c r="B543" s="4" t="str">
        <f t="shared" si="16"/>
        <v>17.4.1004110.18.01</v>
      </c>
      <c r="C543" s="5" t="str">
        <f>VLOOKUP(B543,'[4]TKB(Tao lop)'!$B$7:$C$260,2,0)</f>
        <v>201741004110001</v>
      </c>
      <c r="D543" s="5" t="str">
        <f>VLOOKUP(E543,'[3]QuyetdinhPCGD'!$B$6:$C$850,2,0)</f>
        <v>1004110</v>
      </c>
      <c r="E543" s="50" t="s">
        <v>365</v>
      </c>
      <c r="F543" s="6" t="s">
        <v>116</v>
      </c>
      <c r="G543" s="6" t="s">
        <v>33</v>
      </c>
      <c r="H543" s="6" t="s">
        <v>402</v>
      </c>
      <c r="I543" s="4"/>
      <c r="J543" s="5" t="s">
        <v>405</v>
      </c>
      <c r="K543" s="6" t="s">
        <v>52</v>
      </c>
      <c r="L543" s="7" t="s">
        <v>22</v>
      </c>
      <c r="M543" s="4"/>
      <c r="N543" s="48" t="s">
        <v>366</v>
      </c>
      <c r="O543" s="48" t="s">
        <v>367</v>
      </c>
      <c r="P543" s="43">
        <f>VLOOKUP($N543,'[3]QuyetdinhPCGD'!$C$6:$G$791,2,0)</f>
        <v>2</v>
      </c>
      <c r="Q543" s="39">
        <f>VLOOKUP($N543,'[3]QuyetdinhPCGD'!$C$6:$G$791,3,0)</f>
        <v>2</v>
      </c>
      <c r="R543" s="39">
        <f>VLOOKUP($N543,'[3]QuyetdinhPCGD'!$C$6:$G$791,4,0)</f>
        <v>0</v>
      </c>
      <c r="S543" s="39">
        <f>VLOOKUP($N543,'[3]QuyetdinhPCGD'!$C$6:$G$791,5,0)</f>
        <v>0</v>
      </c>
      <c r="T543" s="47">
        <f>(Q543*15+R543*30+S543*30)/5</f>
        <v>6</v>
      </c>
      <c r="U543" s="48">
        <v>47</v>
      </c>
      <c r="V543" s="48" t="s">
        <v>54</v>
      </c>
      <c r="W543" s="49">
        <v>1</v>
      </c>
      <c r="X543" s="48" t="s">
        <v>284</v>
      </c>
      <c r="Y543" s="48"/>
    </row>
    <row r="544" spans="1:25" ht="26.25">
      <c r="A544" s="5">
        <v>538</v>
      </c>
      <c r="B544" s="4" t="str">
        <f t="shared" si="16"/>
        <v>17.4.1004110.18.01</v>
      </c>
      <c r="C544" s="5" t="str">
        <f>VLOOKUP(B544,'[4]TKB(Tao lop)'!$B$7:$C$260,2,0)</f>
        <v>201741004110001</v>
      </c>
      <c r="D544" s="5" t="str">
        <f>VLOOKUP(E544,'[3]QuyetdinhPCGD'!$B$6:$C$850,2,0)</f>
        <v>1004110</v>
      </c>
      <c r="E544" s="50" t="s">
        <v>365</v>
      </c>
      <c r="F544" s="6" t="s">
        <v>116</v>
      </c>
      <c r="G544" s="6" t="s">
        <v>35</v>
      </c>
      <c r="H544" s="6" t="s">
        <v>402</v>
      </c>
      <c r="I544" s="4"/>
      <c r="J544" s="5" t="s">
        <v>405</v>
      </c>
      <c r="K544" s="6" t="s">
        <v>52</v>
      </c>
      <c r="L544" s="7" t="s">
        <v>22</v>
      </c>
      <c r="M544" s="4"/>
      <c r="N544" s="48" t="s">
        <v>368</v>
      </c>
      <c r="O544" s="48" t="s">
        <v>369</v>
      </c>
      <c r="P544" s="43">
        <f>VLOOKUP($N544,'[3]QuyetdinhPCGD'!$C$6:$G$791,2,0)</f>
        <v>5</v>
      </c>
      <c r="Q544" s="39">
        <f>VLOOKUP($N544,'[3]QuyetdinhPCGD'!$C$6:$G$791,3,0)</f>
        <v>5</v>
      </c>
      <c r="R544" s="39">
        <f>VLOOKUP($N544,'[3]QuyetdinhPCGD'!$C$6:$G$791,4,0)</f>
        <v>0</v>
      </c>
      <c r="S544" s="39">
        <f>VLOOKUP($N544,'[3]QuyetdinhPCGD'!$C$6:$G$791,5,0)</f>
        <v>0</v>
      </c>
      <c r="T544" s="47">
        <f>(Q544*15+R544*30+S544*30)/5</f>
        <v>15</v>
      </c>
      <c r="U544" s="48">
        <v>158</v>
      </c>
      <c r="V544" s="48" t="s">
        <v>182</v>
      </c>
      <c r="W544" s="49">
        <v>8</v>
      </c>
      <c r="X544" s="48" t="s">
        <v>284</v>
      </c>
      <c r="Y544" s="48"/>
    </row>
    <row r="545" spans="1:13" ht="26.25">
      <c r="A545" s="5">
        <v>539</v>
      </c>
      <c r="B545" s="4" t="str">
        <f t="shared" si="16"/>
        <v>17.4.1004110.18.02</v>
      </c>
      <c r="C545" s="5" t="str">
        <f>VLOOKUP(B545,'[4]TKB(Tao lop)'!$B$7:$C$260,2,0)</f>
        <v>201741004110002</v>
      </c>
      <c r="D545" s="5" t="str">
        <f>VLOOKUP(E545,'[3]QuyetdinhPCGD'!$B$6:$C$850,2,0)</f>
        <v>1004110</v>
      </c>
      <c r="E545" s="50" t="s">
        <v>365</v>
      </c>
      <c r="F545" s="6" t="s">
        <v>117</v>
      </c>
      <c r="G545" s="6" t="s">
        <v>32</v>
      </c>
      <c r="H545" s="6" t="s">
        <v>402</v>
      </c>
      <c r="I545" s="4"/>
      <c r="J545" s="5" t="s">
        <v>405</v>
      </c>
      <c r="K545" s="6" t="s">
        <v>52</v>
      </c>
      <c r="L545" s="7" t="s">
        <v>23</v>
      </c>
      <c r="M545" s="4"/>
    </row>
    <row r="546" spans="1:13" ht="26.25">
      <c r="A546" s="5">
        <v>540</v>
      </c>
      <c r="B546" s="4" t="str">
        <f t="shared" si="16"/>
        <v>17.4.1004110.18.02</v>
      </c>
      <c r="C546" s="5" t="str">
        <f>VLOOKUP(B546,'[4]TKB(Tao lop)'!$B$7:$C$260,2,0)</f>
        <v>201741004110002</v>
      </c>
      <c r="D546" s="5" t="str">
        <f>VLOOKUP(E546,'[3]QuyetdinhPCGD'!$B$6:$C$850,2,0)</f>
        <v>1004110</v>
      </c>
      <c r="E546" s="50" t="s">
        <v>365</v>
      </c>
      <c r="F546" s="6" t="s">
        <v>117</v>
      </c>
      <c r="G546" s="6" t="s">
        <v>33</v>
      </c>
      <c r="H546" s="6" t="s">
        <v>402</v>
      </c>
      <c r="I546" s="4"/>
      <c r="J546" s="5" t="s">
        <v>405</v>
      </c>
      <c r="K546" s="6" t="s">
        <v>52</v>
      </c>
      <c r="L546" s="7" t="s">
        <v>23</v>
      </c>
      <c r="M546" s="4"/>
    </row>
    <row r="547" spans="1:13" ht="26.25">
      <c r="A547" s="5">
        <v>541</v>
      </c>
      <c r="B547" s="4" t="str">
        <f t="shared" si="16"/>
        <v>17.4.1004110.18.02</v>
      </c>
      <c r="C547" s="5" t="str">
        <f>VLOOKUP(B547,'[4]TKB(Tao lop)'!$B$7:$C$260,2,0)</f>
        <v>201741004110002</v>
      </c>
      <c r="D547" s="5" t="str">
        <f>VLOOKUP(E547,'[3]QuyetdinhPCGD'!$B$6:$C$850,2,0)</f>
        <v>1004110</v>
      </c>
      <c r="E547" s="50" t="s">
        <v>365</v>
      </c>
      <c r="F547" s="6" t="s">
        <v>117</v>
      </c>
      <c r="G547" s="6" t="s">
        <v>35</v>
      </c>
      <c r="H547" s="6" t="s">
        <v>402</v>
      </c>
      <c r="I547" s="4"/>
      <c r="J547" s="5" t="s">
        <v>405</v>
      </c>
      <c r="K547" s="6" t="s">
        <v>52</v>
      </c>
      <c r="L547" s="7" t="s">
        <v>23</v>
      </c>
      <c r="M547" s="4"/>
    </row>
    <row r="548" spans="1:13" ht="26.25">
      <c r="A548" s="5">
        <v>542</v>
      </c>
      <c r="B548" s="4" t="str">
        <f t="shared" si="16"/>
        <v>17.4.1004110.18.03</v>
      </c>
      <c r="C548" s="5" t="str">
        <f>VLOOKUP(B548,'[4]TKB(Tao lop)'!$B$7:$C$260,2,0)</f>
        <v>201741004110003</v>
      </c>
      <c r="D548" s="5" t="str">
        <f>VLOOKUP(E548,'[3]QuyetdinhPCGD'!$B$6:$C$850,2,0)</f>
        <v>1004110</v>
      </c>
      <c r="E548" s="50" t="s">
        <v>365</v>
      </c>
      <c r="F548" s="6" t="s">
        <v>116</v>
      </c>
      <c r="G548" s="6" t="s">
        <v>36</v>
      </c>
      <c r="H548" s="6" t="s">
        <v>402</v>
      </c>
      <c r="I548" s="4"/>
      <c r="J548" s="5" t="s">
        <v>405</v>
      </c>
      <c r="K548" s="6" t="s">
        <v>52</v>
      </c>
      <c r="L548" s="7" t="s">
        <v>24</v>
      </c>
      <c r="M548" s="4"/>
    </row>
    <row r="549" spans="1:13" ht="26.25">
      <c r="A549" s="5">
        <v>543</v>
      </c>
      <c r="B549" s="4" t="str">
        <f t="shared" si="16"/>
        <v>17.4.1004110.18.03</v>
      </c>
      <c r="C549" s="5" t="str">
        <f>VLOOKUP(B549,'[4]TKB(Tao lop)'!$B$7:$C$260,2,0)</f>
        <v>201741004110003</v>
      </c>
      <c r="D549" s="5" t="str">
        <f>VLOOKUP(E549,'[3]QuyetdinhPCGD'!$B$6:$C$850,2,0)</f>
        <v>1004110</v>
      </c>
      <c r="E549" s="50" t="s">
        <v>365</v>
      </c>
      <c r="F549" s="6" t="s">
        <v>116</v>
      </c>
      <c r="G549" s="6" t="s">
        <v>34</v>
      </c>
      <c r="H549" s="6" t="s">
        <v>402</v>
      </c>
      <c r="I549" s="4"/>
      <c r="J549" s="5" t="s">
        <v>405</v>
      </c>
      <c r="K549" s="6" t="s">
        <v>52</v>
      </c>
      <c r="L549" s="7" t="s">
        <v>24</v>
      </c>
      <c r="M549" s="4"/>
    </row>
    <row r="550" spans="1:13" ht="26.25">
      <c r="A550" s="5">
        <v>544</v>
      </c>
      <c r="B550" s="4" t="str">
        <f t="shared" si="16"/>
        <v>17.4.1004110.18.03</v>
      </c>
      <c r="C550" s="5" t="str">
        <f>VLOOKUP(B550,'[4]TKB(Tao lop)'!$B$7:$C$260,2,0)</f>
        <v>201741004110003</v>
      </c>
      <c r="D550" s="5" t="str">
        <f>VLOOKUP(E550,'[3]QuyetdinhPCGD'!$B$6:$C$850,2,0)</f>
        <v>1004110</v>
      </c>
      <c r="E550" s="50" t="s">
        <v>365</v>
      </c>
      <c r="F550" s="6" t="s">
        <v>116</v>
      </c>
      <c r="G550" s="6" t="s">
        <v>37</v>
      </c>
      <c r="H550" s="6" t="s">
        <v>402</v>
      </c>
      <c r="I550" s="4"/>
      <c r="J550" s="5" t="s">
        <v>405</v>
      </c>
      <c r="K550" s="6" t="s">
        <v>52</v>
      </c>
      <c r="L550" s="7" t="s">
        <v>24</v>
      </c>
      <c r="M550" s="4"/>
    </row>
    <row r="551" spans="1:13" ht="26.25">
      <c r="A551" s="5">
        <v>545</v>
      </c>
      <c r="B551" s="4" t="str">
        <f t="shared" si="16"/>
        <v>17.4.1004110.18.04</v>
      </c>
      <c r="C551" s="5" t="str">
        <f>VLOOKUP(B551,'[4]TKB(Tao lop)'!$B$7:$C$260,2,0)</f>
        <v>201741004110004</v>
      </c>
      <c r="D551" s="5" t="str">
        <f>VLOOKUP(E551,'[3]QuyetdinhPCGD'!$B$6:$C$850,2,0)</f>
        <v>1004110</v>
      </c>
      <c r="E551" s="50" t="s">
        <v>365</v>
      </c>
      <c r="F551" s="6" t="s">
        <v>117</v>
      </c>
      <c r="G551" s="6" t="s">
        <v>36</v>
      </c>
      <c r="H551" s="6" t="s">
        <v>402</v>
      </c>
      <c r="I551" s="4"/>
      <c r="J551" s="5" t="s">
        <v>405</v>
      </c>
      <c r="K551" s="6" t="s">
        <v>52</v>
      </c>
      <c r="L551" s="7" t="s">
        <v>25</v>
      </c>
      <c r="M551" s="4"/>
    </row>
    <row r="552" spans="1:13" ht="26.25">
      <c r="A552" s="5">
        <v>546</v>
      </c>
      <c r="B552" s="4" t="str">
        <f t="shared" si="16"/>
        <v>17.4.1004110.18.04</v>
      </c>
      <c r="C552" s="5" t="str">
        <f>VLOOKUP(B552,'[4]TKB(Tao lop)'!$B$7:$C$260,2,0)</f>
        <v>201741004110004</v>
      </c>
      <c r="D552" s="5" t="str">
        <f>VLOOKUP(E552,'[3]QuyetdinhPCGD'!$B$6:$C$850,2,0)</f>
        <v>1004110</v>
      </c>
      <c r="E552" s="50" t="s">
        <v>365</v>
      </c>
      <c r="F552" s="6" t="s">
        <v>117</v>
      </c>
      <c r="G552" s="6" t="s">
        <v>34</v>
      </c>
      <c r="H552" s="6" t="s">
        <v>402</v>
      </c>
      <c r="I552" s="4"/>
      <c r="J552" s="5" t="s">
        <v>405</v>
      </c>
      <c r="K552" s="6" t="s">
        <v>52</v>
      </c>
      <c r="L552" s="7" t="s">
        <v>25</v>
      </c>
      <c r="M552" s="4"/>
    </row>
    <row r="553" spans="1:13" ht="26.25">
      <c r="A553" s="5">
        <v>547</v>
      </c>
      <c r="B553" s="4" t="str">
        <f t="shared" si="16"/>
        <v>17.4.1004110.18.04</v>
      </c>
      <c r="C553" s="5" t="str">
        <f>VLOOKUP(B553,'[4]TKB(Tao lop)'!$B$7:$C$260,2,0)</f>
        <v>201741004110004</v>
      </c>
      <c r="D553" s="5" t="str">
        <f>VLOOKUP(E553,'[3]QuyetdinhPCGD'!$B$6:$C$850,2,0)</f>
        <v>1004110</v>
      </c>
      <c r="E553" s="50" t="s">
        <v>365</v>
      </c>
      <c r="F553" s="6" t="s">
        <v>117</v>
      </c>
      <c r="G553" s="6" t="s">
        <v>37</v>
      </c>
      <c r="H553" s="6" t="s">
        <v>402</v>
      </c>
      <c r="I553" s="4"/>
      <c r="J553" s="5" t="s">
        <v>405</v>
      </c>
      <c r="K553" s="6" t="s">
        <v>52</v>
      </c>
      <c r="L553" s="7" t="s">
        <v>25</v>
      </c>
      <c r="M553" s="4"/>
    </row>
    <row r="554" spans="1:13" ht="26.25">
      <c r="A554" s="5">
        <v>548</v>
      </c>
      <c r="B554" s="4" t="str">
        <f t="shared" si="16"/>
        <v>17.4.0104176.18.01</v>
      </c>
      <c r="C554" s="5" t="str">
        <f>VLOOKUP(B554,'[4]TKB(Tao lop)'!$B$7:$C$260,2,0)</f>
        <v>201740104176001</v>
      </c>
      <c r="D554" s="5" t="str">
        <f>VLOOKUP(E554,'[3]QuyetdinhPCGD'!$B$6:$C$850,2,0)</f>
        <v>0104176</v>
      </c>
      <c r="E554" s="50" t="s">
        <v>363</v>
      </c>
      <c r="F554" s="38" t="s">
        <v>31</v>
      </c>
      <c r="G554" s="6" t="s">
        <v>32</v>
      </c>
      <c r="H554" s="6" t="s">
        <v>376</v>
      </c>
      <c r="I554" s="4"/>
      <c r="J554" s="5" t="s">
        <v>408</v>
      </c>
      <c r="K554" s="6" t="s">
        <v>52</v>
      </c>
      <c r="L554" s="7" t="s">
        <v>22</v>
      </c>
      <c r="M554" s="4"/>
    </row>
    <row r="555" spans="1:13" ht="26.25">
      <c r="A555" s="5">
        <v>549</v>
      </c>
      <c r="B555" s="4" t="str">
        <f t="shared" si="16"/>
        <v>17.4.0104176.18.01</v>
      </c>
      <c r="C555" s="5" t="str">
        <f>VLOOKUP(B555,'[4]TKB(Tao lop)'!$B$7:$C$260,2,0)</f>
        <v>201740104176001</v>
      </c>
      <c r="D555" s="5" t="str">
        <f>VLOOKUP(E555,'[3]QuyetdinhPCGD'!$B$6:$C$850,2,0)</f>
        <v>0104176</v>
      </c>
      <c r="E555" s="50" t="s">
        <v>363</v>
      </c>
      <c r="F555" s="38" t="s">
        <v>31</v>
      </c>
      <c r="G555" s="6" t="s">
        <v>33</v>
      </c>
      <c r="H555" s="6" t="s">
        <v>376</v>
      </c>
      <c r="I555" s="4"/>
      <c r="J555" s="5" t="s">
        <v>408</v>
      </c>
      <c r="K555" s="6" t="s">
        <v>52</v>
      </c>
      <c r="L555" s="7" t="s">
        <v>22</v>
      </c>
      <c r="M555" s="4"/>
    </row>
    <row r="556" spans="1:13" ht="26.25">
      <c r="A556" s="5">
        <v>550</v>
      </c>
      <c r="B556" s="4" t="str">
        <f t="shared" si="16"/>
        <v>17.4.0104176.18.01</v>
      </c>
      <c r="C556" s="5" t="str">
        <f>VLOOKUP(B556,'[4]TKB(Tao lop)'!$B$7:$C$260,2,0)</f>
        <v>201740104176001</v>
      </c>
      <c r="D556" s="5" t="str">
        <f>VLOOKUP(E556,'[3]QuyetdinhPCGD'!$B$6:$C$850,2,0)</f>
        <v>0104176</v>
      </c>
      <c r="E556" s="50" t="s">
        <v>363</v>
      </c>
      <c r="F556" s="38" t="s">
        <v>31</v>
      </c>
      <c r="G556" s="6" t="s">
        <v>35</v>
      </c>
      <c r="H556" s="6" t="s">
        <v>376</v>
      </c>
      <c r="I556" s="4"/>
      <c r="J556" s="5" t="s">
        <v>408</v>
      </c>
      <c r="K556" s="6" t="s">
        <v>52</v>
      </c>
      <c r="L556" s="7" t="s">
        <v>22</v>
      </c>
      <c r="M556" s="4"/>
    </row>
    <row r="557" spans="1:13" ht="26.25">
      <c r="A557" s="5">
        <v>551</v>
      </c>
      <c r="B557" s="4" t="str">
        <f t="shared" si="16"/>
        <v>17.4.0104176.18.02</v>
      </c>
      <c r="C557" s="5" t="str">
        <f>VLOOKUP(B557,'[4]TKB(Tao lop)'!$B$7:$C$260,2,0)</f>
        <v>201740104176002</v>
      </c>
      <c r="D557" s="5" t="str">
        <f>VLOOKUP(E557,'[3]QuyetdinhPCGD'!$B$6:$C$850,2,0)</f>
        <v>0104176</v>
      </c>
      <c r="E557" s="50" t="s">
        <v>363</v>
      </c>
      <c r="F557" s="38" t="s">
        <v>31</v>
      </c>
      <c r="G557" s="6" t="s">
        <v>36</v>
      </c>
      <c r="H557" s="6" t="s">
        <v>376</v>
      </c>
      <c r="I557" s="4"/>
      <c r="J557" s="5" t="s">
        <v>408</v>
      </c>
      <c r="K557" s="6" t="s">
        <v>52</v>
      </c>
      <c r="L557" s="7" t="s">
        <v>23</v>
      </c>
      <c r="M557" s="4"/>
    </row>
    <row r="558" spans="1:13" ht="26.25">
      <c r="A558" s="5">
        <v>552</v>
      </c>
      <c r="B558" s="4" t="str">
        <f t="shared" si="16"/>
        <v>17.4.0104176.18.02</v>
      </c>
      <c r="C558" s="5" t="str">
        <f>VLOOKUP(B558,'[4]TKB(Tao lop)'!$B$7:$C$260,2,0)</f>
        <v>201740104176002</v>
      </c>
      <c r="D558" s="5" t="str">
        <f>VLOOKUP(E558,'[3]QuyetdinhPCGD'!$B$6:$C$850,2,0)</f>
        <v>0104176</v>
      </c>
      <c r="E558" s="50" t="s">
        <v>363</v>
      </c>
      <c r="F558" s="38" t="s">
        <v>31</v>
      </c>
      <c r="G558" s="6" t="s">
        <v>34</v>
      </c>
      <c r="H558" s="6" t="s">
        <v>376</v>
      </c>
      <c r="I558" s="4"/>
      <c r="J558" s="5" t="s">
        <v>408</v>
      </c>
      <c r="K558" s="6" t="s">
        <v>52</v>
      </c>
      <c r="L558" s="7" t="s">
        <v>23</v>
      </c>
      <c r="M558" s="4"/>
    </row>
    <row r="559" spans="1:13" ht="26.25">
      <c r="A559" s="5">
        <v>553</v>
      </c>
      <c r="B559" s="4" t="str">
        <f t="shared" si="16"/>
        <v>17.4.0104176.18.02</v>
      </c>
      <c r="C559" s="5" t="str">
        <f>VLOOKUP(B559,'[4]TKB(Tao lop)'!$B$7:$C$260,2,0)</f>
        <v>201740104176002</v>
      </c>
      <c r="D559" s="5" t="str">
        <f>VLOOKUP(E559,'[3]QuyetdinhPCGD'!$B$6:$C$850,2,0)</f>
        <v>0104176</v>
      </c>
      <c r="E559" s="50" t="s">
        <v>363</v>
      </c>
      <c r="F559" s="38" t="s">
        <v>31</v>
      </c>
      <c r="G559" s="6" t="s">
        <v>37</v>
      </c>
      <c r="H559" s="6" t="s">
        <v>376</v>
      </c>
      <c r="I559" s="4"/>
      <c r="J559" s="5" t="s">
        <v>408</v>
      </c>
      <c r="K559" s="6" t="s">
        <v>52</v>
      </c>
      <c r="L559" s="7" t="s">
        <v>23</v>
      </c>
      <c r="M559" s="4"/>
    </row>
    <row r="560" spans="1:25" ht="26.25">
      <c r="A560" s="5">
        <v>554</v>
      </c>
      <c r="B560" s="4" t="str">
        <f t="shared" si="16"/>
        <v>17.4.1004111.18.01</v>
      </c>
      <c r="C560" s="5" t="str">
        <f>VLOOKUP(B560,'[4]TKB(Tao lop)'!$B$7:$C$260,2,0)</f>
        <v>201741004111001</v>
      </c>
      <c r="D560" s="5" t="str">
        <f>VLOOKUP(E560,'[2]QuyetdinhPCGD'!$B$6:$C$791,2,0)</f>
        <v>1004111</v>
      </c>
      <c r="E560" s="53" t="s">
        <v>223</v>
      </c>
      <c r="F560" s="6" t="s">
        <v>117</v>
      </c>
      <c r="G560" s="6" t="s">
        <v>32</v>
      </c>
      <c r="H560" s="6" t="s">
        <v>439</v>
      </c>
      <c r="I560" s="4"/>
      <c r="J560" s="5" t="s">
        <v>411</v>
      </c>
      <c r="K560" s="6" t="s">
        <v>52</v>
      </c>
      <c r="L560" s="7" t="s">
        <v>22</v>
      </c>
      <c r="M560" s="4"/>
      <c r="N560" s="48" t="s">
        <v>207</v>
      </c>
      <c r="O560" s="48" t="s">
        <v>208</v>
      </c>
      <c r="P560" s="43">
        <f>VLOOKUP($N560,'[2]QuyetdinhPCGD'!$C$6:$G$791,2,0)</f>
        <v>3</v>
      </c>
      <c r="Q560" s="39">
        <f>VLOOKUP($N560,'[2]QuyetdinhPCGD'!$C$6:$G$791,3,0)</f>
        <v>3</v>
      </c>
      <c r="R560" s="39">
        <f>VLOOKUP($N560,'[2]QuyetdinhPCGD'!$C$6:$G$791,4,0)</f>
        <v>0</v>
      </c>
      <c r="S560" s="39">
        <f>VLOOKUP($N560,'[2]QuyetdinhPCGD'!$C$6:$G$791,5,0)</f>
        <v>0</v>
      </c>
      <c r="T560" s="47">
        <f>(Q560*15+R560*30+S560*30)/5</f>
        <v>9</v>
      </c>
      <c r="U560" s="52">
        <v>28</v>
      </c>
      <c r="V560" s="52" t="s">
        <v>181</v>
      </c>
      <c r="W560" s="49">
        <v>1</v>
      </c>
      <c r="X560" s="52" t="s">
        <v>284</v>
      </c>
      <c r="Y560" s="52"/>
    </row>
    <row r="561" spans="1:25" ht="26.25">
      <c r="A561" s="5">
        <v>555</v>
      </c>
      <c r="B561" s="4" t="str">
        <f t="shared" si="16"/>
        <v>17.4.1004111.18.01</v>
      </c>
      <c r="C561" s="5" t="str">
        <f>VLOOKUP(B561,'[4]TKB(Tao lop)'!$B$7:$C$260,2,0)</f>
        <v>201741004111001</v>
      </c>
      <c r="D561" s="5" t="str">
        <f>VLOOKUP(E561,'[2]QuyetdinhPCGD'!$B$6:$C$791,2,0)</f>
        <v>1004111</v>
      </c>
      <c r="E561" s="53" t="s">
        <v>223</v>
      </c>
      <c r="F561" s="6" t="s">
        <v>117</v>
      </c>
      <c r="G561" s="6" t="s">
        <v>33</v>
      </c>
      <c r="H561" s="6" t="s">
        <v>439</v>
      </c>
      <c r="I561" s="4"/>
      <c r="J561" s="5" t="s">
        <v>411</v>
      </c>
      <c r="K561" s="6" t="s">
        <v>52</v>
      </c>
      <c r="L561" s="7" t="s">
        <v>22</v>
      </c>
      <c r="M561" s="4"/>
      <c r="N561" s="48" t="s">
        <v>334</v>
      </c>
      <c r="O561" s="48" t="s">
        <v>335</v>
      </c>
      <c r="P561" s="43">
        <f>VLOOKUP($N561,'[2]QuyetdinhPCGD'!$C$6:$G$791,2,0)</f>
        <v>3</v>
      </c>
      <c r="Q561" s="39">
        <f>VLOOKUP($N561,'[2]QuyetdinhPCGD'!$C$6:$G$791,3,0)</f>
        <v>3</v>
      </c>
      <c r="R561" s="39">
        <f>VLOOKUP($N561,'[2]QuyetdinhPCGD'!$C$6:$G$791,4,0)</f>
        <v>0</v>
      </c>
      <c r="S561" s="39">
        <f>VLOOKUP($N561,'[2]QuyetdinhPCGD'!$C$6:$G$791,5,0)</f>
        <v>0</v>
      </c>
      <c r="T561" s="47">
        <f>(Q561*15+R561*30+S561*30)/5</f>
        <v>9</v>
      </c>
      <c r="U561" s="52">
        <v>17</v>
      </c>
      <c r="V561" s="52" t="s">
        <v>181</v>
      </c>
      <c r="W561" s="49">
        <v>1</v>
      </c>
      <c r="X561" s="52" t="s">
        <v>284</v>
      </c>
      <c r="Y561" s="52"/>
    </row>
    <row r="562" spans="1:13" ht="18" customHeight="1">
      <c r="A562" s="31"/>
      <c r="B562" s="32"/>
      <c r="C562" s="32"/>
      <c r="D562" s="31"/>
      <c r="E562" s="37"/>
      <c r="F562" s="33"/>
      <c r="G562" s="33"/>
      <c r="H562" s="33"/>
      <c r="I562" s="34"/>
      <c r="J562" s="31"/>
      <c r="K562" s="33"/>
      <c r="L562" s="35"/>
      <c r="M562" s="36"/>
    </row>
    <row r="563" spans="1:5" ht="12.75">
      <c r="A563" s="22" t="s">
        <v>12</v>
      </c>
      <c r="B563" s="22"/>
      <c r="C563" s="22"/>
      <c r="D563" s="22"/>
      <c r="E563"/>
    </row>
    <row r="564" spans="1:5" ht="17.25">
      <c r="A564" s="23">
        <v>1</v>
      </c>
      <c r="B564" s="23"/>
      <c r="C564" s="23"/>
      <c r="D564" s="23"/>
      <c r="E564" s="24" t="s">
        <v>13</v>
      </c>
    </row>
    <row r="565" spans="1:5" ht="17.25">
      <c r="A565" s="23">
        <v>2</v>
      </c>
      <c r="B565" s="23"/>
      <c r="C565" s="23"/>
      <c r="D565" s="23"/>
      <c r="E565" s="24" t="s">
        <v>14</v>
      </c>
    </row>
    <row r="566" spans="1:5" ht="16.5">
      <c r="A566" s="25" t="s">
        <v>15</v>
      </c>
      <c r="B566" s="25"/>
      <c r="C566" s="25"/>
      <c r="D566" s="25"/>
      <c r="E566" s="26"/>
    </row>
    <row r="567" spans="1:5" ht="16.5">
      <c r="A567" s="27">
        <v>1</v>
      </c>
      <c r="B567" s="27"/>
      <c r="C567" s="27"/>
      <c r="D567" s="27"/>
      <c r="E567" s="28" t="s">
        <v>16</v>
      </c>
    </row>
    <row r="568" spans="1:5" ht="16.5">
      <c r="A568" s="27"/>
      <c r="B568" s="27"/>
      <c r="C568" s="27"/>
      <c r="D568" s="27"/>
      <c r="E568" s="28" t="s">
        <v>17</v>
      </c>
    </row>
    <row r="569" spans="1:5" ht="16.5">
      <c r="A569" s="27">
        <v>2</v>
      </c>
      <c r="B569" s="27"/>
      <c r="C569" s="27"/>
      <c r="D569" s="27"/>
      <c r="E569" s="28" t="s">
        <v>20</v>
      </c>
    </row>
    <row r="570" spans="1:5" ht="16.5">
      <c r="A570" s="27">
        <v>3</v>
      </c>
      <c r="B570" s="29"/>
      <c r="C570" s="29"/>
      <c r="D570" s="29"/>
      <c r="E570" s="28" t="s">
        <v>18</v>
      </c>
    </row>
    <row r="571" spans="1:25" s="1" customFormat="1" ht="16.5">
      <c r="A571"/>
      <c r="B571"/>
      <c r="C571"/>
      <c r="D571"/>
      <c r="E571" s="28" t="s">
        <v>449</v>
      </c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</row>
    <row r="572" spans="1:25" s="1" customFormat="1" ht="16.5">
      <c r="A572" s="27">
        <v>4</v>
      </c>
      <c r="B572" s="27"/>
      <c r="C572" s="27"/>
      <c r="D572" s="27"/>
      <c r="E572" s="30" t="s">
        <v>19</v>
      </c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</row>
    <row r="573" spans="1:25" s="1" customFormat="1" ht="16.5">
      <c r="A573"/>
      <c r="B573"/>
      <c r="C573"/>
      <c r="D573"/>
      <c r="E573" s="28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</row>
  </sheetData>
  <sheetProtection/>
  <autoFilter ref="A6:Y561"/>
  <mergeCells count="1">
    <mergeCell ref="A1:M1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hoangnx</dc:creator>
  <cp:keywords/>
  <dc:description/>
  <cp:lastModifiedBy>Admin</cp:lastModifiedBy>
  <cp:lastPrinted>2017-06-09T04:47:54Z</cp:lastPrinted>
  <dcterms:created xsi:type="dcterms:W3CDTF">2006-02-19T09:25:24Z</dcterms:created>
  <dcterms:modified xsi:type="dcterms:W3CDTF">2018-05-09T02:15:11Z</dcterms:modified>
  <cp:category/>
  <cp:version/>
  <cp:contentType/>
  <cp:contentStatus/>
</cp:coreProperties>
</file>